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275" windowHeight="7995"/>
  </bookViews>
  <sheets>
    <sheet name="Лист1" sheetId="1" r:id="rId1"/>
    <sheet name="Лист2" sheetId="2" r:id="rId2"/>
    <sheet name="Лист3" sheetId="3" r:id="rId3"/>
  </sheets>
  <calcPr calcId="145621"/>
  <fileRecoveryPr repairLoad="1"/>
</workbook>
</file>

<file path=xl/calcChain.xml><?xml version="1.0" encoding="utf-8"?>
<calcChain xmlns="http://schemas.openxmlformats.org/spreadsheetml/2006/main">
  <c r="I28" i="1" l="1"/>
  <c r="I30" i="1" s="1"/>
  <c r="I37" i="1"/>
  <c r="I20" i="1"/>
  <c r="I38" i="1" l="1"/>
  <c r="I33" i="1"/>
  <c r="I34" i="1" s="1"/>
  <c r="I35" i="1" s="1"/>
  <c r="I12" i="1"/>
  <c r="I15" i="1" s="1"/>
  <c r="I16" i="1" s="1"/>
  <c r="I18" i="1" s="1"/>
  <c r="I10" i="1"/>
  <c r="I21" i="1" l="1"/>
</calcChain>
</file>

<file path=xl/sharedStrings.xml><?xml version="1.0" encoding="utf-8"?>
<sst xmlns="http://schemas.openxmlformats.org/spreadsheetml/2006/main" count="32" uniqueCount="19">
  <si>
    <t>Помогите решить. Заранее спасибо!</t>
  </si>
  <si>
    <t xml:space="preserve">Предприятие производит один вид продукции. Объем производства составляет 33000 единиц за период.  Продано за период -19000 единиц продукции и выручка (нетто-оборот) -65000Ls. </t>
  </si>
  <si>
    <t>Запасов готовой продукции на начало периода нет. Затраты: прямые затраты на материалы - 28000Ls; прямые затраты на труд - 19000Ls;  общепроизводственные косвенные затраты -7000Ls; </t>
  </si>
  <si>
    <t>административные затраты- 2500Ls.. Определите операционный результат  и  оцените стоимость запасов готовой продукции.</t>
  </si>
  <si>
    <t>Материалы</t>
  </si>
  <si>
    <t>Труд</t>
  </si>
  <si>
    <t>Общепроизводственнык расходы</t>
  </si>
  <si>
    <t>ИТОГО</t>
  </si>
  <si>
    <t>Произведено (ед.)</t>
  </si>
  <si>
    <t>Себестоимость (ед.)</t>
  </si>
  <si>
    <t>Выручка</t>
  </si>
  <si>
    <t>Себестоимость реализации (19000 ед.)</t>
  </si>
  <si>
    <t>Валовая прибыль</t>
  </si>
  <si>
    <t>Административные расходы</t>
  </si>
  <si>
    <t>Прибыль</t>
  </si>
  <si>
    <t>Склад готовой продукции (33000-19000 ед.)</t>
  </si>
  <si>
    <t>Склад готовой продукции (д.е.)</t>
  </si>
  <si>
    <t>ЕСЛИ ПО-СОВКОВОМУ (Общехозяйственные расходы включаются в себестоимость продукции)</t>
  </si>
  <si>
    <t>ЕСЛИ ПО-ПРАВИЛЬНОМУ (Общехозяйственные и административные расходы (SG&amp;A) НЕ включаются в себестоимость продукции)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</si>
</sst>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A7" sqref="A7"/>
    </sheetView>
  </sheetViews>
  <sheetFormatPr defaultRowHeight="15" x14ac:dyDescent="0.25"/>
  <sheetData>
    <row r="1" spans="1:9" x14ac:dyDescent="0.25">
      <c r="A1" t="s">
        <v>0</v>
      </c>
    </row>
    <row r="2" spans="1:9" x14ac:dyDescent="0.25">
      <c r="A2" s="1" t="s">
        <v>1</v>
      </c>
    </row>
    <row r="3" spans="1:9" x14ac:dyDescent="0.25">
      <c r="A3" s="1" t="s">
        <v>2</v>
      </c>
    </row>
    <row r="4" spans="1:9" x14ac:dyDescent="0.25">
      <c r="A4" s="1" t="s">
        <v>3</v>
      </c>
    </row>
    <row r="5" spans="1:9" x14ac:dyDescent="0.25">
      <c r="A5" s="1"/>
    </row>
    <row r="6" spans="1:9" x14ac:dyDescent="0.25">
      <c r="A6" s="1" t="s">
        <v>18</v>
      </c>
    </row>
    <row r="7" spans="1:9" x14ac:dyDescent="0.25">
      <c r="A7" s="1" t="s">
        <v>4</v>
      </c>
      <c r="I7">
        <v>28000</v>
      </c>
    </row>
    <row r="8" spans="1:9" x14ac:dyDescent="0.25">
      <c r="A8" s="1" t="s">
        <v>5</v>
      </c>
      <c r="I8">
        <v>19000</v>
      </c>
    </row>
    <row r="9" spans="1:9" x14ac:dyDescent="0.25">
      <c r="A9" s="1" t="s">
        <v>6</v>
      </c>
      <c r="I9">
        <v>7000</v>
      </c>
    </row>
    <row r="10" spans="1:9" x14ac:dyDescent="0.25">
      <c r="A10" s="1" t="s">
        <v>7</v>
      </c>
      <c r="I10">
        <f>SUM(I7:I9)</f>
        <v>54000</v>
      </c>
    </row>
    <row r="11" spans="1:9" x14ac:dyDescent="0.25">
      <c r="A11" s="1" t="s">
        <v>8</v>
      </c>
      <c r="I11">
        <v>33000</v>
      </c>
    </row>
    <row r="12" spans="1:9" x14ac:dyDescent="0.25">
      <c r="A12" s="1" t="s">
        <v>9</v>
      </c>
      <c r="I12">
        <f>I10/I11</f>
        <v>1.6363636363636365</v>
      </c>
    </row>
    <row r="14" spans="1:9" x14ac:dyDescent="0.25">
      <c r="A14" s="1" t="s">
        <v>10</v>
      </c>
      <c r="I14">
        <v>65000</v>
      </c>
    </row>
    <row r="15" spans="1:9" x14ac:dyDescent="0.25">
      <c r="A15" s="1" t="s">
        <v>11</v>
      </c>
      <c r="I15">
        <f>-I12*19000</f>
        <v>-31090.909090909092</v>
      </c>
    </row>
    <row r="16" spans="1:9" x14ac:dyDescent="0.25">
      <c r="A16" s="1" t="s">
        <v>12</v>
      </c>
      <c r="I16">
        <f>SUM(I14:I15)</f>
        <v>33909.090909090912</v>
      </c>
    </row>
    <row r="17" spans="1:9" x14ac:dyDescent="0.25">
      <c r="A17" s="1" t="s">
        <v>13</v>
      </c>
      <c r="I17">
        <v>-2500</v>
      </c>
    </row>
    <row r="18" spans="1:9" x14ac:dyDescent="0.25">
      <c r="A18" s="1" t="s">
        <v>14</v>
      </c>
      <c r="I18">
        <f>SUM(I16:I17)</f>
        <v>31409.090909090912</v>
      </c>
    </row>
    <row r="20" spans="1:9" x14ac:dyDescent="0.25">
      <c r="A20" s="1" t="s">
        <v>15</v>
      </c>
      <c r="I20">
        <f>33000-19000</f>
        <v>14000</v>
      </c>
    </row>
    <row r="21" spans="1:9" x14ac:dyDescent="0.25">
      <c r="A21" s="1" t="s">
        <v>16</v>
      </c>
      <c r="I21">
        <f>I20*I12</f>
        <v>22909.090909090912</v>
      </c>
    </row>
    <row r="23" spans="1:9" x14ac:dyDescent="0.25">
      <c r="A23" s="1" t="s">
        <v>17</v>
      </c>
    </row>
    <row r="24" spans="1:9" x14ac:dyDescent="0.25">
      <c r="A24" s="1" t="s">
        <v>4</v>
      </c>
      <c r="I24">
        <v>28000</v>
      </c>
    </row>
    <row r="25" spans="1:9" x14ac:dyDescent="0.25">
      <c r="A25" s="1" t="s">
        <v>5</v>
      </c>
      <c r="I25">
        <v>19000</v>
      </c>
    </row>
    <row r="26" spans="1:9" x14ac:dyDescent="0.25">
      <c r="A26" s="1" t="s">
        <v>6</v>
      </c>
      <c r="I26">
        <v>7000</v>
      </c>
    </row>
    <row r="27" spans="1:9" x14ac:dyDescent="0.25">
      <c r="A27" s="1" t="s">
        <v>13</v>
      </c>
      <c r="I27">
        <v>2500</v>
      </c>
    </row>
    <row r="28" spans="1:9" x14ac:dyDescent="0.25">
      <c r="A28" s="1" t="s">
        <v>7</v>
      </c>
      <c r="I28">
        <f>SUM(I24:I27)</f>
        <v>56500</v>
      </c>
    </row>
    <row r="29" spans="1:9" x14ac:dyDescent="0.25">
      <c r="A29" s="1" t="s">
        <v>8</v>
      </c>
      <c r="I29">
        <v>33000</v>
      </c>
    </row>
    <row r="30" spans="1:9" x14ac:dyDescent="0.25">
      <c r="A30" s="1" t="s">
        <v>9</v>
      </c>
      <c r="I30">
        <f>I28/I29</f>
        <v>1.7121212121212122</v>
      </c>
    </row>
    <row r="32" spans="1:9" x14ac:dyDescent="0.25">
      <c r="A32" s="1" t="s">
        <v>10</v>
      </c>
      <c r="I32">
        <v>65000</v>
      </c>
    </row>
    <row r="33" spans="1:9" x14ac:dyDescent="0.25">
      <c r="A33" s="1" t="s">
        <v>11</v>
      </c>
      <c r="I33">
        <f>-I30*19000</f>
        <v>-32530.303030303032</v>
      </c>
    </row>
    <row r="34" spans="1:9" x14ac:dyDescent="0.25">
      <c r="A34" s="1" t="s">
        <v>12</v>
      </c>
      <c r="I34">
        <f>SUM(I32:I33)</f>
        <v>32469.696969696968</v>
      </c>
    </row>
    <row r="35" spans="1:9" x14ac:dyDescent="0.25">
      <c r="A35" s="1" t="s">
        <v>14</v>
      </c>
      <c r="I35">
        <f>SUM(I34:I34)</f>
        <v>32469.696969696968</v>
      </c>
    </row>
    <row r="37" spans="1:9" x14ac:dyDescent="0.25">
      <c r="A37" s="1" t="s">
        <v>15</v>
      </c>
      <c r="I37">
        <f>33000-19000</f>
        <v>14000</v>
      </c>
    </row>
    <row r="38" spans="1:9" x14ac:dyDescent="0.25">
      <c r="A38" s="1" t="s">
        <v>16</v>
      </c>
      <c r="I38">
        <f>I37*I30</f>
        <v>23969.696969696972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Аверчев И.В./Igor V. Averchev</dc:creator>
  <cp:lastModifiedBy>Аверчев И.В./Igor V. Averchev</cp:lastModifiedBy>
  <dcterms:created xsi:type="dcterms:W3CDTF">2014-12-05T02:59:32Z</dcterms:created>
  <dcterms:modified xsi:type="dcterms:W3CDTF">2014-12-05T03:58:14Z</dcterms:modified>
</cp:coreProperties>
</file>