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9360" windowHeight="77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3" i="1"/>
  <c r="B13"/>
  <c r="C12"/>
  <c r="B12"/>
  <c r="C11"/>
  <c r="B11"/>
  <c r="C10"/>
  <c r="B10"/>
  <c r="C8"/>
  <c r="B8"/>
  <c r="C7"/>
  <c r="B7"/>
  <c r="C6"/>
  <c r="B6"/>
  <c r="C5"/>
  <c r="B5"/>
  <c r="C4"/>
  <c r="B4"/>
  <c r="C2"/>
  <c r="B2"/>
</calcChain>
</file>

<file path=xl/sharedStrings.xml><?xml version="1.0" encoding="utf-8"?>
<sst xmlns="http://schemas.openxmlformats.org/spreadsheetml/2006/main" count="15" uniqueCount="15">
  <si>
    <t>Показатель</t>
  </si>
  <si>
    <t>1 кв.</t>
  </si>
  <si>
    <t>2 кв.</t>
  </si>
  <si>
    <t>Выручка</t>
  </si>
  <si>
    <t>ПЕРЕМЕННЫЕ ЗАТРАТЫ</t>
  </si>
  <si>
    <t>Материалы</t>
  </si>
  <si>
    <t>Труд</t>
  </si>
  <si>
    <t>Накладные</t>
  </si>
  <si>
    <t>МАРЖИНАЛЬНАЯ ПРИБЫЛЬ</t>
  </si>
  <si>
    <t>Сбыт</t>
  </si>
  <si>
    <t>ПОСТОЯННЫЕ ЗАТРАТЫ</t>
  </si>
  <si>
    <t>Производственные</t>
  </si>
  <si>
    <t>Коммерческие</t>
  </si>
  <si>
    <t>Административные</t>
  </si>
  <si>
    <t>ПРИБЫЛЬ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</si>
</sst>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>
      <selection activeCell="C4" sqref="C4"/>
    </sheetView>
  </sheetViews>
  <sheetFormatPr defaultRowHeight="15"/>
  <cols>
    <col min="1" max="1" width="29.4257812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 t="s">
        <v>3</v>
      </c>
      <c r="B2">
        <f>60000*45</f>
        <v>2700000</v>
      </c>
      <c r="C2">
        <f>45*90000</f>
        <v>4050000</v>
      </c>
    </row>
    <row r="3" spans="1:3">
      <c r="A3" t="s">
        <v>4</v>
      </c>
    </row>
    <row r="4" spans="1:3">
      <c r="A4" t="s">
        <v>5</v>
      </c>
      <c r="B4">
        <f>-60000*10</f>
        <v>-600000</v>
      </c>
      <c r="C4">
        <f>-90000*10</f>
        <v>-900000</v>
      </c>
    </row>
    <row r="5" spans="1:3">
      <c r="A5" t="s">
        <v>6</v>
      </c>
      <c r="B5">
        <f>-60000*4</f>
        <v>-240000</v>
      </c>
      <c r="C5">
        <f>-90000*4</f>
        <v>-360000</v>
      </c>
    </row>
    <row r="6" spans="1:3">
      <c r="A6" t="s">
        <v>7</v>
      </c>
      <c r="B6">
        <f>-60000*2.5</f>
        <v>-150000</v>
      </c>
      <c r="C6">
        <f>-90000*2.5</f>
        <v>-225000</v>
      </c>
    </row>
    <row r="7" spans="1:3">
      <c r="A7" t="s">
        <v>9</v>
      </c>
      <c r="B7">
        <f>-60000*1.5</f>
        <v>-90000</v>
      </c>
      <c r="C7">
        <f>-90000*1.5</f>
        <v>-135000</v>
      </c>
    </row>
    <row r="8" spans="1:3">
      <c r="A8" t="s">
        <v>8</v>
      </c>
      <c r="B8">
        <f>SUM(B2:B7)</f>
        <v>1620000</v>
      </c>
      <c r="C8">
        <f>SUM(C2:C7)</f>
        <v>2430000</v>
      </c>
    </row>
    <row r="9" spans="1:3">
      <c r="A9" t="s">
        <v>10</v>
      </c>
    </row>
    <row r="10" spans="1:3">
      <c r="A10" t="s">
        <v>11</v>
      </c>
      <c r="B10">
        <f>-400000/4</f>
        <v>-100000</v>
      </c>
      <c r="C10">
        <f>B10</f>
        <v>-100000</v>
      </c>
    </row>
    <row r="11" spans="1:3">
      <c r="A11" t="s">
        <v>12</v>
      </c>
      <c r="B11">
        <f>-80000/4</f>
        <v>-20000</v>
      </c>
      <c r="C11">
        <f>B11</f>
        <v>-20000</v>
      </c>
    </row>
    <row r="12" spans="1:3">
      <c r="A12" t="s">
        <v>13</v>
      </c>
      <c r="B12">
        <f>-120000/4</f>
        <v>-30000</v>
      </c>
      <c r="C12">
        <f>B12</f>
        <v>-30000</v>
      </c>
    </row>
    <row r="13" spans="1:3">
      <c r="A13" t="s">
        <v>14</v>
      </c>
      <c r="B13">
        <f>SUM(B8:B12)</f>
        <v>1470000</v>
      </c>
      <c r="C13">
        <f>SUM(C8:C12)</f>
        <v>2280000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Anastasia</dc:creator>
  <cp:lastModifiedBy>Anastasia</cp:lastModifiedBy>
  <dcterms:created xsi:type="dcterms:W3CDTF">2013-04-24T06:47:22Z</dcterms:created>
  <dcterms:modified xsi:type="dcterms:W3CDTF">2013-04-24T07:06:00Z</dcterms:modified>
</cp:coreProperties>
</file>