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externalLinks/externalLink200.xml" ContentType="application/vnd.openxmlformats-officedocument.spreadsheetml.externalLink+xml"/>
  <Override PartName="/xl/externalLinks/externalLink201.xml" ContentType="application/vnd.openxmlformats-officedocument.spreadsheetml.externalLink+xml"/>
  <Override PartName="/xl/externalLinks/externalLink202.xml" ContentType="application/vnd.openxmlformats-officedocument.spreadsheetml.externalLink+xml"/>
  <Override PartName="/xl/externalLinks/externalLink203.xml" ContentType="application/vnd.openxmlformats-officedocument.spreadsheetml.externalLink+xml"/>
  <Override PartName="/xl/externalLinks/externalLink204.xml" ContentType="application/vnd.openxmlformats-officedocument.spreadsheetml.externalLink+xml"/>
  <Override PartName="/xl/externalLinks/externalLink205.xml" ContentType="application/vnd.openxmlformats-officedocument.spreadsheetml.externalLink+xml"/>
  <Override PartName="/xl/externalLinks/externalLink206.xml" ContentType="application/vnd.openxmlformats-officedocument.spreadsheetml.externalLink+xml"/>
  <Override PartName="/xl/externalLinks/externalLink207.xml" ContentType="application/vnd.openxmlformats-officedocument.spreadsheetml.externalLink+xml"/>
  <Override PartName="/xl/externalLinks/externalLink208.xml" ContentType="application/vnd.openxmlformats-officedocument.spreadsheetml.externalLink+xml"/>
  <Override PartName="/xl/externalLinks/externalLink209.xml" ContentType="application/vnd.openxmlformats-officedocument.spreadsheetml.externalLink+xml"/>
  <Override PartName="/xl/externalLinks/externalLink210.xml" ContentType="application/vnd.openxmlformats-officedocument.spreadsheetml.externalLink+xml"/>
  <Override PartName="/xl/externalLinks/externalLink211.xml" ContentType="application/vnd.openxmlformats-officedocument.spreadsheetml.externalLink+xml"/>
  <Override PartName="/xl/externalLinks/externalLink212.xml" ContentType="application/vnd.openxmlformats-officedocument.spreadsheetml.externalLink+xml"/>
  <Override PartName="/xl/externalLinks/externalLink213.xml" ContentType="application/vnd.openxmlformats-officedocument.spreadsheetml.externalLink+xml"/>
  <Override PartName="/xl/externalLinks/externalLink214.xml" ContentType="application/vnd.openxmlformats-officedocument.spreadsheetml.externalLink+xml"/>
  <Override PartName="/xl/externalLinks/externalLink215.xml" ContentType="application/vnd.openxmlformats-officedocument.spreadsheetml.externalLink+xml"/>
  <Override PartName="/xl/externalLinks/externalLink216.xml" ContentType="application/vnd.openxmlformats-officedocument.spreadsheetml.externalLink+xml"/>
  <Override PartName="/xl/externalLinks/externalLink217.xml" ContentType="application/vnd.openxmlformats-officedocument.spreadsheetml.externalLink+xml"/>
  <Override PartName="/xl/externalLinks/externalLink218.xml" ContentType="application/vnd.openxmlformats-officedocument.spreadsheetml.externalLink+xml"/>
  <Override PartName="/xl/externalLinks/externalLink219.xml" ContentType="application/vnd.openxmlformats-officedocument.spreadsheetml.externalLink+xml"/>
  <Override PartName="/xl/externalLinks/externalLink220.xml" ContentType="application/vnd.openxmlformats-officedocument.spreadsheetml.externalLink+xml"/>
  <Override PartName="/xl/externalLinks/externalLink221.xml" ContentType="application/vnd.openxmlformats-officedocument.spreadsheetml.externalLink+xml"/>
  <Override PartName="/xl/externalLinks/externalLink222.xml" ContentType="application/vnd.openxmlformats-officedocument.spreadsheetml.externalLink+xml"/>
  <Override PartName="/xl/externalLinks/externalLink223.xml" ContentType="application/vnd.openxmlformats-officedocument.spreadsheetml.externalLink+xml"/>
  <Override PartName="/xl/externalLinks/externalLink224.xml" ContentType="application/vnd.openxmlformats-officedocument.spreadsheetml.externalLink+xml"/>
  <Override PartName="/xl/externalLinks/externalLink225.xml" ContentType="application/vnd.openxmlformats-officedocument.spreadsheetml.externalLink+xml"/>
  <Override PartName="/xl/externalLinks/externalLink226.xml" ContentType="application/vnd.openxmlformats-officedocument.spreadsheetml.externalLink+xml"/>
  <Override PartName="/xl/externalLinks/externalLink227.xml" ContentType="application/vnd.openxmlformats-officedocument.spreadsheetml.externalLink+xml"/>
  <Override PartName="/xl/externalLinks/externalLink228.xml" ContentType="application/vnd.openxmlformats-officedocument.spreadsheetml.externalLink+xml"/>
  <Override PartName="/xl/externalLinks/externalLink229.xml" ContentType="application/vnd.openxmlformats-officedocument.spreadsheetml.externalLink+xml"/>
  <Override PartName="/xl/externalLinks/externalLink230.xml" ContentType="application/vnd.openxmlformats-officedocument.spreadsheetml.externalLink+xml"/>
  <Override PartName="/xl/externalLinks/externalLink231.xml" ContentType="application/vnd.openxmlformats-officedocument.spreadsheetml.externalLink+xml"/>
  <Override PartName="/xl/externalLinks/externalLink232.xml" ContentType="application/vnd.openxmlformats-officedocument.spreadsheetml.externalLink+xml"/>
  <Override PartName="/xl/externalLinks/externalLink233.xml" ContentType="application/vnd.openxmlformats-officedocument.spreadsheetml.externalLink+xml"/>
  <Override PartName="/xl/externalLinks/externalLink234.xml" ContentType="application/vnd.openxmlformats-officedocument.spreadsheetml.externalLink+xml"/>
  <Override PartName="/xl/externalLinks/externalLink235.xml" ContentType="application/vnd.openxmlformats-officedocument.spreadsheetml.externalLink+xml"/>
  <Override PartName="/xl/externalLinks/externalLink236.xml" ContentType="application/vnd.openxmlformats-officedocument.spreadsheetml.externalLink+xml"/>
  <Override PartName="/xl/externalLinks/externalLink237.xml" ContentType="application/vnd.openxmlformats-officedocument.spreadsheetml.externalLink+xml"/>
  <Override PartName="/xl/externalLinks/externalLink238.xml" ContentType="application/vnd.openxmlformats-officedocument.spreadsheetml.externalLink+xml"/>
  <Override PartName="/xl/externalLinks/externalLink239.xml" ContentType="application/vnd.openxmlformats-officedocument.spreadsheetml.externalLink+xml"/>
  <Override PartName="/xl/externalLinks/externalLink240.xml" ContentType="application/vnd.openxmlformats-officedocument.spreadsheetml.externalLink+xml"/>
  <Override PartName="/xl/externalLinks/externalLink241.xml" ContentType="application/vnd.openxmlformats-officedocument.spreadsheetml.externalLink+xml"/>
  <Override PartName="/xl/externalLinks/externalLink242.xml" ContentType="application/vnd.openxmlformats-officedocument.spreadsheetml.externalLink+xml"/>
  <Override PartName="/xl/externalLinks/externalLink243.xml" ContentType="application/vnd.openxmlformats-officedocument.spreadsheetml.externalLink+xml"/>
  <Override PartName="/xl/externalLinks/externalLink244.xml" ContentType="application/vnd.openxmlformats-officedocument.spreadsheetml.externalLink+xml"/>
  <Override PartName="/xl/externalLinks/externalLink2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2755" windowHeight="8985"/>
  </bookViews>
  <sheets>
    <sheet name="ФинРиски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  <externalReference r:id="rId210"/>
    <externalReference r:id="rId211"/>
    <externalReference r:id="rId212"/>
    <externalReference r:id="rId213"/>
    <externalReference r:id="rId214"/>
    <externalReference r:id="rId215"/>
    <externalReference r:id="rId216"/>
    <externalReference r:id="rId217"/>
    <externalReference r:id="rId218"/>
    <externalReference r:id="rId219"/>
    <externalReference r:id="rId220"/>
    <externalReference r:id="rId221"/>
    <externalReference r:id="rId222"/>
    <externalReference r:id="rId223"/>
    <externalReference r:id="rId224"/>
    <externalReference r:id="rId225"/>
    <externalReference r:id="rId226"/>
    <externalReference r:id="rId227"/>
    <externalReference r:id="rId228"/>
    <externalReference r:id="rId229"/>
    <externalReference r:id="rId230"/>
    <externalReference r:id="rId231"/>
    <externalReference r:id="rId232"/>
    <externalReference r:id="rId233"/>
    <externalReference r:id="rId234"/>
    <externalReference r:id="rId235"/>
    <externalReference r:id="rId236"/>
    <externalReference r:id="rId237"/>
    <externalReference r:id="rId238"/>
    <externalReference r:id="rId239"/>
    <externalReference r:id="rId240"/>
    <externalReference r:id="rId241"/>
    <externalReference r:id="rId242"/>
    <externalReference r:id="rId243"/>
    <externalReference r:id="rId244"/>
    <externalReference r:id="rId245"/>
    <externalReference r:id="rId246"/>
  </externalReferences>
  <definedNames>
    <definedName name="\MENU">#REF!</definedName>
    <definedName name="__________">#REF!</definedName>
    <definedName name="______________">#REF!</definedName>
    <definedName name="_______avr1203">[1]Main!$F$14</definedName>
    <definedName name="______avr1203">[1]Main!$F$14</definedName>
    <definedName name="_____a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a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a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a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avr1203">[2]Main!$F$14</definedName>
    <definedName name="_____d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vr1203">[2]Main!$F$14</definedName>
    <definedName name="____d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vr1203">[2]Main!$F$14</definedName>
    <definedName name="___d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INDEX_SHEET___ASAP_Utilities">#REF!</definedName>
    <definedName name="___xlnm.Database">"#REF!"</definedName>
    <definedName name="___xlnm.Print_Titles">"#REF!"</definedName>
    <definedName name="___xlnm.Recorder">"#REF!"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a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a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a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a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avr1203">[2]Main!$F$14</definedName>
    <definedName name="__d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fff1">'[3]Расчет риска'!$F$16</definedName>
    <definedName name="__IV65636" localSheetId="0">#REF!</definedName>
    <definedName name="__IV65636">#REF!</definedName>
    <definedName name="__xlnm._FilterDatabase">#N/A</definedName>
    <definedName name="__xlnm.Database">"#REF!"</definedName>
    <definedName name="__xlnm.Print_Titles">"#REF!"</definedName>
    <definedName name="__xlnm.Recorder">"#REF!"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10">#REF!</definedName>
    <definedName name="_10_4" localSheetId="0">#REF!</definedName>
    <definedName name="_10_4">#REF!</definedName>
    <definedName name="_10_7" localSheetId="0">#REF!</definedName>
    <definedName name="_10_7">#REF!</definedName>
    <definedName name="_12">#REF!</definedName>
    <definedName name="_14">#REF!</definedName>
    <definedName name="_1510_03_____1520_03___1530_03">#REF!</definedName>
    <definedName name="_17">#REF!</definedName>
    <definedName name="_19">'[4]#ССЫЛКА'!$U$6</definedName>
    <definedName name="_20">#REF!</definedName>
    <definedName name="_22">#REF!</definedName>
    <definedName name="_24">#REF!</definedName>
    <definedName name="_26">#REF!</definedName>
    <definedName name="_3_2_step_st3_otch3_отчёт_мес">#REF!</definedName>
    <definedName name="_3_4_step_st3_otch3_отчёт_мес">#REF!</definedName>
    <definedName name="_31">#REF!</definedName>
    <definedName name="_33">#REF!</definedName>
    <definedName name="_35">#REF!</definedName>
    <definedName name="_37">#REF!</definedName>
    <definedName name="_4">#REF!</definedName>
    <definedName name="_42">#REF!</definedName>
    <definedName name="_44">#REF!</definedName>
    <definedName name="_6">#REF!</definedName>
    <definedName name="_8">#REF!</definedName>
    <definedName name="_a02">#REF!</definedName>
    <definedName name="_a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a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a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a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avr1203">[5]Main!$F$14</definedName>
    <definedName name="_Bal12">[6]Декабрь!$A$7:$F$397</definedName>
    <definedName name="_d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st_Bin" hidden="1">#REF!</definedName>
    <definedName name="_enr1" localSheetId="0">#REF!</definedName>
    <definedName name="_enr1">#REF!</definedName>
    <definedName name="_f1">#REF!</definedName>
    <definedName name="_f2">#REF!</definedName>
    <definedName name="_f23">#REF!</definedName>
    <definedName name="_fff1" localSheetId="0">#REF!</definedName>
    <definedName name="_fff1">#REF!</definedName>
    <definedName name="_fff2" localSheetId="0">#REF!</definedName>
    <definedName name="_fff2">#REF!</definedName>
    <definedName name="_fff3" localSheetId="0">#REF!</definedName>
    <definedName name="_fff3">#REF!</definedName>
    <definedName name="_fff4" localSheetId="0">#REF!</definedName>
    <definedName name="_fff4">#REF!</definedName>
    <definedName name="_Fill" hidden="1">#REF!</definedName>
    <definedName name="_gf2">#REF!</definedName>
    <definedName name="_hhh1" localSheetId="0">#REF!</definedName>
    <definedName name="_hhh1">#REF!</definedName>
    <definedName name="_hhh2" localSheetId="0">#REF!</definedName>
    <definedName name="_hhh2">#REF!</definedName>
    <definedName name="_hhh3" localSheetId="0">#REF!</definedName>
    <definedName name="_hhh3">#REF!</definedName>
    <definedName name="_hhh4" localSheetId="0">#REF!</definedName>
    <definedName name="_hhh4">#REF!</definedName>
    <definedName name="_IV65636" localSheetId="0">#REF!</definedName>
    <definedName name="_IV65636">#REF!</definedName>
    <definedName name="_NMG1" localSheetId="0">#REF!</definedName>
    <definedName name="_NMG1">#REF!</definedName>
    <definedName name="_NMG2">[7]!Возврат</definedName>
    <definedName name="_nnn4">[8]ФН!$N$4</definedName>
    <definedName name="_Ob1">#REF!</definedName>
    <definedName name="_OB2000">'[9]OB 2000'!$B$1:$D$65536</definedName>
    <definedName name="_oo1" localSheetId="0">#REF!</definedName>
    <definedName name="_oo1">#REF!</definedName>
    <definedName name="_Order1" hidden="1">255</definedName>
    <definedName name="_Order2" hidden="1">255</definedName>
    <definedName name="_p2">#REF!</definedName>
    <definedName name="_pbc2">[10]payments!$A$8:$P$130</definedName>
    <definedName name="_pbc22">[11]payments!$A$8:$P$130</definedName>
    <definedName name="_pipe">[12]Закупки!$AB:$AB</definedName>
    <definedName name="_price">[12]Закупки!$G$4:$G$6649</definedName>
    <definedName name="_priceSTZ">[12]Закупки!$K:$K</definedName>
    <definedName name="_QIF1">#REF!</definedName>
    <definedName name="_QIF2">#REF!</definedName>
    <definedName name="_Ref116879007">#REF!</definedName>
    <definedName name="_Ref116879023">#REF!</definedName>
    <definedName name="_Ref128330340">#REF!</definedName>
    <definedName name="_Ref128366195">#REF!</definedName>
    <definedName name="_Ref128367383">#REF!</definedName>
    <definedName name="_Ref130965547">#REF!</definedName>
    <definedName name="_Ref130965710">#REF!</definedName>
    <definedName name="_Ref130965728">#REF!</definedName>
    <definedName name="_Ref520884867">#REF!</definedName>
    <definedName name="_RL10101">[13]Data!#REF!</definedName>
    <definedName name="_RL10102">[13]Data!#REF!</definedName>
    <definedName name="_RL10103">[13]Data!#REF!</definedName>
    <definedName name="_RL10104">[13]Data!#REF!</definedName>
    <definedName name="_RL10105">[13]Data!#REF!</definedName>
    <definedName name="_RL10106">[13]Data!#REF!</definedName>
    <definedName name="_RL10201">[13]Data!#REF!</definedName>
    <definedName name="_RL10202">[13]Data!#REF!</definedName>
    <definedName name="_RL10203">[13]Data!#REF!</definedName>
    <definedName name="_RL10301">[13]Data!#REF!</definedName>
    <definedName name="_RL10302">[13]Data!#REF!</definedName>
    <definedName name="_RL10303">[13]Data!#REF!</definedName>
    <definedName name="_RL10304">[13]Data!#REF!</definedName>
    <definedName name="_RL10501">[13]Data!#REF!</definedName>
    <definedName name="_RL10502">[13]Data!#REF!</definedName>
    <definedName name="_RL10503">[13]Data!#REF!</definedName>
    <definedName name="_RL10504">[13]Data!#REF!</definedName>
    <definedName name="_RL10505">[13]Data!#REF!</definedName>
    <definedName name="_RL10506">[13]Data!#REF!</definedName>
    <definedName name="_RL10601">[13]Data!#REF!</definedName>
    <definedName name="_RL10602">[13]Data!#REF!</definedName>
    <definedName name="_RL10603">[13]Data!#REF!</definedName>
    <definedName name="_RL10604">[13]Data!#REF!</definedName>
    <definedName name="_RL10605">[13]Data!#REF!</definedName>
    <definedName name="_RL10606">[13]Data!#REF!</definedName>
    <definedName name="_RL10607">[13]Data!#REF!</definedName>
    <definedName name="_RL12101">[13]Data!#REF!</definedName>
    <definedName name="_RL12102">[13]Data!#REF!</definedName>
    <definedName name="_RL12103">[13]Data!#REF!</definedName>
    <definedName name="_RL12104">[13]Data!#REF!</definedName>
    <definedName name="_RL12105">[13]Data!#REF!</definedName>
    <definedName name="_RL12106">[13]Data!#REF!</definedName>
    <definedName name="_RL12107">[13]Data!#REF!</definedName>
    <definedName name="_RL12108">[13]Data!#REF!</definedName>
    <definedName name="_RL12109">[13]Data!#REF!</definedName>
    <definedName name="_RL12110">[13]Data!#REF!</definedName>
    <definedName name="_RL12111">[13]Data!#REF!</definedName>
    <definedName name="_RL12112">[13]Data!#REF!</definedName>
    <definedName name="_RL12113">[13]Data!#REF!</definedName>
    <definedName name="_RL12114">[13]Data!#REF!</definedName>
    <definedName name="_RL12201">[13]Data!#REF!</definedName>
    <definedName name="_RL12202">[13]Data!#REF!</definedName>
    <definedName name="_RL12203">[13]Data!#REF!</definedName>
    <definedName name="_RL12204">[13]Data!#REF!</definedName>
    <definedName name="_RL12205">[13]Data!#REF!</definedName>
    <definedName name="_RL12206">[13]Data!#REF!</definedName>
    <definedName name="_RL21101">[13]Data!#REF!</definedName>
    <definedName name="_RL21102">[13]Data!#REF!</definedName>
    <definedName name="_RL21103">[13]Data!#REF!</definedName>
    <definedName name="_RL21104">[13]Data!#REF!</definedName>
    <definedName name="_RL21105">[13]Data!#REF!</definedName>
    <definedName name="_RL21106">[13]Data!#REF!</definedName>
    <definedName name="_RL21201">[13]Data!#REF!</definedName>
    <definedName name="_RL21301">[13]Data!#REF!</definedName>
    <definedName name="_RL21302">[13]Data!#REF!</definedName>
    <definedName name="_RL21401">[13]Data!#REF!</definedName>
    <definedName name="_RL21402">[13]Data!#REF!</definedName>
    <definedName name="_RL21501">[13]Data!#REF!</definedName>
    <definedName name="_RL21502">[13]Data!#REF!</definedName>
    <definedName name="_RL21503">[13]Data!#REF!</definedName>
    <definedName name="_RL21504">[13]Data!#REF!</definedName>
    <definedName name="_RL21505">[13]Data!#REF!</definedName>
    <definedName name="_RL21506">[13]Data!#REF!</definedName>
    <definedName name="_RL21507">[13]Data!#REF!</definedName>
    <definedName name="_RL21508">[13]Data!#REF!</definedName>
    <definedName name="_RL21509">[13]Data!#REF!</definedName>
    <definedName name="_RL21510">[13]Data!#REF!</definedName>
    <definedName name="_RL21511">[13]Data!#REF!</definedName>
    <definedName name="_RL21512">[13]Data!#REF!</definedName>
    <definedName name="_RL21513">[13]Data!#REF!</definedName>
    <definedName name="_RL21514">[13]Data!#REF!</definedName>
    <definedName name="_RL21515">[13]Data!#REF!</definedName>
    <definedName name="_RL21516">[13]Data!#REF!</definedName>
    <definedName name="_RL21517">[13]Data!#REF!</definedName>
    <definedName name="_RL21518">[13]Data!#REF!</definedName>
    <definedName name="_RL21519">[13]Data!#REF!</definedName>
    <definedName name="_RL21520">[13]Data!#REF!</definedName>
    <definedName name="_RL21521">[13]Data!#REF!</definedName>
    <definedName name="_RL21522">[13]Data!#REF!</definedName>
    <definedName name="_RL21523">[13]Data!#REF!</definedName>
    <definedName name="_RL21524">[13]Data!#REF!</definedName>
    <definedName name="_RL21525">[13]Data!#REF!</definedName>
    <definedName name="_RL22101">[13]Data!#REF!</definedName>
    <definedName name="_RL22102">[13]Data!#REF!</definedName>
    <definedName name="_RL22103">[13]Data!#REF!</definedName>
    <definedName name="_RL22104">[13]Data!#REF!</definedName>
    <definedName name="_RL22105">[13]Data!#REF!</definedName>
    <definedName name="_RL22106">[13]Data!#REF!</definedName>
    <definedName name="_RL22107">[13]Data!#REF!</definedName>
    <definedName name="_RL22108">[13]Data!#REF!</definedName>
    <definedName name="_RL22109">[13]Data!#REF!</definedName>
    <definedName name="_RL22110">[13]Data!#REF!</definedName>
    <definedName name="_RL22111">[13]Data!#REF!</definedName>
    <definedName name="_RL22201">[13]Data!#REF!</definedName>
    <definedName name="_RL23101">[13]Data!#REF!</definedName>
    <definedName name="_RL23102">[13]Data!#REF!</definedName>
    <definedName name="_RL23103">[13]Data!#REF!</definedName>
    <definedName name="_RL23104">[13]Data!#REF!</definedName>
    <definedName name="_RL23105">[13]Data!#REF!</definedName>
    <definedName name="_RL24101">[13]Data!#REF!</definedName>
    <definedName name="_RL30101">[13]Data!#REF!</definedName>
    <definedName name="_RL30102">[13]Data!#REF!</definedName>
    <definedName name="_RL30103">[13]Data!#REF!</definedName>
    <definedName name="_RL30104">[13]Data!#REF!</definedName>
    <definedName name="_RL30105">[13]Data!#REF!</definedName>
    <definedName name="_RL30106">[13]Data!#REF!</definedName>
    <definedName name="_RL30107">[13]Data!#REF!</definedName>
    <definedName name="_RL30108">[13]Data!#REF!</definedName>
    <definedName name="_RL30109">[13]Data!#REF!</definedName>
    <definedName name="_RL30110">[13]Data!#REF!</definedName>
    <definedName name="_RL30201">[13]Data!#REF!</definedName>
    <definedName name="_RL30202">[13]Data!#REF!</definedName>
    <definedName name="_RL30203">[13]Data!#REF!</definedName>
    <definedName name="_RL30204">[13]Data!#REF!</definedName>
    <definedName name="_RL30205">[13]Data!#REF!</definedName>
    <definedName name="_RL30206">[13]Data!#REF!</definedName>
    <definedName name="_RL30207">[13]Data!#REF!</definedName>
    <definedName name="_RL30208">[13]Data!#REF!</definedName>
    <definedName name="_RL30209">[13]Data!#REF!</definedName>
    <definedName name="_RL30210">[13]Data!#REF!</definedName>
    <definedName name="_RL31101">[13]Data!#REF!</definedName>
    <definedName name="_RL31102">[13]Data!#REF!</definedName>
    <definedName name="_RL31103">[13]Data!#REF!</definedName>
    <definedName name="_RL31104">[13]Data!#REF!</definedName>
    <definedName name="_RL31201">[13]Data!#REF!</definedName>
    <definedName name="_RL31202">[13]Data!#REF!</definedName>
    <definedName name="_RL31203">[13]Data!#REF!</definedName>
    <definedName name="_RL31204">[13]Data!#REF!</definedName>
    <definedName name="_RL32101">[13]Data!#REF!</definedName>
    <definedName name="_RL32102">[13]Data!#REF!</definedName>
    <definedName name="_RL32103">[13]Data!#REF!</definedName>
    <definedName name="_RL32104">[13]Data!#REF!</definedName>
    <definedName name="_RL32105">[13]Data!#REF!</definedName>
    <definedName name="_RL32106">[13]Data!#REF!</definedName>
    <definedName name="_RL32107">[13]Data!#REF!</definedName>
    <definedName name="_RL32108">[13]Data!#REF!</definedName>
    <definedName name="_RL32109">[13]Data!#REF!</definedName>
    <definedName name="_RL32110">[13]Data!#REF!</definedName>
    <definedName name="_RL32111">[13]Data!#REF!</definedName>
    <definedName name="_RL32112">[13]Data!#REF!</definedName>
    <definedName name="_RL32113">[13]Data!#REF!</definedName>
    <definedName name="_RL40101">[13]Data!#REF!</definedName>
    <definedName name="_RL40102">[13]Data!#REF!</definedName>
    <definedName name="_RL40103">[13]Data!#REF!</definedName>
    <definedName name="_RL40104">[13]Data!#REF!</definedName>
    <definedName name="_RL40105">[13]Data!#REF!</definedName>
    <definedName name="_RL40106">[13]Data!#REF!</definedName>
    <definedName name="_RL40107">[13]Data!#REF!</definedName>
    <definedName name="_RL40108">[13]Data!#REF!</definedName>
    <definedName name="_RL40109">[13]Data!#REF!</definedName>
    <definedName name="_RL40110">[13]Data!#REF!</definedName>
    <definedName name="_RL40111">[13]Data!#REF!</definedName>
    <definedName name="_RL40201">[13]Data!#REF!</definedName>
    <definedName name="_RL40202">[13]Data!#REF!</definedName>
    <definedName name="_RL40203">[13]Data!#REF!</definedName>
    <definedName name="_RL40301">[13]Data!#REF!</definedName>
    <definedName name="_RL40302">[13]Data!#REF!</definedName>
    <definedName name="_RL40303">[13]Data!#REF!</definedName>
    <definedName name="_RL40304">[13]Data!#REF!</definedName>
    <definedName name="_RL40305">[13]Data!#REF!</definedName>
    <definedName name="_RL40306">[13]Data!#REF!</definedName>
    <definedName name="_RL40307">[13]Data!#REF!</definedName>
    <definedName name="_RL40401">[13]Data!#REF!</definedName>
    <definedName name="_RL40402">[13]Data!#REF!</definedName>
    <definedName name="_RL40403">[13]Data!#REF!</definedName>
    <definedName name="_RL40404">[13]Data!#REF!</definedName>
    <definedName name="_RL40405">[13]Data!#REF!</definedName>
    <definedName name="_RL40406">[13]Data!#REF!</definedName>
    <definedName name="_RL40407">[13]Data!#REF!</definedName>
    <definedName name="_RL40408">[13]Data!#REF!</definedName>
    <definedName name="_RL50101">[13]Data!#REF!</definedName>
    <definedName name="_RL50102">[13]Data!#REF!</definedName>
    <definedName name="_RL50103">[13]Data!#REF!</definedName>
    <definedName name="_RL50201">[13]Data!#REF!</definedName>
    <definedName name="_RL50202">[13]Data!#REF!</definedName>
    <definedName name="_RL50203">[13]Data!#REF!</definedName>
    <definedName name="_RL50204">[13]Data!#REF!</definedName>
    <definedName name="_RL50205">[13]Data!#REF!</definedName>
    <definedName name="_RL50206">[13]Data!#REF!</definedName>
    <definedName name="_RL50207">[13]Data!#REF!</definedName>
    <definedName name="_RL50208">[13]Data!#REF!</definedName>
    <definedName name="_RL50209">[13]Data!#REF!</definedName>
    <definedName name="_RL50210">[13]Data!#REF!</definedName>
    <definedName name="_RL50211">[13]Data!#REF!</definedName>
    <definedName name="_RL50212">[13]Data!#REF!</definedName>
    <definedName name="_RL50213">[13]Data!#REF!</definedName>
    <definedName name="_RL50214">[13]Data!#REF!</definedName>
    <definedName name="_RL50215">[13]Data!#REF!</definedName>
    <definedName name="_RL50216">[13]Data!#REF!</definedName>
    <definedName name="_RL51101">[13]Data!#REF!</definedName>
    <definedName name="_RL51102">[13]Data!#REF!</definedName>
    <definedName name="_RL51201">[13]Data!#REF!</definedName>
    <definedName name="_RL51202">[13]Data!#REF!</definedName>
    <definedName name="_RL51203">[13]Data!#REF!</definedName>
    <definedName name="_RL51204">[13]Data!#REF!</definedName>
    <definedName name="_RL52101">[13]Data!#REF!</definedName>
    <definedName name="_RL52102">[13]Data!#REF!</definedName>
    <definedName name="_RL52103">[13]Data!#REF!</definedName>
    <definedName name="_RL52104">[13]Data!#REF!</definedName>
    <definedName name="_RL52105">[13]Data!#REF!</definedName>
    <definedName name="_RL52106">[13]Data!#REF!</definedName>
    <definedName name="_RL52107">[13]Data!#REF!</definedName>
    <definedName name="_RL52108">[13]Data!#REF!</definedName>
    <definedName name="_RL52109">[13]Data!#REF!</definedName>
    <definedName name="_RL52110">[13]Data!#REF!</definedName>
    <definedName name="_RL52111">[13]Data!#REF!</definedName>
    <definedName name="_RL52112">[13]Data!#REF!</definedName>
    <definedName name="_RL52113">[13]Data!#REF!</definedName>
    <definedName name="_RL60101">[13]Data!#REF!</definedName>
    <definedName name="_RL60102">[13]Data!#REF!</definedName>
    <definedName name="_RL60103">[13]Data!#REF!</definedName>
    <definedName name="_RL60104">[13]Data!#REF!</definedName>
    <definedName name="_RL60105">[13]Data!#REF!</definedName>
    <definedName name="_RL60106">[13]Data!#REF!</definedName>
    <definedName name="_RL60107">[13]Data!#REF!</definedName>
    <definedName name="_RL60108">[13]Data!#REF!</definedName>
    <definedName name="_RL60109">[13]Data!#REF!</definedName>
    <definedName name="_RL60110">[13]Data!#REF!</definedName>
    <definedName name="_RL60111">[13]Data!#REF!</definedName>
    <definedName name="_RL60201">[13]Data!#REF!</definedName>
    <definedName name="_RL60202">[13]Data!#REF!</definedName>
    <definedName name="_RL61101">[13]Data!#REF!</definedName>
    <definedName name="_RL61102">[13]Data!#REF!</definedName>
    <definedName name="_RL61103">[13]Data!#REF!</definedName>
    <definedName name="_RL61104">[13]Data!#REF!</definedName>
    <definedName name="_RL61105">[13]Data!#REF!</definedName>
    <definedName name="_RL61106">[13]Data!#REF!</definedName>
    <definedName name="_RL61107">[13]Data!#REF!</definedName>
    <definedName name="_RL61108">[13]Data!#REF!</definedName>
    <definedName name="_RL61109">[13]Data!#REF!</definedName>
    <definedName name="_RL62101">[13]Data!#REF!</definedName>
    <definedName name="_RL62102">[13]Data!#REF!</definedName>
    <definedName name="_RL63101">[13]Data!#REF!</definedName>
    <definedName name="_RL63102">[13]Data!#REF!</definedName>
    <definedName name="_RL69101">[13]Data!#REF!</definedName>
    <definedName name="_RL69102">[13]Data!#REF!</definedName>
    <definedName name="_RL70101">[13]Data!#REF!</definedName>
    <definedName name="_RL70102">[13]Data!#REF!</definedName>
    <definedName name="_RL70103">[13]Data!#REF!</definedName>
    <definedName name="_RL70104">[13]Data!#REF!</definedName>
    <definedName name="_RL70105">[13]Data!#REF!</definedName>
    <definedName name="_RL70106">[13]Data!#REF!</definedName>
    <definedName name="_RL70107">[13]Data!#REF!</definedName>
    <definedName name="_RL70108">[13]Data!#REF!</definedName>
    <definedName name="_RL70109">[13]Data!#REF!</definedName>
    <definedName name="_RL70110">[13]Data!#REF!</definedName>
    <definedName name="_size">[12]Закупки!$D$4:$D$5801</definedName>
    <definedName name="_Sort" localSheetId="0" hidden="1">#REF!</definedName>
    <definedName name="_Sort" hidden="1">#REF!</definedName>
    <definedName name="_steel">[12]Закупки!$C$4:$C$5160</definedName>
    <definedName name="_Toc133901586">#REF!</definedName>
    <definedName name="_Toc133901592">#REF!</definedName>
    <definedName name="_Toc133901597">#REF!</definedName>
    <definedName name="_Toc133901602">#REF!</definedName>
    <definedName name="_Toc249341871" localSheetId="0">ФинРиски!#REF!</definedName>
    <definedName name="_ton">[12]Закупки!$F$4:$F$5076</definedName>
    <definedName name="_TY">[12]Закупки!$H:$H</definedName>
    <definedName name="_USD98">20.65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xlnm._FilterDatabase" hidden="1">[13]Data!#REF!</definedName>
    <definedName name="A" localSheetId="0">#REF!</definedName>
    <definedName name="A">#REF!</definedName>
    <definedName name="a_18">#REF!</definedName>
    <definedName name="a_19">#REF!</definedName>
    <definedName name="a_21">#REF!</definedName>
    <definedName name="a_27">#REF!</definedName>
    <definedName name="a0">#REF!</definedName>
    <definedName name="a02new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a">'[14]+9000-8'!#REF!</definedName>
    <definedName name="aa_18">[15]_9000_8!#REF!</definedName>
    <definedName name="aa_19">[15]_9000_8!#REF!</definedName>
    <definedName name="aa_21">[15]_9000_8!#REF!</definedName>
    <definedName name="aa_27">[16]_9000_8!#REF!</definedName>
    <definedName name="aaa">[17]декабрь!$K$1772</definedName>
    <definedName name="aaa_18">[15]декабрь!$K$1772</definedName>
    <definedName name="aaa_19">[15]декабрь!$K$1772</definedName>
    <definedName name="aaa_21">[15]декабрь!$K$1772</definedName>
    <definedName name="aaa_27">[18]декабрь!$K$1772</definedName>
    <definedName name="aaaa">'[19]Лист1 (3)'!$A$2:$B$198</definedName>
    <definedName name="aaaaa">#REF!</definedName>
    <definedName name="ab">'[20]Продажи реальные и прогноз 20 л'!$E$47</definedName>
    <definedName name="AccessDatabase" hidden="1">"C:\My Documents\vlad\Var_2\can270398v2t05.mdb"</definedName>
    <definedName name="ADJCOLUMN2">[21]Adjustments!$A$5:$A$70</definedName>
    <definedName name="adjusted_risk">'[22]#REF'!$F$11</definedName>
    <definedName name="Adjusted_Risk_Free">'[22]#REF'!$F$11</definedName>
    <definedName name="ADJUSTER2">[21]Adjustments!$A$1:$BB$4</definedName>
    <definedName name="ADJUSTS2">[21]Adjustments!$B$5:$BB$75</definedName>
    <definedName name="AdministrationCostTotal31.12.2012">#REF!</definedName>
    <definedName name="ADMITSUM">#REF!</definedName>
    <definedName name="advertaxrate">[23]Справочно!#REF!</definedName>
    <definedName name="AE">#REF!</definedName>
    <definedName name="aew" hidden="1">{"print95",#N/A,FALSE,"1995E.XLS";"print96",#N/A,FALSE,"1996E.XLS"}</definedName>
    <definedName name="AgentFeesOnExpresActionsTotal31.12.2012">#REF!</definedName>
    <definedName name="AgentFeesOnGiftEventsTotal31.12.2012">#REF!</definedName>
    <definedName name="AgentFeesOnOrdinaryActionsTotal31.12.2012">#REF!</definedName>
    <definedName name="AgentFeesOnSaleOfGoodsTotal31.12.2012">#REF!</definedName>
    <definedName name="AGRICOLA">[0]!AGRICOLA</definedName>
    <definedName name="AGRICOLASUEL">[0]!AGRICOLASUEL</definedName>
    <definedName name="ajhvf">[24]!ajhvf</definedName>
    <definedName name="al">'[25]0_33'!$E$43</definedName>
    <definedName name="AmoncostofSales">[23]Справочно!$B$18</definedName>
    <definedName name="AmonGA">[23]Справочно!$B$20</definedName>
    <definedName name="AmonLeasedEquip">[23]Справочно!$B$21</definedName>
    <definedName name="AmonSD">[23]Справочно!$B$19</definedName>
    <definedName name="anscount" hidden="1">1</definedName>
    <definedName name="App_date">#REF!</definedName>
    <definedName name="AQ">#REF!</definedName>
    <definedName name="ar" localSheetId="0">#REF!</definedName>
    <definedName name="ar">#REF!</definedName>
    <definedName name="AR_3" localSheetId="0">#REF!</definedName>
    <definedName name="AR_3">#REF!</definedName>
    <definedName name="AR_mov_62" localSheetId="0">#REF!</definedName>
    <definedName name="AR_mov_62">#REF!</definedName>
    <definedName name="AR_mov_62_2" localSheetId="0">#REF!</definedName>
    <definedName name="AR_mov_62_2">#REF!</definedName>
    <definedName name="area1a">'[22]#REF'!$E$4:$Y$49</definedName>
    <definedName name="area1b">'[22]#REF'!$E$50:$BP$110</definedName>
    <definedName name="area1c">'[22]#REF'!$E$120:$BP$131</definedName>
    <definedName name="area1d">'[22]#REF'!$E$178:$AY$218</definedName>
    <definedName name="area1e">'[22]#REF'!$AF$4:$BH$49</definedName>
    <definedName name="area1f">'[22]#REF'!$BU$50:$CN$110</definedName>
    <definedName name="area1g">'[22]#REF'!$BU$120:$CN$131</definedName>
    <definedName name="area1h">'[22]#REF'!$BF$178:$CT$218</definedName>
    <definedName name="area1i">'[22]#REF'!$BO$4:$CH$49</definedName>
    <definedName name="area1j">'[22]#REF'!$CS$50:$CT$110</definedName>
    <definedName name="area1k">'[22]#REF'!$CS$120:$CT$131</definedName>
    <definedName name="area1l">'[22]#REF'!$CF$178:$CT$218</definedName>
    <definedName name="area1m">'[22]#REF'!#REF!</definedName>
    <definedName name="area1n">'[22]#REF'!$CB$4:$CT$49</definedName>
    <definedName name="area1o">'[22]#REF'!#REF!</definedName>
    <definedName name="area1p">'[22]#REF'!#REF!</definedName>
    <definedName name="area1q">'[22]#REF'!#REF!</definedName>
    <definedName name="area1r">'[22]#REF'!#REF!</definedName>
    <definedName name="area1s">'[22]#REF'!#REF!</definedName>
    <definedName name="area1t">'[22]#REF'!#REF!</definedName>
    <definedName name="area1u">'[22]#REF'!#REF!</definedName>
    <definedName name="area1v">'[22]#REF'!#REF!</definedName>
    <definedName name="area1w">'[22]#REF'!#REF!</definedName>
    <definedName name="area2a">'[22]#REF'!$E$1:$N$76</definedName>
    <definedName name="area2b">'[22]#REF'!$S$2:$AL$76</definedName>
    <definedName name="area2c">'[22]#REF'!$AQ$2:$BJ$76</definedName>
    <definedName name="as">'[14]+9000-8'!#REF!</definedName>
    <definedName name="as_18">[15]_9000_8!#REF!</definedName>
    <definedName name="as_19">[15]_9000_8!#REF!</definedName>
    <definedName name="as_21">[15]_9000_8!#REF!</definedName>
    <definedName name="as_27">[16]_9000_8!#REF!</definedName>
    <definedName name="AS2DocOpenMode" hidden="1">"AS2DocumentEdit"</definedName>
    <definedName name="AS2HasNoAutoHeaderFooter">"OFF"</definedName>
    <definedName name="asd" hidden="1">{"print95",#N/A,FALSE,"1995E.XLS";"print96",#N/A,FALSE,"1996E.XLS"}</definedName>
    <definedName name="asdf" hidden="1">{"print95",#N/A,FALSE,"1995E.XLS";"print96",#N/A,FALSE,"1996E.XLS"}</definedName>
    <definedName name="Assumptions_Language">[26]Assumption!$C$12</definedName>
    <definedName name="AV_12m03">#REF!</definedName>
    <definedName name="AV_12m2003">#REF!</definedName>
    <definedName name="AV_9m03">#REF!</definedName>
    <definedName name="AV_USD_311203">[27]Rate!$B$10</definedName>
    <definedName name="averate2">'[28]Auditor''s test'!#REF!</definedName>
    <definedName name="averate2_18">[29]Инфо!#REF!</definedName>
    <definedName name="averate2_19">[29]Инфо!#REF!</definedName>
    <definedName name="averate2_21">[29]Инфо!#REF!</definedName>
    <definedName name="averate2_27">[30]Инфо!#REF!</definedName>
    <definedName name="AveRate3">[31]Aux!$D$5</definedName>
    <definedName name="AvFXR">[32]Face!$F$23</definedName>
    <definedName name="AVG_02">[33]infl_rates!$H$63</definedName>
    <definedName name="avgUSD">5.785</definedName>
    <definedName name="avi">#REF!</definedName>
    <definedName name="AvITR">[32]Face!$E$18</definedName>
    <definedName name="avr1203_27">[34]Main!$F$14</definedName>
    <definedName name="awq" hidden="1">{"print95",#N/A,FALSE,"1995E.XLS";"print96",#N/A,FALSE,"1996E.XLS"}</definedName>
    <definedName name="aws" hidden="1">{"print95",#N/A,FALSE,"1995E.XLS";"print96",#N/A,FALSE,"1996E.XLS"}</definedName>
    <definedName name="b" localSheetId="0">#REF!</definedName>
    <definedName name="b">#REF!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NK_CASH" localSheetId="0">#REF!</definedName>
    <definedName name="BANK_CASH">#REF!</definedName>
    <definedName name="Base_Case_Production">'[22]#REF'!$A$464:$IV$464</definedName>
    <definedName name="bb">'[20]Продажи реальные и прогноз 20 л'!$F$47</definedName>
    <definedName name="bbbbb">#REF!</definedName>
    <definedName name="bbbbbb">'[35]+5610.04'!$C$54</definedName>
    <definedName name="bd">#REF!</definedName>
    <definedName name="Beg_Bal" localSheetId="0">#REF!</definedName>
    <definedName name="Beg_Bal">#REF!</definedName>
    <definedName name="BeginData">#REF!</definedName>
    <definedName name="BH">#REF!</definedName>
    <definedName name="bl">'[25]0_33'!$F$43</definedName>
    <definedName name="BLPH1" hidden="1">'[36]Read me first'!$D$15</definedName>
    <definedName name="BLPH2" hidden="1">'[36]Read me first'!$Z$15</definedName>
    <definedName name="Button_1">"НоваяОборотка_Лист1_Таблица"</definedName>
    <definedName name="C_">#REF!</definedName>
    <definedName name="c_910">[37]Баланс!#REF!</definedName>
    <definedName name="cash_d">[38]Summary!$E$208:$O$208</definedName>
    <definedName name="CASHFLOW" localSheetId="0">#REF!</definedName>
    <definedName name="CASHFLOW">#REF!</definedName>
    <definedName name="ccrm0001">[13]Data!#REF!</definedName>
    <definedName name="ccrm0002">[13]Data!#REF!</definedName>
    <definedName name="ccrm0003">[13]Data!#REF!</definedName>
    <definedName name="ccrm0004">[13]Data!#REF!</definedName>
    <definedName name="ccrm0005">[13]Data!#REF!</definedName>
    <definedName name="ccrm0006">[13]Data!#REF!</definedName>
    <definedName name="ccrm0007">[13]Data!#REF!</definedName>
    <definedName name="ccrm0008">[13]Data!#REF!</definedName>
    <definedName name="ccrm0009">[13]Data!#REF!</definedName>
    <definedName name="ccrm0010">[13]Data!#REF!</definedName>
    <definedName name="ccrm0011">[13]Data!#REF!</definedName>
    <definedName name="ccrm0012">[13]Data!#REF!</definedName>
    <definedName name="ccrm0013">[13]Data!#REF!</definedName>
    <definedName name="ccrm0014">[13]Data!#REF!</definedName>
    <definedName name="ccrm0015">[13]Data!#REF!</definedName>
    <definedName name="ccrm0016">[13]Data!#REF!</definedName>
    <definedName name="ccrm0017">[13]Data!#REF!</definedName>
    <definedName name="ccrm0018">[13]Data!#REF!</definedName>
    <definedName name="ccrm0019">[13]Data!#REF!</definedName>
    <definedName name="ccrm0020">[13]Data!#REF!</definedName>
    <definedName name="ccrm0021">[13]Data!#REF!</definedName>
    <definedName name="ccrm0022">[13]Data!#REF!</definedName>
    <definedName name="ccrm0023">[13]Data!#REF!</definedName>
    <definedName name="ccrm0024">[13]Data!#REF!</definedName>
    <definedName name="ccrm0025">[13]Data!#REF!</definedName>
    <definedName name="ccrm0026">[13]Data!#REF!</definedName>
    <definedName name="ccrm0027">[13]Data!#REF!</definedName>
    <definedName name="ccrm0028">[13]Data!#REF!</definedName>
    <definedName name="ccrm0029">[13]Data!#REF!</definedName>
    <definedName name="ccrm0030">[13]Data!#REF!</definedName>
    <definedName name="ccrm0031">[13]Data!#REF!</definedName>
    <definedName name="ccrm0032">[13]Data!#REF!</definedName>
    <definedName name="ccrm0033">[13]Data!#REF!</definedName>
    <definedName name="ccrm0034">[13]Data!#REF!</definedName>
    <definedName name="ccrm0035">[13]Data!#REF!</definedName>
    <definedName name="ccrm0036">[13]Data!#REF!</definedName>
    <definedName name="ccrm0037">[13]Data!#REF!</definedName>
    <definedName name="ccrm0038">[13]Data!#REF!</definedName>
    <definedName name="ccrm0039">[13]Data!#REF!</definedName>
    <definedName name="ccrm0040">[13]Data!#REF!</definedName>
    <definedName name="ccrm0041">[13]Data!#REF!</definedName>
    <definedName name="ccrm0042">[13]Data!#REF!</definedName>
    <definedName name="ccrm0043">[13]Data!#REF!</definedName>
    <definedName name="ccrm0044">[13]Data!#REF!</definedName>
    <definedName name="ccrm0045">[13]Data!#REF!</definedName>
    <definedName name="ccrm0046">[13]Data!#REF!</definedName>
    <definedName name="ccrm0047">[13]Data!#REF!</definedName>
    <definedName name="ccrm0048">[13]Data!#REF!</definedName>
    <definedName name="ccrm0049">[13]Data!#REF!</definedName>
    <definedName name="ccrm0050">[13]Data!#REF!</definedName>
    <definedName name="ccrm0051">[13]Data!#REF!</definedName>
    <definedName name="ccrm0052">[13]Data!#REF!</definedName>
    <definedName name="ccrm0053">[13]Data!#REF!</definedName>
    <definedName name="ccrm0054">[13]Data!#REF!</definedName>
    <definedName name="ccrm0055">[13]Data!#REF!</definedName>
    <definedName name="ccrm0056">[13]Data!#REF!</definedName>
    <definedName name="ccrm0057">[13]Data!#REF!</definedName>
    <definedName name="ccrm0058">[13]Data!#REF!</definedName>
    <definedName name="ccrm0059">[13]Data!#REF!</definedName>
    <definedName name="ccrm0060">[13]Data!#REF!</definedName>
    <definedName name="ccrm0061">[13]Data!#REF!</definedName>
    <definedName name="ccrm0062">[13]Data!#REF!</definedName>
    <definedName name="ccrm0063">[13]Data!#REF!</definedName>
    <definedName name="ccrm0064">[13]Data!#REF!</definedName>
    <definedName name="ccrm0065">[13]Data!#REF!</definedName>
    <definedName name="ccrm0066">[13]Data!#REF!</definedName>
    <definedName name="ccrm0067">[13]Data!#REF!</definedName>
    <definedName name="ccrm0068">[13]Data!#REF!</definedName>
    <definedName name="ccrm0069">[13]Data!#REF!</definedName>
    <definedName name="ccrm0070">[13]Data!#REF!</definedName>
    <definedName name="ccrm0071">[13]Data!#REF!</definedName>
    <definedName name="ccrm0072">[13]Data!#REF!</definedName>
    <definedName name="ccrm0073">[13]Data!#REF!</definedName>
    <definedName name="ccrm0074">[13]Data!#REF!</definedName>
    <definedName name="ccrm0075">[13]Data!#REF!</definedName>
    <definedName name="ccrm0076">[13]Data!#REF!</definedName>
    <definedName name="ccrm0077">[13]Data!#REF!</definedName>
    <definedName name="ccrm0078">[13]Data!#REF!</definedName>
    <definedName name="ccrm0079">[13]Data!#REF!</definedName>
    <definedName name="ccrm0080">[13]Data!#REF!</definedName>
    <definedName name="ccrm0081">[13]Data!#REF!</definedName>
    <definedName name="ccrm0082">[13]Data!#REF!</definedName>
    <definedName name="ccrm0083">[13]Data!#REF!</definedName>
    <definedName name="ccrm0084">[13]Data!#REF!</definedName>
    <definedName name="ccrm0085">[13]Data!#REF!</definedName>
    <definedName name="ccrm0086">[13]Data!#REF!</definedName>
    <definedName name="ccrm0087">[13]Data!#REF!</definedName>
    <definedName name="ccrm0088">[13]Data!#REF!</definedName>
    <definedName name="ccrm0089">[13]Data!#REF!</definedName>
    <definedName name="ccrm0090">[13]Data!#REF!</definedName>
    <definedName name="ccrm0091">[13]Data!#REF!</definedName>
    <definedName name="ccrm0092">[13]Data!#REF!</definedName>
    <definedName name="ccrm0093">[13]Data!#REF!</definedName>
    <definedName name="ccrm0094">[13]Data!#REF!</definedName>
    <definedName name="ccrm0095">[13]Data!#REF!</definedName>
    <definedName name="ccrm0096">[13]Data!#REF!</definedName>
    <definedName name="ccrm0097">[13]Data!#REF!</definedName>
    <definedName name="ccrm0098">[13]Data!#REF!</definedName>
    <definedName name="ccrm0099">[13]Data!#REF!</definedName>
    <definedName name="ccrm0100">[13]Data!#REF!</definedName>
    <definedName name="ccrm0101">[13]Data!#REF!</definedName>
    <definedName name="ccrm0102">[13]Data!#REF!</definedName>
    <definedName name="ccrm0103">[13]Data!#REF!</definedName>
    <definedName name="ccrm0104">[13]Data!#REF!</definedName>
    <definedName name="ccrm0105">[13]Data!#REF!</definedName>
    <definedName name="ccrm0107">[13]Data!#REF!</definedName>
    <definedName name="ccrm0108">[13]Data!#REF!</definedName>
    <definedName name="ccrm0111">[13]Data!#REF!</definedName>
    <definedName name="ccrm0112">[13]Data!#REF!</definedName>
    <definedName name="ccrm0114">[13]Data!#REF!</definedName>
    <definedName name="ccrm0115">[13]Data!#REF!</definedName>
    <definedName name="ccrm0116">[13]Data!#REF!</definedName>
    <definedName name="ccrm0118">[13]Data!#REF!</definedName>
    <definedName name="ccrm0119">[13]Data!#REF!</definedName>
    <definedName name="ccrm0121">[13]Data!#REF!</definedName>
    <definedName name="ccrm0122">[13]Data!#REF!</definedName>
    <definedName name="ccrm0123">[13]Data!#REF!</definedName>
    <definedName name="ccrm0124">[13]Data!#REF!</definedName>
    <definedName name="ccrm0125">[13]Data!#REF!</definedName>
    <definedName name="ccrm0126">[13]Data!#REF!</definedName>
    <definedName name="ccrm0127">[13]Data!#REF!</definedName>
    <definedName name="ccrm0128">[13]Data!#REF!</definedName>
    <definedName name="ccrm0129">[13]Data!#REF!</definedName>
    <definedName name="ccrm0130">[13]Data!#REF!</definedName>
    <definedName name="ccrm0131">[13]Data!#REF!</definedName>
    <definedName name="ccrm0132">[13]Data!#REF!</definedName>
    <definedName name="ccrm0133">[13]Data!#REF!</definedName>
    <definedName name="ccrm0134">[13]Data!#REF!</definedName>
    <definedName name="ccrm0135">[13]Data!#REF!</definedName>
    <definedName name="ccrm0136">[13]Data!#REF!</definedName>
    <definedName name="ccrm0137">[13]Data!#REF!</definedName>
    <definedName name="ccrm0138">[13]Data!#REF!</definedName>
    <definedName name="ccrm0139">[13]Data!#REF!</definedName>
    <definedName name="ccrm0140">[13]Data!#REF!</definedName>
    <definedName name="ccrm0141">[13]Data!#REF!</definedName>
    <definedName name="ccrm0142">[13]Data!#REF!</definedName>
    <definedName name="ccrm0143">[13]Data!#REF!</definedName>
    <definedName name="ccrm0144">[13]Data!#REF!</definedName>
    <definedName name="ccrm0145">[13]Data!#REF!</definedName>
    <definedName name="ccrm0146">[13]Data!#REF!</definedName>
    <definedName name="ccrm0147">[13]Data!#REF!</definedName>
    <definedName name="ccrm0148">[13]Data!#REF!</definedName>
    <definedName name="ccrm0149">[13]Data!#REF!</definedName>
    <definedName name="ccrm0150">[13]Data!#REF!</definedName>
    <definedName name="ccrm0151">[13]Data!#REF!</definedName>
    <definedName name="ccrm0152">[13]Data!#REF!</definedName>
    <definedName name="ccrm0153">[13]Data!#REF!</definedName>
    <definedName name="ccrm0154">[13]Data!#REF!</definedName>
    <definedName name="ccrm0155">[13]Data!#REF!</definedName>
    <definedName name="ccrm0156">[13]Data!#REF!</definedName>
    <definedName name="ccrm0157">[13]Data!#REF!</definedName>
    <definedName name="ccrm0158">[13]Data!#REF!</definedName>
    <definedName name="ccrm0159">[13]Data!#REF!</definedName>
    <definedName name="ccrm0160">[13]Data!#REF!</definedName>
    <definedName name="ccrm0161">[13]Data!#REF!</definedName>
    <definedName name="ccrm0162">[13]Data!#REF!</definedName>
    <definedName name="ccrm0163">[13]Data!#REF!</definedName>
    <definedName name="ccrm0164">[13]Data!#REF!</definedName>
    <definedName name="ccrm0165">[13]Data!#REF!</definedName>
    <definedName name="ccrm0166">[13]Data!#REF!</definedName>
    <definedName name="ccrm0167">[13]Data!#REF!</definedName>
    <definedName name="ccrm0168">[13]Data!#REF!</definedName>
    <definedName name="ccrm0169">[13]Data!#REF!</definedName>
    <definedName name="ccrm0170">[13]Data!#REF!</definedName>
    <definedName name="ccrm0171">[13]Data!#REF!</definedName>
    <definedName name="ccrm0172">[13]Data!#REF!</definedName>
    <definedName name="ccrm0173">[13]Data!#REF!</definedName>
    <definedName name="ccrm0174">[13]Data!#REF!</definedName>
    <definedName name="ccrm0175">[13]Data!#REF!</definedName>
    <definedName name="ccrm0176">[13]Data!#REF!</definedName>
    <definedName name="ccrm0177">[13]Data!#REF!</definedName>
    <definedName name="ccrm0178">[13]Data!#REF!</definedName>
    <definedName name="ccrm0179">[13]Data!#REF!</definedName>
    <definedName name="ccrm0180">[13]Data!#REF!</definedName>
    <definedName name="ccrm0181">[13]Data!#REF!</definedName>
    <definedName name="ccrm0182">[13]Data!#REF!</definedName>
    <definedName name="ccrm0183">[13]Data!#REF!</definedName>
    <definedName name="ccrm0184">[13]Data!#REF!</definedName>
    <definedName name="ccrm0185">[13]Data!#REF!</definedName>
    <definedName name="ccrm0186">[13]Data!#REF!</definedName>
    <definedName name="ccrm0187">[13]Data!#REF!</definedName>
    <definedName name="ccrm0188">[13]Data!#REF!</definedName>
    <definedName name="ccrm0189">[13]Data!#REF!</definedName>
    <definedName name="ccrm0190">[13]Data!#REF!</definedName>
    <definedName name="ccrm0191">[13]Data!#REF!</definedName>
    <definedName name="ccrm0192">[13]Data!#REF!</definedName>
    <definedName name="ccrm0193">[13]Data!#REF!</definedName>
    <definedName name="ccrm0194">[13]Data!#REF!</definedName>
    <definedName name="ccrm0195">[13]Data!#REF!</definedName>
    <definedName name="ccrm0196">[13]Data!#REF!</definedName>
    <definedName name="ccrm0197">[13]Data!#REF!</definedName>
    <definedName name="ccrm0198">[13]Data!#REF!</definedName>
    <definedName name="ccrm0199">[13]Data!#REF!</definedName>
    <definedName name="ccrm0200">[13]Data!#REF!</definedName>
    <definedName name="ccrm0201">[13]Data!#REF!</definedName>
    <definedName name="ccrm0202">[13]Data!#REF!</definedName>
    <definedName name="ccrm0203">[13]Data!#REF!</definedName>
    <definedName name="ccrm0204">[13]Data!#REF!</definedName>
    <definedName name="ccrm0206">[13]Data!#REF!</definedName>
    <definedName name="ccrm0207">[13]Data!#REF!</definedName>
    <definedName name="ccrm0208">[13]Data!#REF!</definedName>
    <definedName name="ccrm0209">[13]Data!#REF!</definedName>
    <definedName name="ccrm0210">[13]Data!#REF!</definedName>
    <definedName name="ccrm0211">[13]Data!#REF!</definedName>
    <definedName name="ccrm0212">[13]Data!#REF!</definedName>
    <definedName name="ccrm0213">[13]Data!#REF!</definedName>
    <definedName name="ccrm0214">[13]Data!#REF!</definedName>
    <definedName name="ccrm0215">[13]Data!#REF!</definedName>
    <definedName name="ccrm0216">[13]Data!#REF!</definedName>
    <definedName name="ccrm0217">[13]Data!#REF!</definedName>
    <definedName name="ccrm0218">[13]Data!#REF!</definedName>
    <definedName name="ccrm0219">[13]Data!#REF!</definedName>
    <definedName name="ccrm0220">[13]Data!#REF!</definedName>
    <definedName name="ccrm0221">[13]Data!#REF!</definedName>
    <definedName name="ccrm0222">[13]Data!#REF!</definedName>
    <definedName name="ccrm0223">[13]Data!#REF!</definedName>
    <definedName name="ccrm0224">[13]Data!#REF!</definedName>
    <definedName name="ccrm0225">[13]Data!#REF!</definedName>
    <definedName name="ccrm0226">[13]Data!#REF!</definedName>
    <definedName name="ccrm0227">[13]Data!#REF!</definedName>
    <definedName name="ccrm0228">[13]Data!#REF!</definedName>
    <definedName name="ccrm0229">[13]Data!#REF!</definedName>
    <definedName name="ccrm0230">[13]Data!#REF!</definedName>
    <definedName name="ccrm0231">[13]Data!#REF!</definedName>
    <definedName name="ccrm0232">[13]Data!#REF!</definedName>
    <definedName name="ccrm0233">[13]Data!#REF!</definedName>
    <definedName name="ccrm0234">[13]Data!#REF!</definedName>
    <definedName name="ccrm0235">[13]Data!#REF!</definedName>
    <definedName name="ccrm0236">[13]Data!#REF!</definedName>
    <definedName name="ccrm0237">[13]Data!#REF!</definedName>
    <definedName name="ccrm0238">[13]Data!#REF!</definedName>
    <definedName name="ccrm0239">[13]Data!#REF!</definedName>
    <definedName name="ccrm0240">[13]Data!#REF!</definedName>
    <definedName name="ccrm0241">[13]Data!#REF!</definedName>
    <definedName name="ccrm0242">[13]Data!#REF!</definedName>
    <definedName name="ccrm0243">[13]Data!#REF!</definedName>
    <definedName name="ccrm0244">[13]Data!#REF!</definedName>
    <definedName name="ccrm0246">[13]Data!#REF!</definedName>
    <definedName name="ccrm0247">[13]Data!#REF!</definedName>
    <definedName name="ccrm0248">[13]Data!#REF!</definedName>
    <definedName name="ccrm0249">[13]Data!#REF!</definedName>
    <definedName name="ccrm0250">[13]Data!#REF!</definedName>
    <definedName name="ccrm0251">[13]Data!#REF!</definedName>
    <definedName name="ccrm0252">[13]Data!#REF!</definedName>
    <definedName name="ccrm0253">[13]Data!#REF!</definedName>
    <definedName name="ccrm0254">[13]Data!#REF!</definedName>
    <definedName name="ccrm0255">[13]Data!#REF!</definedName>
    <definedName name="ccrm0256">[13]Data!#REF!</definedName>
    <definedName name="ccrm0257">[13]Data!#REF!</definedName>
    <definedName name="ccrm0258">[13]Data!#REF!</definedName>
    <definedName name="ccrm0259">[13]Data!#REF!</definedName>
    <definedName name="ccrm0260">[13]Data!#REF!</definedName>
    <definedName name="ccrm0261">[13]Data!#REF!</definedName>
    <definedName name="ccrm0262">[13]Data!#REF!</definedName>
    <definedName name="ccrm0263">[13]Data!#REF!</definedName>
    <definedName name="ccrm0264">[13]Data!#REF!</definedName>
    <definedName name="ccrm0265">[13]Data!#REF!</definedName>
    <definedName name="ccrm0266">[13]Data!#REF!</definedName>
    <definedName name="ccrm0267">[13]Data!#REF!</definedName>
    <definedName name="ccrm0268">[13]Data!#REF!</definedName>
    <definedName name="ccrm0269">[13]Data!#REF!</definedName>
    <definedName name="ccrm0270">[13]Data!#REF!</definedName>
    <definedName name="ccrm0271">[13]Data!#REF!</definedName>
    <definedName name="ccrm0272">[13]Data!#REF!</definedName>
    <definedName name="ccrm0273">[13]Data!#REF!</definedName>
    <definedName name="ccrm0274">[13]Data!#REF!</definedName>
    <definedName name="ccrm0275">[13]Data!#REF!</definedName>
    <definedName name="ccrm0276">[13]Data!#REF!</definedName>
    <definedName name="ccrm0277">[13]Data!#REF!</definedName>
    <definedName name="ccrm0278">[13]Data!#REF!</definedName>
    <definedName name="ccrm0279">[13]Data!#REF!</definedName>
    <definedName name="ccrm0280">[13]Data!#REF!</definedName>
    <definedName name="ccrm0281">[13]Data!#REF!</definedName>
    <definedName name="ccrm0282">[13]Data!#REF!</definedName>
    <definedName name="ccrm0283">[13]Data!#REF!</definedName>
    <definedName name="ccrm0284">[13]Data!#REF!</definedName>
    <definedName name="ccrm0286">[13]Data!#REF!</definedName>
    <definedName name="ccrm0287">[13]Data!#REF!</definedName>
    <definedName name="ccrm0288">[13]Data!#REF!</definedName>
    <definedName name="ccrm0289">[13]Data!#REF!</definedName>
    <definedName name="ccrm0290">[13]Data!#REF!</definedName>
    <definedName name="ccrm0291">[13]Data!#REF!</definedName>
    <definedName name="ccrm0292">[13]Data!#REF!</definedName>
    <definedName name="ccrm0293">[13]Data!#REF!</definedName>
    <definedName name="ccrm0294">[13]Data!#REF!</definedName>
    <definedName name="ccrm0295">[13]Data!#REF!</definedName>
    <definedName name="ccrm0296">[13]Data!#REF!</definedName>
    <definedName name="ccrm0297">[13]Data!#REF!</definedName>
    <definedName name="ccrm0298">[13]Data!#REF!</definedName>
    <definedName name="ccrm0299">[13]Data!#REF!</definedName>
    <definedName name="ccrm0300">[13]Data!#REF!</definedName>
    <definedName name="ccrm0301">[13]Data!#REF!</definedName>
    <definedName name="ccrm0302">[13]Data!#REF!</definedName>
    <definedName name="ccrm0303">[13]Data!#REF!</definedName>
    <definedName name="ccrm0304">[13]Data!#REF!</definedName>
    <definedName name="ccrm0305">[13]Data!#REF!</definedName>
    <definedName name="ccrm0306">[13]Data!#REF!</definedName>
    <definedName name="ccrm0307">[13]Data!#REF!</definedName>
    <definedName name="ccrm0308">[13]Data!#REF!</definedName>
    <definedName name="ccrm0309">[13]Data!#REF!</definedName>
    <definedName name="ccrm0310">[13]Data!#REF!</definedName>
    <definedName name="ccrm0311">[13]Data!#REF!</definedName>
    <definedName name="ccrm0312">[13]Data!#REF!</definedName>
    <definedName name="ccrm0313">[13]Data!#REF!</definedName>
    <definedName name="ccrm0314">[13]Data!#REF!</definedName>
    <definedName name="ccrm0315">[13]Data!#REF!</definedName>
    <definedName name="ccrm0316">[13]Data!#REF!</definedName>
    <definedName name="ccrm0317">[13]Data!#REF!</definedName>
    <definedName name="ccrm0318">[13]Data!#REF!</definedName>
    <definedName name="ccrm0319">[13]Data!#REF!</definedName>
    <definedName name="ccrm0320">[13]Data!#REF!</definedName>
    <definedName name="ccrm0321">[13]Data!#REF!</definedName>
    <definedName name="ccrm0322">[13]Data!#REF!</definedName>
    <definedName name="ccrm0323">[13]Data!#REF!</definedName>
    <definedName name="ccrm0324">[13]Data!#REF!</definedName>
    <definedName name="ccrm0326">[13]Data!#REF!</definedName>
    <definedName name="ccrm0327">[13]Data!#REF!</definedName>
    <definedName name="ccrm0328">[13]Data!#REF!</definedName>
    <definedName name="ccrm0329">[13]Data!#REF!</definedName>
    <definedName name="ccrm0330">[13]Data!#REF!</definedName>
    <definedName name="ccrm0331">[13]Data!#REF!</definedName>
    <definedName name="ccrm0332">[13]Data!#REF!</definedName>
    <definedName name="ccrm0333">[13]Data!#REF!</definedName>
    <definedName name="ccrm0334">[13]Data!#REF!</definedName>
    <definedName name="ccrm0335">[13]Data!#REF!</definedName>
    <definedName name="ccrm0336">[13]Data!#REF!</definedName>
    <definedName name="ccrm0337">[13]Data!#REF!</definedName>
    <definedName name="ccrm0338">[13]Data!#REF!</definedName>
    <definedName name="ccrm0339">[13]Data!#REF!</definedName>
    <definedName name="ccrm0340">[13]Data!#REF!</definedName>
    <definedName name="ccrm0341">[13]Data!#REF!</definedName>
    <definedName name="ccrm0342">[13]Data!#REF!</definedName>
    <definedName name="ccrm0343">[13]Data!#REF!</definedName>
    <definedName name="ccrm0344">[13]Data!#REF!</definedName>
    <definedName name="ccrm0345">[13]Data!#REF!</definedName>
    <definedName name="ccrm0346">[13]Data!#REF!</definedName>
    <definedName name="ccrm0347">[13]Data!#REF!</definedName>
    <definedName name="ccrm0348">[13]Data!#REF!</definedName>
    <definedName name="ccrm0349">[13]Data!#REF!</definedName>
    <definedName name="ccrm0350">[13]Data!#REF!</definedName>
    <definedName name="ccrm0351">[13]Data!#REF!</definedName>
    <definedName name="ccrm0352">[13]Data!#REF!</definedName>
    <definedName name="ccrm0353">[13]Data!#REF!</definedName>
    <definedName name="ccrm0354">[13]Data!#REF!</definedName>
    <definedName name="ccrm0355">[13]Data!#REF!</definedName>
    <definedName name="ccrm0356">[13]Data!#REF!</definedName>
    <definedName name="ccrm0357">[13]Data!#REF!</definedName>
    <definedName name="ccrm0358">[13]Data!#REF!</definedName>
    <definedName name="ccrm0359">[13]Data!#REF!</definedName>
    <definedName name="ccrm0360">[13]Data!#REF!</definedName>
    <definedName name="ccrm0361">[13]Data!#REF!</definedName>
    <definedName name="ccrm0362">[13]Data!#REF!</definedName>
    <definedName name="ccrm0363">[13]Data!#REF!</definedName>
    <definedName name="ccrm0364">[13]Data!#REF!</definedName>
    <definedName name="ccrm0366">[13]Data!#REF!</definedName>
    <definedName name="ccrm0367">[13]Data!#REF!</definedName>
    <definedName name="ccrm0368">[13]Data!#REF!</definedName>
    <definedName name="ccrm0369">[13]Data!#REF!</definedName>
    <definedName name="ccrm0370">[13]Data!#REF!</definedName>
    <definedName name="ccrm0371">[13]Data!#REF!</definedName>
    <definedName name="ccrm0372">[13]Data!#REF!</definedName>
    <definedName name="ccrm0373">[13]Data!#REF!</definedName>
    <definedName name="ccrm0374">[13]Data!#REF!</definedName>
    <definedName name="ccrm0375">[13]Data!#REF!</definedName>
    <definedName name="ccrm0376">[13]Data!#REF!</definedName>
    <definedName name="ccrm0377">[13]Data!#REF!</definedName>
    <definedName name="ccrm0378">[13]Data!#REF!</definedName>
    <definedName name="ccrm0379">[13]Data!#REF!</definedName>
    <definedName name="ccrm0380">[13]Data!#REF!</definedName>
    <definedName name="ccrm0381">[13]Data!#REF!</definedName>
    <definedName name="ccrm0382">[13]Data!#REF!</definedName>
    <definedName name="ccrm0383">[13]Data!#REF!</definedName>
    <definedName name="ccrm0384">[13]Data!#REF!</definedName>
    <definedName name="ccrm0385">[13]Data!#REF!</definedName>
    <definedName name="ccrm0386">[13]Data!#REF!</definedName>
    <definedName name="ccrm0387">[13]Data!#REF!</definedName>
    <definedName name="ccrm0388">[13]Data!#REF!</definedName>
    <definedName name="ccrm0389">[13]Data!#REF!</definedName>
    <definedName name="ccrm0390">[13]Data!#REF!</definedName>
    <definedName name="ccrm0391">[13]Data!#REF!</definedName>
    <definedName name="ccrm0392">[13]Data!#REF!</definedName>
    <definedName name="ccrm0393">[13]Data!#REF!</definedName>
    <definedName name="ccrm0394">[13]Data!#REF!</definedName>
    <definedName name="ccrm0395">[13]Data!#REF!</definedName>
    <definedName name="ccrm0396">[13]Data!#REF!</definedName>
    <definedName name="ccrm0397">[13]Data!#REF!</definedName>
    <definedName name="ccrm0398">[13]Data!#REF!</definedName>
    <definedName name="ccrm0399">[13]Data!#REF!</definedName>
    <definedName name="ccrm0400">[13]Data!#REF!</definedName>
    <definedName name="ccrm0401">[13]Data!#REF!</definedName>
    <definedName name="ccrm0402">[13]Data!#REF!</definedName>
    <definedName name="ccrm0403">[13]Data!#REF!</definedName>
    <definedName name="ccrm0404">[13]Data!#REF!</definedName>
    <definedName name="ccrm0406">[13]Data!#REF!</definedName>
    <definedName name="ccrm0407">[13]Data!#REF!</definedName>
    <definedName name="ccrm0408">[13]Data!#REF!</definedName>
    <definedName name="ccrm0409">[13]Data!#REF!</definedName>
    <definedName name="ccrm0410">[13]Data!#REF!</definedName>
    <definedName name="ccrm0411">[13]Data!#REF!</definedName>
    <definedName name="ccrm0412">[13]Data!#REF!</definedName>
    <definedName name="ccrm0413">[13]Data!#REF!</definedName>
    <definedName name="ccrm0414">[13]Data!#REF!</definedName>
    <definedName name="ccrm0415">[13]Data!#REF!</definedName>
    <definedName name="ccrm0416">[13]Data!#REF!</definedName>
    <definedName name="ccrm0417">[13]Data!#REF!</definedName>
    <definedName name="ccrm0418">[13]Data!#REF!</definedName>
    <definedName name="ccrm0419">[13]Data!#REF!</definedName>
    <definedName name="ccrm0420">[13]Data!#REF!</definedName>
    <definedName name="ccrm0421">[13]Data!#REF!</definedName>
    <definedName name="ccrm0422">[13]Data!#REF!</definedName>
    <definedName name="ccrm0423">[13]Data!#REF!</definedName>
    <definedName name="ccrm0424">[13]Data!#REF!</definedName>
    <definedName name="ccrm0425">[13]Data!#REF!</definedName>
    <definedName name="ccrm0426">[13]Data!#REF!</definedName>
    <definedName name="ccrm0427">[13]Data!#REF!</definedName>
    <definedName name="ccrm0428">[13]Data!#REF!</definedName>
    <definedName name="ccrm0429">[13]Data!#REF!</definedName>
    <definedName name="ccrm0430">[13]Data!#REF!</definedName>
    <definedName name="ccrm0431">[13]Data!#REF!</definedName>
    <definedName name="ccrm0432">[13]Data!#REF!</definedName>
    <definedName name="ccrm0433">[13]Data!#REF!</definedName>
    <definedName name="ccrm0434">[13]Data!#REF!</definedName>
    <definedName name="ccrm0435">[13]Data!#REF!</definedName>
    <definedName name="ccrm0436">[13]Data!#REF!</definedName>
    <definedName name="ccrm0437">[13]Data!#REF!</definedName>
    <definedName name="ccrm0438">[13]Data!#REF!</definedName>
    <definedName name="ccrm0439">[13]Data!#REF!</definedName>
    <definedName name="ccrm0440">[13]Data!#REF!</definedName>
    <definedName name="ccrm0441">[13]Data!#REF!</definedName>
    <definedName name="ccrm0442">[13]Data!#REF!</definedName>
    <definedName name="ccrm0443">[13]Data!#REF!</definedName>
    <definedName name="ccrm0444">[13]Data!#REF!</definedName>
    <definedName name="CCRM0474">[13]Data!#REF!</definedName>
    <definedName name="ccrm0475">[13]Data!#REF!</definedName>
    <definedName name="ccrm0476">[13]Data!#REF!</definedName>
    <definedName name="ccrm0477">[13]Data!#REF!</definedName>
    <definedName name="ccrm0478">[13]Data!#REF!</definedName>
    <definedName name="ccrm0479">[13]Data!#REF!</definedName>
    <definedName name="ccrm0480">[13]Data!#REF!</definedName>
    <definedName name="ccrm0481">[13]Data!#REF!</definedName>
    <definedName name="ccrm0482">[13]Data!#REF!</definedName>
    <definedName name="ccrm0483">[13]Data!#REF!</definedName>
    <definedName name="ccrm0484">[13]Data!#REF!</definedName>
    <definedName name="ccrm0485">[13]Data!#REF!</definedName>
    <definedName name="ccrm0486">[13]Data!#REF!</definedName>
    <definedName name="ccrm0487">[13]Data!#REF!</definedName>
    <definedName name="ccrm0488">[13]Data!#REF!</definedName>
    <definedName name="ccrm0489">[13]Data!#REF!</definedName>
    <definedName name="ccrm0490">[13]Data!#REF!</definedName>
    <definedName name="ccrm0491">[13]Data!#REF!</definedName>
    <definedName name="ccrm0492">[13]Data!#REF!</definedName>
    <definedName name="ccrm0493">[13]Data!#REF!</definedName>
    <definedName name="ccrm0494">[13]Data!#REF!</definedName>
    <definedName name="ccrm0495">[13]Data!#REF!</definedName>
    <definedName name="ccrm0496">[13]Data!#REF!</definedName>
    <definedName name="ccrm0497">[13]Data!#REF!</definedName>
    <definedName name="ccrm0498">[13]Data!#REF!</definedName>
    <definedName name="ccrm0499">[13]Data!#REF!</definedName>
    <definedName name="CCRM0500">[13]Data!#REF!</definedName>
    <definedName name="ccrm0501">[13]Data!#REF!</definedName>
    <definedName name="ccrm0502">[13]Data!#REF!</definedName>
    <definedName name="ccrm0503">[13]Data!#REF!</definedName>
    <definedName name="ccrm0504">[13]Data!#REF!</definedName>
    <definedName name="ccrm0505">[13]Data!#REF!</definedName>
    <definedName name="ccrm0506">[13]Data!#REF!</definedName>
    <definedName name="ccrm0507">[13]Data!#REF!</definedName>
    <definedName name="ccrm0508">[13]Data!#REF!</definedName>
    <definedName name="ccrm0509">[13]Data!#REF!</definedName>
    <definedName name="ccrm0511">[13]Data!#REF!</definedName>
    <definedName name="ccrm0512">[13]Data!#REF!</definedName>
    <definedName name="ccrm0513">[13]Data!#REF!</definedName>
    <definedName name="ccrm0514">[13]Data!#REF!</definedName>
    <definedName name="ccrm0515">[13]Data!#REF!</definedName>
    <definedName name="ccrm0516">[13]Data!#REF!</definedName>
    <definedName name="ccrm0517">[13]Data!#REF!</definedName>
    <definedName name="ccrm0518">[13]Data!#REF!</definedName>
    <definedName name="ccrm0519">[13]Data!#REF!</definedName>
    <definedName name="ccrm0520">[13]Data!#REF!</definedName>
    <definedName name="ccrm0521">[13]Data!#REF!</definedName>
    <definedName name="ccrm0522">[13]Data!#REF!</definedName>
    <definedName name="ccrm0523">[13]Data!#REF!</definedName>
    <definedName name="ccrm0524">[13]Data!#REF!</definedName>
    <definedName name="ccrm0525">[13]Data!#REF!</definedName>
    <definedName name="ccrm0526">[13]Data!#REF!</definedName>
    <definedName name="ccrm0527">[13]Data!#REF!</definedName>
    <definedName name="ccrm0528">[13]Data!#REF!</definedName>
    <definedName name="ccrm0529">[13]Data!#REF!</definedName>
    <definedName name="ccrm0530">[13]Data!#REF!</definedName>
    <definedName name="ccrm0531">[13]Data!#REF!</definedName>
    <definedName name="ccrm0532">[13]Data!#REF!</definedName>
    <definedName name="ccrm0533">[13]Data!#REF!</definedName>
    <definedName name="ccrm0534">[13]Data!#REF!</definedName>
    <definedName name="ccrm0535">[13]Data!#REF!</definedName>
    <definedName name="ccrm0536">[13]Data!#REF!</definedName>
    <definedName name="ccrm0537">[13]Data!#REF!</definedName>
    <definedName name="ccrm0538">[13]Data!#REF!</definedName>
    <definedName name="ccrm0539">[13]Data!#REF!</definedName>
    <definedName name="ccrm0540">[13]Data!#REF!</definedName>
    <definedName name="ccrm0541">[13]Data!#REF!</definedName>
    <definedName name="ccrm0542">[13]Data!#REF!</definedName>
    <definedName name="ccrm0543">[13]Data!#REF!</definedName>
    <definedName name="CCRM0544">[13]Data!#REF!</definedName>
    <definedName name="ccrm0545">[13]Data!#REF!</definedName>
    <definedName name="ccrm0546">[13]Data!#REF!</definedName>
    <definedName name="ccrm0547">[13]Data!#REF!</definedName>
    <definedName name="ccrm0548">[13]Data!#REF!</definedName>
    <definedName name="ccrm0549">[13]Data!#REF!</definedName>
    <definedName name="ccrm0550">[13]Data!#REF!</definedName>
    <definedName name="ccrm0551">[13]Data!#REF!</definedName>
    <definedName name="ccrm0552">[13]Data!#REF!</definedName>
    <definedName name="ccrm0553">[13]Data!#REF!</definedName>
    <definedName name="ccrm0554">[13]Data!#REF!</definedName>
    <definedName name="ccrm0555">[13]Data!#REF!</definedName>
    <definedName name="ccrm0556">[13]Data!#REF!</definedName>
    <definedName name="ccrm0557">[13]Data!#REF!</definedName>
    <definedName name="ccrm0558">[13]Data!#REF!</definedName>
    <definedName name="ccrm0559">[13]Data!#REF!</definedName>
    <definedName name="ccrm0560">[13]Data!#REF!</definedName>
    <definedName name="ccrm0561">[13]Data!#REF!</definedName>
    <definedName name="ccrm0562">[13]Data!#REF!</definedName>
    <definedName name="ccrm0563">[13]Data!#REF!</definedName>
    <definedName name="ccrm0564">[13]Data!#REF!</definedName>
    <definedName name="ccrm0565">[13]Data!#REF!</definedName>
    <definedName name="ccrm0566">[13]Data!#REF!</definedName>
    <definedName name="ccrm0567">[13]Data!#REF!</definedName>
    <definedName name="ccrm0568">[13]Data!#REF!</definedName>
    <definedName name="ccrm0569">[13]Data!#REF!</definedName>
    <definedName name="ccrm0570">[13]Data!#REF!</definedName>
    <definedName name="ccrm0571">[13]Data!#REF!</definedName>
    <definedName name="ccrm0572">[13]Data!#REF!</definedName>
    <definedName name="ccrm0573">[13]Data!#REF!</definedName>
    <definedName name="ccrm0574">[13]Data!#REF!</definedName>
    <definedName name="ccrm0575">[13]Data!#REF!</definedName>
    <definedName name="ccrm0576">[13]Data!#REF!</definedName>
    <definedName name="ccrm0577">[13]Data!#REF!</definedName>
    <definedName name="ccrm0578">[13]Data!#REF!</definedName>
    <definedName name="ccrm0579">[13]Data!#REF!</definedName>
    <definedName name="ccrm0580">[13]Data!#REF!</definedName>
    <definedName name="ccrm0581">[13]Data!#REF!</definedName>
    <definedName name="ccrm0582">[13]Data!#REF!</definedName>
    <definedName name="ccrm0583">[13]Data!#REF!</definedName>
    <definedName name="ccrm0584">[13]Data!#REF!</definedName>
    <definedName name="ccrm0585">[13]Data!#REF!</definedName>
    <definedName name="ccrm0586">[13]Data!#REF!</definedName>
    <definedName name="ccrm0587">[13]Data!#REF!</definedName>
    <definedName name="ccrm0588">[13]Data!#REF!</definedName>
    <definedName name="ccrm0589">[13]Data!#REF!</definedName>
    <definedName name="ccrm0590">[13]Data!#REF!</definedName>
    <definedName name="ccrm0591">[13]Data!#REF!</definedName>
    <definedName name="ccrm0592">[13]Data!#REF!</definedName>
    <definedName name="ccrm0597">[13]Data!#REF!</definedName>
    <definedName name="ccrm0598">[13]Data!#REF!</definedName>
    <definedName name="ccrm0599">[13]Data!#REF!</definedName>
    <definedName name="ccrm0600">[13]Data!#REF!</definedName>
    <definedName name="ccrm0601">[13]Data!#REF!</definedName>
    <definedName name="ccrm0602">[13]Data!#REF!</definedName>
    <definedName name="ccrm0603">[13]Data!#REF!</definedName>
    <definedName name="ccrm0604">[13]Data!#REF!</definedName>
    <definedName name="ccrm0605">[13]Data!#REF!</definedName>
    <definedName name="ccrm0606">[13]Data!#REF!</definedName>
    <definedName name="ccrm0607">[13]Data!#REF!</definedName>
    <definedName name="ccrm0608">[13]Data!#REF!</definedName>
    <definedName name="ccrm0609">[13]Data!#REF!</definedName>
    <definedName name="ccrm0610">[13]Data!#REF!</definedName>
    <definedName name="ccrm0611">[13]Data!#REF!</definedName>
    <definedName name="ccrm0612">[13]Data!#REF!</definedName>
    <definedName name="ccrm0613">[13]Data!#REF!</definedName>
    <definedName name="ccrm0614">[13]Data!#REF!</definedName>
    <definedName name="ccrm0615">[13]Data!#REF!</definedName>
    <definedName name="ccrm0616">[13]Data!#REF!</definedName>
    <definedName name="ccrm0617">[13]Data!#REF!</definedName>
    <definedName name="ccrm0618">[13]Data!#REF!</definedName>
    <definedName name="ccrm0619">[13]Data!#REF!</definedName>
    <definedName name="ccrm0620">[13]Data!#REF!</definedName>
    <definedName name="ccrm0621">[13]Data!#REF!</definedName>
    <definedName name="ccrm0622">[13]Data!#REF!</definedName>
    <definedName name="ccrm0623">[13]Data!#REF!</definedName>
    <definedName name="ccrm0624">[13]Data!#REF!</definedName>
    <definedName name="ccrm0625">[13]Data!#REF!</definedName>
    <definedName name="ccrm0626">[13]Data!#REF!</definedName>
    <definedName name="ccrm0627">[13]Data!#REF!</definedName>
    <definedName name="ccrm0628">[13]Data!#REF!</definedName>
    <definedName name="ccrm0629">[13]Data!#REF!</definedName>
    <definedName name="ccrm0630">[13]Data!#REF!</definedName>
    <definedName name="ccrm0631">[13]Data!#REF!</definedName>
    <definedName name="ccrm0632">[13]Data!#REF!</definedName>
    <definedName name="ccrm0633">[13]Data!#REF!</definedName>
    <definedName name="ccrm0634">[13]Data!#REF!</definedName>
    <definedName name="ccrm0635">[13]Data!#REF!</definedName>
    <definedName name="ccrm0636">[13]Data!#REF!</definedName>
    <definedName name="ccrm0637">[13]Data!#REF!</definedName>
    <definedName name="ccrm0638">[13]Data!#REF!</definedName>
    <definedName name="ccrm0639">[13]Data!#REF!</definedName>
    <definedName name="ccrm0640">[13]Data!#REF!</definedName>
    <definedName name="ccrm0641">[13]Data!#REF!</definedName>
    <definedName name="ccrm0642">[13]Data!#REF!</definedName>
    <definedName name="ccrm0643">[13]Data!#REF!</definedName>
    <definedName name="ccrm0644">[13]Data!#REF!</definedName>
    <definedName name="ccrm0645">[13]Data!#REF!</definedName>
    <definedName name="ccrm0646">[13]Data!#REF!</definedName>
    <definedName name="ccrm0647">[13]Data!#REF!</definedName>
    <definedName name="ccrm0648">[13]Data!#REF!</definedName>
    <definedName name="ccrm0649">[13]Data!#REF!</definedName>
    <definedName name="ccrm0650">[13]Data!#REF!</definedName>
    <definedName name="ccrm0651">[13]Data!#REF!</definedName>
    <definedName name="ccrm0652">[13]Data!#REF!</definedName>
    <definedName name="ccrm0653">[13]Data!#REF!</definedName>
    <definedName name="ccrm0654">[13]Data!#REF!</definedName>
    <definedName name="ccrm0655">[13]Data!#REF!</definedName>
    <definedName name="ccrm0656">[13]Data!#REF!</definedName>
    <definedName name="CCRM0657">[13]Data!#REF!</definedName>
    <definedName name="CCRM0658">[13]Data!#REF!</definedName>
    <definedName name="CCRM0659">[13]Data!#REF!</definedName>
    <definedName name="CCRM0660">[13]Data!#REF!</definedName>
    <definedName name="CCRM0661">[13]Data!#REF!</definedName>
    <definedName name="CCRM0662">[13]Data!#REF!</definedName>
    <definedName name="CCRM0663">[13]Data!#REF!</definedName>
    <definedName name="CCRM0664">[13]Data!#REF!</definedName>
    <definedName name="CCRM0665">[13]Data!#REF!</definedName>
    <definedName name="CCRM0666">[13]Data!#REF!</definedName>
    <definedName name="CCRM0667">[13]Data!#REF!</definedName>
    <definedName name="CCRM0668">[13]Data!#REF!</definedName>
    <definedName name="CCRM0669">[13]Data!#REF!</definedName>
    <definedName name="CCRM0670">[13]Data!#REF!</definedName>
    <definedName name="CCRM0671">[13]Data!#REF!</definedName>
    <definedName name="CCRM0672">[13]Data!#REF!</definedName>
    <definedName name="CCRM0673">[13]Data!#REF!</definedName>
    <definedName name="CCRM0674">[13]Data!#REF!</definedName>
    <definedName name="CCRM0675">[13]Data!#REF!</definedName>
    <definedName name="CCRM0676">[13]Data!#REF!</definedName>
    <definedName name="CCRM0677">[13]Data!#REF!</definedName>
    <definedName name="CCRM0678">[13]Data!#REF!</definedName>
    <definedName name="CCRM0679">[13]Data!#REF!</definedName>
    <definedName name="CCRM0680">[13]Data!#REF!</definedName>
    <definedName name="CCRM0681">[13]Data!#REF!</definedName>
    <definedName name="CCRM0682">[13]Data!#REF!</definedName>
    <definedName name="CCRM0683">[13]Data!#REF!</definedName>
    <definedName name="CCRM0684">[13]Data!#REF!</definedName>
    <definedName name="CCRM0685">[13]Data!#REF!</definedName>
    <definedName name="CCRM0686">[13]Data!#REF!</definedName>
    <definedName name="CCRM0687">[13]Data!#REF!</definedName>
    <definedName name="CCRM0688">[13]Data!#REF!</definedName>
    <definedName name="CCRM0689">[13]Data!#REF!</definedName>
    <definedName name="CCRM0690">[13]Data!#REF!</definedName>
    <definedName name="CCRM0691">[13]Data!#REF!</definedName>
    <definedName name="CCRM0692">[13]Data!#REF!</definedName>
    <definedName name="CCRM0693">[13]Data!#REF!</definedName>
    <definedName name="CCRM0694">[13]Data!#REF!</definedName>
    <definedName name="CCRM0695">[13]Data!#REF!</definedName>
    <definedName name="CCRM0696">[13]Data!#REF!</definedName>
    <definedName name="CCRM0697">[13]Data!#REF!</definedName>
    <definedName name="CCRM0698">[13]Data!#REF!</definedName>
    <definedName name="CCRM0699">[13]Data!#REF!</definedName>
    <definedName name="CCRM0700">[13]Data!#REF!</definedName>
    <definedName name="CCRM0701">[13]Data!#REF!</definedName>
    <definedName name="CCRM0702">[13]Data!#REF!</definedName>
    <definedName name="CCRM0703">[13]Data!#REF!</definedName>
    <definedName name="CCRM0704">[13]Data!#REF!</definedName>
    <definedName name="CCRM0705">[13]Data!#REF!</definedName>
    <definedName name="CCRM0706">[13]Data!#REF!</definedName>
    <definedName name="CCRM0707">[13]Data!#REF!</definedName>
    <definedName name="CCRM0708">[13]Data!#REF!</definedName>
    <definedName name="CCRM0709">[13]Data!#REF!</definedName>
    <definedName name="CCRM0710">[13]Data!#REF!</definedName>
    <definedName name="CCRM0711">[13]Data!#REF!</definedName>
    <definedName name="CCRM0712">[13]Data!#REF!</definedName>
    <definedName name="CCRM0713">[13]Data!#REF!</definedName>
    <definedName name="CCRM0714">[13]Data!#REF!</definedName>
    <definedName name="CCRM0715">[13]Data!#REF!</definedName>
    <definedName name="CCRM0716">[13]Data!#REF!</definedName>
    <definedName name="CCRM0717">[13]Data!#REF!</definedName>
    <definedName name="CCRM0718">[13]Data!#REF!</definedName>
    <definedName name="CCRM0719">[13]Data!#REF!</definedName>
    <definedName name="CCRM0720">[13]Data!#REF!</definedName>
    <definedName name="CCRM0721">[13]Data!#REF!</definedName>
    <definedName name="CCRM0722">[13]Data!#REF!</definedName>
    <definedName name="CCRM0723">[13]Data!#REF!</definedName>
    <definedName name="CCRM0724">[13]Data!#REF!</definedName>
    <definedName name="CCRM0725">[13]Data!#REF!</definedName>
    <definedName name="CCRM0726">[13]Data!#REF!</definedName>
    <definedName name="CCRM0727">[13]Data!#REF!</definedName>
    <definedName name="CCRM0728">[13]Data!#REF!</definedName>
    <definedName name="CCRM0729">[13]Data!#REF!</definedName>
    <definedName name="CCRM0730">[13]Data!#REF!</definedName>
    <definedName name="CCRM0731">[13]Data!#REF!</definedName>
    <definedName name="CCRM0732">[13]Data!#REF!</definedName>
    <definedName name="CCRM0733">[13]Data!#REF!</definedName>
    <definedName name="CCRM0734">[13]Data!#REF!</definedName>
    <definedName name="CCRM0735">[13]Data!#REF!</definedName>
    <definedName name="CCRM0736">[13]Data!#REF!</definedName>
    <definedName name="CCRM0737">[13]Data!#REF!</definedName>
    <definedName name="CCRM0738">[13]Data!#REF!</definedName>
    <definedName name="CCRM0739">[13]Data!#REF!</definedName>
    <definedName name="CCRM0740">[13]Data!#REF!</definedName>
    <definedName name="CCRM0741">[13]Data!#REF!</definedName>
    <definedName name="CCRM0742">[13]Data!#REF!</definedName>
    <definedName name="CCRM0743">[13]Data!#REF!</definedName>
    <definedName name="CCRM0744">[13]Data!#REF!</definedName>
    <definedName name="CCRM0745">[13]Data!#REF!</definedName>
    <definedName name="CCRM0746">[13]Data!#REF!</definedName>
    <definedName name="CCRM0747">[13]Data!#REF!</definedName>
    <definedName name="CCRM0748">[13]Data!#REF!</definedName>
    <definedName name="CCRM0749">[13]Data!#REF!</definedName>
    <definedName name="CCRM0750">[13]Data!#REF!</definedName>
    <definedName name="CCRM0751">[13]Data!#REF!</definedName>
    <definedName name="CCRM0752">[13]Data!#REF!</definedName>
    <definedName name="CCRM0753">[13]Data!#REF!</definedName>
    <definedName name="CCRM0754">[13]Data!#REF!</definedName>
    <definedName name="CCRM0755">[13]Data!#REF!</definedName>
    <definedName name="CCRM0756">[13]Data!#REF!</definedName>
    <definedName name="CCRM0757">[13]Data!#REF!</definedName>
    <definedName name="CCRM0758">[13]Data!#REF!</definedName>
    <definedName name="CCRM0759">[13]Data!#REF!</definedName>
    <definedName name="CCRM0760">[13]Data!#REF!</definedName>
    <definedName name="CCRM0761">[13]Data!#REF!</definedName>
    <definedName name="CCRM0762">[13]Data!#REF!</definedName>
    <definedName name="CCRM0763">[13]Data!#REF!</definedName>
    <definedName name="CCRM0764">[13]Data!#REF!</definedName>
    <definedName name="CCRM0765">[13]Data!#REF!</definedName>
    <definedName name="CCRM0766">[13]Data!#REF!</definedName>
    <definedName name="CCRM0767">[13]Data!#REF!</definedName>
    <definedName name="CCRM0768">[13]Data!#REF!</definedName>
    <definedName name="CCRM0769">[13]Data!#REF!</definedName>
    <definedName name="CCRM0770">[13]Data!#REF!</definedName>
    <definedName name="CCRM0771">[13]Data!#REF!</definedName>
    <definedName name="CCRM0772">[13]Data!#REF!</definedName>
    <definedName name="CCRM0773">[13]Data!#REF!</definedName>
    <definedName name="CCRM0774">[13]Data!#REF!</definedName>
    <definedName name="CCRM0775">[13]Data!#REF!</definedName>
    <definedName name="CCRM0776">[13]Data!#REF!</definedName>
    <definedName name="CCRM0777">[13]Data!#REF!</definedName>
    <definedName name="CCRM0778">[13]Data!#REF!</definedName>
    <definedName name="CCRM0779">[13]Data!#REF!</definedName>
    <definedName name="CCRM0780">[13]Data!#REF!</definedName>
    <definedName name="CCRM0781">[13]Data!#REF!</definedName>
    <definedName name="CCRM0782">[13]Data!#REF!</definedName>
    <definedName name="CCRM0783">[13]Data!#REF!</definedName>
    <definedName name="CCRM0784">[13]Data!#REF!</definedName>
    <definedName name="CCRM0785">[13]Data!#REF!</definedName>
    <definedName name="CCRM0786">[13]Data!#REF!</definedName>
    <definedName name="CCRM0787">[13]Data!#REF!</definedName>
    <definedName name="CCRM0788">[13]Data!#REF!</definedName>
    <definedName name="CCRM0789">[13]Data!#REF!</definedName>
    <definedName name="CCRM0790">[13]Data!#REF!</definedName>
    <definedName name="CCRM0791">[13]Data!#REF!</definedName>
    <definedName name="CCRM0792">[13]Data!#REF!</definedName>
    <definedName name="CCRM0793">[13]Data!#REF!</definedName>
    <definedName name="CCRM0794">[13]Data!#REF!</definedName>
    <definedName name="CCRM0795">[13]Data!#REF!</definedName>
    <definedName name="CCRM0796">[13]Data!#REF!</definedName>
    <definedName name="CCRM0797">[13]Data!#REF!</definedName>
    <definedName name="CCRM0798">[13]Data!#REF!</definedName>
    <definedName name="CCRM0799">[13]Data!#REF!</definedName>
    <definedName name="CCRM0800">[13]Data!#REF!</definedName>
    <definedName name="CCRM0801">[13]Data!#REF!</definedName>
    <definedName name="CCRM0802">[13]Data!#REF!</definedName>
    <definedName name="CCRM0803">[13]Data!#REF!</definedName>
    <definedName name="CCRM0804">[13]Data!#REF!</definedName>
    <definedName name="CCRM0805">[13]Data!#REF!</definedName>
    <definedName name="CCRM0806">[13]Data!#REF!</definedName>
    <definedName name="CCRM0807">[13]Data!#REF!</definedName>
    <definedName name="CCRM0808">[13]Data!#REF!</definedName>
    <definedName name="CCRM0809">[13]Data!#REF!</definedName>
    <definedName name="CCRM0810">[13]Data!#REF!</definedName>
    <definedName name="CCRM0811">[13]Data!#REF!</definedName>
    <definedName name="CCRM0812">[13]Data!#REF!</definedName>
    <definedName name="CCRM0813">[13]Data!#REF!</definedName>
    <definedName name="CCRM0814">[13]Data!#REF!</definedName>
    <definedName name="CCRM0815">[13]Data!#REF!</definedName>
    <definedName name="CCRM0816">[13]Data!#REF!</definedName>
    <definedName name="CCRM0817">[13]Data!#REF!</definedName>
    <definedName name="CCRM0818">[13]Data!#REF!</definedName>
    <definedName name="CCRM0819">[13]Data!#REF!</definedName>
    <definedName name="CCRM0820">[13]Data!#REF!</definedName>
    <definedName name="CCRM0821">[13]Data!#REF!</definedName>
    <definedName name="CCRM0822">[13]Data!#REF!</definedName>
    <definedName name="CCRM0823">[13]Data!#REF!</definedName>
    <definedName name="CCRM0824">[13]Data!#REF!</definedName>
    <definedName name="CCRM0825">[13]Data!#REF!</definedName>
    <definedName name="CCRM0826">[13]Data!#REF!</definedName>
    <definedName name="CCRM0827">[13]Data!#REF!</definedName>
    <definedName name="CCRM0828">[13]Data!#REF!</definedName>
    <definedName name="CCRM0829">[13]Data!#REF!</definedName>
    <definedName name="CCRM0830">[13]Data!#REF!</definedName>
    <definedName name="CCRM0831">[13]Data!#REF!</definedName>
    <definedName name="CCRM0832">[13]Data!#REF!</definedName>
    <definedName name="CCRM0833">[13]Data!#REF!</definedName>
    <definedName name="CCRM0834">[13]Data!#REF!</definedName>
    <definedName name="CCRM0835">[13]Data!#REF!</definedName>
    <definedName name="CCRM0836">[13]Data!#REF!</definedName>
    <definedName name="CCRM0837">[13]Data!#REF!</definedName>
    <definedName name="CCRM0838">[13]Data!#REF!</definedName>
    <definedName name="CCRM0839">[13]Data!#REF!</definedName>
    <definedName name="CCRM0840">[13]Data!#REF!</definedName>
    <definedName name="CCRM0841">[13]Data!#REF!</definedName>
    <definedName name="CCRM0842">[13]Data!#REF!</definedName>
    <definedName name="CCRM0843">[13]Data!#REF!</definedName>
    <definedName name="CCRM0844">[13]Data!#REF!</definedName>
    <definedName name="CCRM0845">[13]Data!#REF!</definedName>
    <definedName name="CCRM0846">[13]Data!#REF!</definedName>
    <definedName name="CCRM0847">[13]Data!#REF!</definedName>
    <definedName name="CCRM0848">[13]Data!#REF!</definedName>
    <definedName name="CCRM0849">[13]Data!#REF!</definedName>
    <definedName name="CCRM0850">[13]Data!#REF!</definedName>
    <definedName name="CCRM0851">[13]Data!#REF!</definedName>
    <definedName name="CCRM0852">[13]Data!#REF!</definedName>
    <definedName name="CCRM0853">[13]Data!#REF!</definedName>
    <definedName name="CCRM0854">[13]Data!#REF!</definedName>
    <definedName name="CCRM0855">[13]Data!#REF!</definedName>
    <definedName name="CCRM0856">[13]Data!#REF!</definedName>
    <definedName name="CCRM0857">[13]Data!#REF!</definedName>
    <definedName name="CCRM0858">[13]Data!#REF!</definedName>
    <definedName name="CCRM0859">[13]Data!#REF!</definedName>
    <definedName name="CCRM0860">[13]Data!#REF!</definedName>
    <definedName name="CCRM0861">[13]Data!#REF!</definedName>
    <definedName name="CCRM0862">[13]Data!#REF!</definedName>
    <definedName name="CCRM0863">[13]Data!#REF!</definedName>
    <definedName name="CCRM0864">[13]Data!#REF!</definedName>
    <definedName name="CCRM0865">[13]Data!#REF!</definedName>
    <definedName name="CCRM0866">[13]Data!#REF!</definedName>
    <definedName name="CCRM0867">[13]Data!#REF!</definedName>
    <definedName name="CCRM0868">[13]Data!#REF!</definedName>
    <definedName name="CCRM0869">[13]Data!#REF!</definedName>
    <definedName name="CCRM0870">[13]Data!#REF!</definedName>
    <definedName name="CCRM0871">[13]Data!#REF!</definedName>
    <definedName name="CCRM0872">[13]Data!#REF!</definedName>
    <definedName name="CCRM0873">[13]Data!#REF!</definedName>
    <definedName name="CCRM0874">[13]Data!#REF!</definedName>
    <definedName name="CCRM0875">[13]Data!#REF!</definedName>
    <definedName name="CCRM0876">[13]Data!#REF!</definedName>
    <definedName name="CCRM0877">[13]Data!#REF!</definedName>
    <definedName name="CCRM0878">[13]Data!#REF!</definedName>
    <definedName name="CCRM0879">[13]Data!#REF!</definedName>
    <definedName name="CCRM0880">[13]Data!#REF!</definedName>
    <definedName name="CCRM0881">[13]Data!#REF!</definedName>
    <definedName name="CCRM0882">[13]Data!#REF!</definedName>
    <definedName name="CCRM0883">[13]Data!#REF!</definedName>
    <definedName name="CCRM0884">[13]Data!#REF!</definedName>
    <definedName name="CCRM0885">[13]Data!#REF!</definedName>
    <definedName name="CCRM0886">[13]Data!#REF!</definedName>
    <definedName name="CCRM0887">[13]Data!#REF!</definedName>
    <definedName name="CCRM0888">[13]Data!#REF!</definedName>
    <definedName name="CCRM0889">[13]Data!#REF!</definedName>
    <definedName name="CCRM0890">[13]Data!#REF!</definedName>
    <definedName name="CCRM0891">[13]Data!#REF!</definedName>
    <definedName name="CCRM0892">[13]Data!#REF!</definedName>
    <definedName name="CCRM0893">[13]Data!#REF!</definedName>
    <definedName name="CCRM0894">[13]Data!#REF!</definedName>
    <definedName name="CCRM0895">[13]Data!#REF!</definedName>
    <definedName name="CCRM0896">[13]Data!#REF!</definedName>
    <definedName name="CCRM0897">[13]Data!#REF!</definedName>
    <definedName name="CCRM0898">[13]Data!#REF!</definedName>
    <definedName name="CCRM0899">[13]Data!#REF!</definedName>
    <definedName name="CCRM0900">[13]Data!#REF!</definedName>
    <definedName name="CCRM0901">[13]Data!#REF!</definedName>
    <definedName name="CCRM0902">[13]Data!#REF!</definedName>
    <definedName name="CCRM0903">[13]Data!#REF!</definedName>
    <definedName name="CCRM0904">[13]Data!#REF!</definedName>
    <definedName name="CCRM0905">[13]Data!#REF!</definedName>
    <definedName name="CCRM0906">[13]Data!#REF!</definedName>
    <definedName name="CCRM0907">[13]Data!#REF!</definedName>
    <definedName name="CCRM0908">[13]Data!#REF!</definedName>
    <definedName name="CCRM0909">[13]Data!#REF!</definedName>
    <definedName name="CCRM0910">[13]Data!#REF!</definedName>
    <definedName name="CCRM0911">[13]Data!#REF!</definedName>
    <definedName name="CCRM0912">[13]Data!#REF!</definedName>
    <definedName name="CCRM0913">[13]Data!#REF!</definedName>
    <definedName name="CCRM0914">[13]Data!#REF!</definedName>
    <definedName name="CCRM0915">[13]Data!#REF!</definedName>
    <definedName name="CCRM0916">[13]Data!#REF!</definedName>
    <definedName name="CCRM0917">[13]Data!#REF!</definedName>
    <definedName name="CCRM0918">[13]Data!#REF!</definedName>
    <definedName name="CCRM0919">[13]Data!#REF!</definedName>
    <definedName name="CCRM0920">[13]Data!#REF!</definedName>
    <definedName name="CCRM0921">[13]Data!#REF!</definedName>
    <definedName name="CCRM0922">[13]Data!#REF!</definedName>
    <definedName name="CCRM0923">[13]Data!#REF!</definedName>
    <definedName name="CCRM0924">[13]Data!#REF!</definedName>
    <definedName name="CCRM0925">[13]Data!#REF!</definedName>
    <definedName name="CCRM0926">[13]Data!#REF!</definedName>
    <definedName name="CCRM0927">[13]Data!#REF!</definedName>
    <definedName name="CCRM0928">[13]Data!#REF!</definedName>
    <definedName name="CCRM0929">[13]Data!#REF!</definedName>
    <definedName name="CCRM0930">[13]Data!#REF!</definedName>
    <definedName name="CCRM0931">[13]Data!#REF!</definedName>
    <definedName name="CCRM0932">[13]Data!#REF!</definedName>
    <definedName name="CCRM0933">[13]Data!#REF!</definedName>
    <definedName name="CCRM0934">[13]Data!#REF!</definedName>
    <definedName name="CCRM0935">[13]Data!#REF!</definedName>
    <definedName name="CCRM0936">[13]Data!#REF!</definedName>
    <definedName name="CCRM0937">[13]Data!#REF!</definedName>
    <definedName name="CCRM0938">[13]Data!#REF!</definedName>
    <definedName name="CCRM0939">[13]Data!#REF!</definedName>
    <definedName name="CCRM0940">[13]Data!#REF!</definedName>
    <definedName name="CCRM0941">[13]Data!#REF!</definedName>
    <definedName name="CCRM0942">[13]Data!#REF!</definedName>
    <definedName name="CCRM0943">[13]Data!#REF!</definedName>
    <definedName name="CCRM0944">[13]Data!#REF!</definedName>
    <definedName name="CCRM0945">[13]Data!#REF!</definedName>
    <definedName name="CCRM0946">[13]Data!#REF!</definedName>
    <definedName name="CCRM0947">[13]Data!#REF!</definedName>
    <definedName name="CCRM0948">[13]Data!#REF!</definedName>
    <definedName name="CCRM0949">[13]Data!#REF!</definedName>
    <definedName name="CCRM0950">[13]Data!#REF!</definedName>
    <definedName name="CCRM0951">[13]Data!#REF!</definedName>
    <definedName name="CCRM0952">[13]Data!#REF!</definedName>
    <definedName name="CCRM0953">[13]Data!#REF!</definedName>
    <definedName name="CCRM0954">[13]Data!#REF!</definedName>
    <definedName name="CCRM0955">[13]Data!#REF!</definedName>
    <definedName name="CCRM0956">[13]Data!#REF!</definedName>
    <definedName name="CCRM0957">[13]Data!#REF!</definedName>
    <definedName name="CCRM0958">[13]Data!#REF!</definedName>
    <definedName name="CCRM0959">[13]Data!#REF!</definedName>
    <definedName name="CCRM0960">[13]Data!#REF!</definedName>
    <definedName name="CCRM0961">[13]Data!#REF!</definedName>
    <definedName name="CCRM0962">[13]Data!#REF!</definedName>
    <definedName name="CCRM0963">[13]Data!#REF!</definedName>
    <definedName name="CCRM0964">[13]Data!#REF!</definedName>
    <definedName name="CCRM0965">[13]Data!#REF!</definedName>
    <definedName name="CCRM0966">[13]Data!#REF!</definedName>
    <definedName name="CCRM0967">[13]Data!#REF!</definedName>
    <definedName name="CCRM0968">[13]Data!#REF!</definedName>
    <definedName name="CCRM0969">[13]Data!#REF!</definedName>
    <definedName name="CCRM0970">[13]Data!#REF!</definedName>
    <definedName name="CCRM0971">[13]Data!#REF!</definedName>
    <definedName name="CCRM0972">[13]Data!#REF!</definedName>
    <definedName name="CCRM0973">[13]Data!#REF!</definedName>
    <definedName name="CCRM0974">[13]Data!#REF!</definedName>
    <definedName name="CCRM0975">[13]Data!#REF!</definedName>
    <definedName name="CCRM0976">[13]Data!#REF!</definedName>
    <definedName name="CCRM0977">[13]Data!#REF!</definedName>
    <definedName name="CCRM0978">[13]Data!#REF!</definedName>
    <definedName name="CCRM0979">[13]Data!#REF!</definedName>
    <definedName name="CCRM0980">[13]Data!#REF!</definedName>
    <definedName name="CCRM0981">[13]Data!#REF!</definedName>
    <definedName name="CCRM0982">[13]Data!#REF!</definedName>
    <definedName name="CCRM0983">[13]Data!#REF!</definedName>
    <definedName name="CCRM0984">[13]Data!#REF!</definedName>
    <definedName name="CCRM0985">[13]Data!#REF!</definedName>
    <definedName name="CCRM0986">[13]Data!#REF!</definedName>
    <definedName name="CCRM1001">[13]Data!#REF!</definedName>
    <definedName name="CCRM1002">[13]Data!#REF!</definedName>
    <definedName name="CCRM1003">[13]Data!#REF!</definedName>
    <definedName name="CCRM1004">[13]Data!#REF!</definedName>
    <definedName name="ccrm1005">[13]Data!#REF!</definedName>
    <definedName name="CCRM1500">[13]Data!#REF!</definedName>
    <definedName name="CCRM1501">[13]Data!#REF!</definedName>
    <definedName name="CCRM1502">[13]Data!#REF!</definedName>
    <definedName name="CCRM1503">[13]Data!#REF!</definedName>
    <definedName name="CCRM1504">[13]Data!#REF!</definedName>
    <definedName name="CCRM1505">[13]Data!#REF!</definedName>
    <definedName name="CCRM1506">[13]Data!#REF!</definedName>
    <definedName name="CCRM1507">[13]Data!#REF!</definedName>
    <definedName name="CCRM1508">[13]Data!#REF!</definedName>
    <definedName name="CCRM1509">[13]Data!#REF!</definedName>
    <definedName name="CCRM1510">[13]Data!#REF!</definedName>
    <definedName name="CCRM1511">[13]Data!#REF!</definedName>
    <definedName name="CCRM1512">[13]Data!#REF!</definedName>
    <definedName name="CCRM1513">[13]Data!#REF!</definedName>
    <definedName name="CCRM1514">[13]Data!#REF!</definedName>
    <definedName name="CCRM1515">[13]Data!#REF!</definedName>
    <definedName name="CCRM1516">[13]Data!#REF!</definedName>
    <definedName name="CCRM1517">[13]Data!#REF!</definedName>
    <definedName name="CCRM1518">[13]Data!#REF!</definedName>
    <definedName name="CCRM1519">[13]Data!#REF!</definedName>
    <definedName name="CCRM1520">[13]Data!#REF!</definedName>
    <definedName name="CCRM1521">[13]Data!#REF!</definedName>
    <definedName name="CCRM1522">[13]Data!#REF!</definedName>
    <definedName name="CCRM1523">[13]Data!#REF!</definedName>
    <definedName name="CCRM1524">[13]Data!#REF!</definedName>
    <definedName name="CCRM1525">[13]Data!#REF!</definedName>
    <definedName name="CCRM1526">[13]Data!#REF!</definedName>
    <definedName name="CCRM1527">[13]Data!#REF!</definedName>
    <definedName name="CCRM1528">[13]Data!#REF!</definedName>
    <definedName name="CCRM1529">[13]Data!#REF!</definedName>
    <definedName name="CCRM1530">[13]Data!#REF!</definedName>
    <definedName name="CCRM1531">[13]Data!#REF!</definedName>
    <definedName name="CCRM1532">[13]Data!#REF!</definedName>
    <definedName name="CCRM1533">[13]Data!#REF!</definedName>
    <definedName name="CCRM1534">[13]Data!#REF!</definedName>
    <definedName name="CCRM1535">[13]Data!#REF!</definedName>
    <definedName name="CCRM1536">[13]Data!#REF!</definedName>
    <definedName name="CCRM1537">[13]Data!#REF!</definedName>
    <definedName name="CCRM1538">[13]Data!#REF!</definedName>
    <definedName name="CCRM1539">[13]Data!#REF!</definedName>
    <definedName name="CCRM1540">[13]Data!#REF!</definedName>
    <definedName name="CCRM1541">[13]Data!#REF!</definedName>
    <definedName name="CCRM1542">[13]Data!#REF!</definedName>
    <definedName name="CCRM1543">[13]Data!#REF!</definedName>
    <definedName name="CCRM1544">[13]Data!#REF!</definedName>
    <definedName name="CCRM1545">[13]Data!#REF!</definedName>
    <definedName name="CCRM1546">[13]Data!#REF!</definedName>
    <definedName name="CCRM1547">[13]Data!#REF!</definedName>
    <definedName name="CCRM1548">[13]Data!#REF!</definedName>
    <definedName name="CCRM1549">[13]Data!#REF!</definedName>
    <definedName name="CCRM1550">[13]Data!#REF!</definedName>
    <definedName name="CCRM1551">[13]Data!#REF!</definedName>
    <definedName name="CCRM1552">[13]Data!#REF!</definedName>
    <definedName name="CCRM1553">[13]Data!#REF!</definedName>
    <definedName name="CCRM1554">[13]Data!#REF!</definedName>
    <definedName name="CCRM1555">[13]Data!#REF!</definedName>
    <definedName name="CCRM1556">[13]Data!#REF!</definedName>
    <definedName name="CCRM1557">[13]Data!#REF!</definedName>
    <definedName name="CCRM1558">[13]Data!#REF!</definedName>
    <definedName name="CCRM1559">[13]Data!#REF!</definedName>
    <definedName name="CCRM1560">[13]Data!#REF!</definedName>
    <definedName name="CCRM1561">[13]Data!#REF!</definedName>
    <definedName name="CCRM1562">[13]Data!#REF!</definedName>
    <definedName name="CCRM1563">[13]Data!#REF!</definedName>
    <definedName name="CCRM1564">[13]Data!#REF!</definedName>
    <definedName name="CCRM1565">[13]Data!#REF!</definedName>
    <definedName name="CCRM1566">[13]Data!#REF!</definedName>
    <definedName name="CCRM1567">[13]Data!#REF!</definedName>
    <definedName name="CCRM1568">[13]Data!#REF!</definedName>
    <definedName name="CCRM1569">[13]Data!#REF!</definedName>
    <definedName name="CCRM1570">[13]Data!#REF!</definedName>
    <definedName name="CCRM1571">[13]Data!#REF!</definedName>
    <definedName name="CCRM1572">[13]Data!#REF!</definedName>
    <definedName name="CCRM1573">[13]Data!#REF!</definedName>
    <definedName name="CCRM1574">[13]Data!#REF!</definedName>
    <definedName name="CCRM1575">[13]Data!#REF!</definedName>
    <definedName name="CCRM1576">[13]Data!#REF!</definedName>
    <definedName name="CCRM1577">[13]Data!#REF!</definedName>
    <definedName name="CCRM1578">[13]Data!#REF!</definedName>
    <definedName name="CCRM1579">[13]Data!#REF!</definedName>
    <definedName name="CCRM1580">[13]Data!#REF!</definedName>
    <definedName name="CCRM1581">[13]Data!#REF!</definedName>
    <definedName name="CCRM1582">[13]Data!#REF!</definedName>
    <definedName name="CCRM1583">[13]Data!#REF!</definedName>
    <definedName name="CCRM1584">[13]Data!#REF!</definedName>
    <definedName name="CCRM1585">[13]Data!#REF!</definedName>
    <definedName name="CCRM1586">[13]Data!#REF!</definedName>
    <definedName name="CCRM1587">[13]Data!#REF!</definedName>
    <definedName name="CCRM1588">[13]Data!#REF!</definedName>
    <definedName name="CCRM1589">[13]Data!#REF!</definedName>
    <definedName name="CCRM1590">[13]Data!#REF!</definedName>
    <definedName name="CCRM1591">[13]Data!#REF!</definedName>
    <definedName name="CCRM1592">[13]Data!#REF!</definedName>
    <definedName name="CCRM1593">[13]Data!#REF!</definedName>
    <definedName name="CCRM1594">[13]Data!#REF!</definedName>
    <definedName name="CCRM1595">[13]Data!#REF!</definedName>
    <definedName name="CCRM1596">[13]Data!#REF!</definedName>
    <definedName name="CCRM1597">[13]Data!#REF!</definedName>
    <definedName name="CCRM1598">[13]Data!#REF!</definedName>
    <definedName name="CCRM1599">[13]Data!#REF!</definedName>
    <definedName name="CCRM1600">[13]Data!#REF!</definedName>
    <definedName name="CCRM1601">[13]Data!#REF!</definedName>
    <definedName name="CCRM1602">[13]Data!#REF!</definedName>
    <definedName name="CCRM1603">[13]Data!#REF!</definedName>
    <definedName name="CCRM1604">[13]Data!#REF!</definedName>
    <definedName name="CCRM1605">[13]Data!#REF!</definedName>
    <definedName name="CCRM1606">[13]Data!#REF!</definedName>
    <definedName name="CCRM1607">[13]Data!#REF!</definedName>
    <definedName name="CCRM1608">[13]Data!#REF!</definedName>
    <definedName name="CCRM1609">[13]Data!#REF!</definedName>
    <definedName name="ccrm1610">[13]Data!#REF!</definedName>
    <definedName name="ccrm1611">[13]Data!#REF!</definedName>
    <definedName name="ccrm1612">[13]Data!#REF!</definedName>
    <definedName name="ccrm1613">[13]Data!#REF!</definedName>
    <definedName name="ccrm1614">[13]Data!#REF!</definedName>
    <definedName name="ccrm1615">[13]Data!#REF!</definedName>
    <definedName name="ccrm1616">[13]Data!#REF!</definedName>
    <definedName name="ccrm1617">[13]Data!#REF!</definedName>
    <definedName name="ccrm1618">[13]Data!#REF!</definedName>
    <definedName name="ccrm1619">[13]Data!#REF!</definedName>
    <definedName name="ccrm1620">[13]Data!#REF!</definedName>
    <definedName name="ccrm1621">[13]Data!#REF!</definedName>
    <definedName name="ccrm1622">[13]Data!#REF!</definedName>
    <definedName name="ccrm1623">[13]Data!#REF!</definedName>
    <definedName name="ccrm1624">[13]Data!#REF!</definedName>
    <definedName name="ccrm1625">[13]Data!#REF!</definedName>
    <definedName name="ccrm1626">[13]Data!#REF!</definedName>
    <definedName name="ccrm1628">[13]Data!#REF!</definedName>
    <definedName name="CCRM1631">[13]Data!#REF!</definedName>
    <definedName name="CCRM1632">[13]Data!#REF!</definedName>
    <definedName name="ccrm1633">[13]Data!#REF!</definedName>
    <definedName name="ccrm1634">[13]Data!#REF!</definedName>
    <definedName name="ccrm1635">[13]Data!#REF!</definedName>
    <definedName name="ccrm1636">[13]Data!#REF!</definedName>
    <definedName name="ccrm1639">[13]Data!#REF!</definedName>
    <definedName name="ccrm1640">[13]Data!#REF!</definedName>
    <definedName name="ccrm1641">[13]Data!#REF!</definedName>
    <definedName name="ccrm1642">[13]Data!#REF!</definedName>
    <definedName name="ccrm1643">[13]Data!#REF!</definedName>
    <definedName name="ccrm1644">[13]Data!#REF!</definedName>
    <definedName name="ccrm1645">[13]Data!#REF!</definedName>
    <definedName name="ccrm1646">[13]Data!#REF!</definedName>
    <definedName name="ccrm1647">[13]Data!#REF!</definedName>
    <definedName name="ccrm1648">[13]Data!#REF!</definedName>
    <definedName name="ccrm1649">[13]Data!#REF!</definedName>
    <definedName name="ccrm1650">[13]Data!#REF!</definedName>
    <definedName name="ccrm1651">[13]Data!#REF!</definedName>
    <definedName name="ccrm1652">[13]Data!#REF!</definedName>
    <definedName name="ccrm1653">[13]Data!#REF!</definedName>
    <definedName name="ccrm1654">[13]Data!#REF!</definedName>
    <definedName name="ccrm1655">[13]Data!#REF!</definedName>
    <definedName name="ccrm1656">[13]Data!#REF!</definedName>
    <definedName name="ccrm1657">[13]Data!#REF!</definedName>
    <definedName name="ccrm1658">[13]Data!#REF!</definedName>
    <definedName name="CCRM1659">[13]Data!#REF!</definedName>
    <definedName name="CCRM1660">[13]Data!#REF!</definedName>
    <definedName name="CCRM1661">[13]Data!#REF!</definedName>
    <definedName name="CCRM1662">[13]Data!#REF!</definedName>
    <definedName name="CCRM1663">[13]Data!#REF!</definedName>
    <definedName name="CCRM1664">[13]Data!#REF!</definedName>
    <definedName name="CCRM1665">[13]Data!#REF!</definedName>
    <definedName name="CCRM1666">[13]Data!#REF!</definedName>
    <definedName name="ccrm1667">[13]Data!#REF!</definedName>
    <definedName name="ccrm1668">[13]Data!#REF!</definedName>
    <definedName name="CCRM1669">[13]Data!#REF!</definedName>
    <definedName name="CCRM1670">[13]Data!#REF!</definedName>
    <definedName name="CCRM1671">[13]Data!#REF!</definedName>
    <definedName name="CCRM1672">[13]Data!#REF!</definedName>
    <definedName name="CCRM1673">[13]Data!#REF!</definedName>
    <definedName name="CCRM1674">[13]Data!#REF!</definedName>
    <definedName name="ccrm1675">[13]Data!#REF!</definedName>
    <definedName name="ccrm1676">[13]Data!#REF!</definedName>
    <definedName name="ccrm1677">[13]Data!#REF!</definedName>
    <definedName name="ccrm1678">[13]Data!#REF!</definedName>
    <definedName name="CCRM1679">[13]Data!#REF!</definedName>
    <definedName name="CCRM1680">[13]Data!#REF!</definedName>
    <definedName name="CCRM1681">[13]Data!#REF!</definedName>
    <definedName name="CCRM1682">[13]Data!#REF!</definedName>
    <definedName name="CCRM1683">[13]Data!#REF!</definedName>
    <definedName name="CCRM1684">[13]Data!#REF!</definedName>
    <definedName name="ccrm1685">[13]Data!#REF!</definedName>
    <definedName name="ccrm1686">[13]Data!#REF!</definedName>
    <definedName name="ccrm1687">[13]Data!#REF!</definedName>
    <definedName name="ccrm1688">[13]Data!#REF!</definedName>
    <definedName name="CCRM1689">[13]Data!#REF!</definedName>
    <definedName name="CCRM1690">[13]Data!#REF!</definedName>
    <definedName name="CCRM1691">[13]Data!#REF!</definedName>
    <definedName name="CCRM1692">[13]Data!#REF!</definedName>
    <definedName name="CCRM1693">[13]Data!#REF!</definedName>
    <definedName name="CCRM1694">[13]Data!#REF!</definedName>
    <definedName name="ccrm1695">[13]Data!#REF!</definedName>
    <definedName name="ccrm1696">[13]Data!#REF!</definedName>
    <definedName name="ccrm1697">[13]Data!#REF!</definedName>
    <definedName name="ccrm1698">[13]Data!#REF!</definedName>
    <definedName name="CCRM1699">[13]Data!#REF!</definedName>
    <definedName name="CCRM1700">[13]Data!#REF!</definedName>
    <definedName name="CCRM1701">[13]Data!#REF!</definedName>
    <definedName name="CCRM1702">[13]Data!#REF!</definedName>
    <definedName name="CCRM1703">[13]Data!#REF!</definedName>
    <definedName name="CCRM1704">[13]Data!#REF!</definedName>
    <definedName name="ccrm1705">[13]Data!#REF!</definedName>
    <definedName name="ccrm1706">[13]Data!#REF!</definedName>
    <definedName name="ccrm1707">[13]Data!#REF!</definedName>
    <definedName name="ccrm1708">[13]Data!#REF!</definedName>
    <definedName name="CCRM1709">[13]Data!#REF!</definedName>
    <definedName name="CCRM1710">[13]Data!#REF!</definedName>
    <definedName name="CCRM1711">[13]Data!#REF!</definedName>
    <definedName name="CCRM1712">[13]Data!#REF!</definedName>
    <definedName name="CCRM1713">[13]Data!#REF!</definedName>
    <definedName name="CCRM1714">[13]Data!#REF!</definedName>
    <definedName name="ccrm1715">[13]Data!#REF!</definedName>
    <definedName name="ccrm1716">[13]Data!#REF!</definedName>
    <definedName name="ccrm1717">[13]Data!#REF!</definedName>
    <definedName name="ccrm1718">[13]Data!#REF!</definedName>
    <definedName name="ccrm1719">[13]Data!#REF!</definedName>
    <definedName name="ccrm1720">[13]Data!#REF!</definedName>
    <definedName name="ccrm1721">[13]Data!#REF!</definedName>
    <definedName name="ccrm1722">[13]Data!#REF!</definedName>
    <definedName name="ccrm1723">[13]Data!#REF!</definedName>
    <definedName name="ccrm1724">[13]Data!#REF!</definedName>
    <definedName name="ccrm1725">[13]Data!#REF!</definedName>
    <definedName name="ccrm1726">[13]Data!#REF!</definedName>
    <definedName name="ccrm1727">[13]Data!#REF!</definedName>
    <definedName name="ccrm1728">[13]Data!#REF!</definedName>
    <definedName name="ccrm1729">[13]Data!#REF!</definedName>
    <definedName name="ccrm1730">[13]Data!#REF!</definedName>
    <definedName name="ccrm1731">[13]Data!#REF!</definedName>
    <definedName name="ccrm1732">[13]Data!#REF!</definedName>
    <definedName name="ccrm1733">[13]Data!#REF!</definedName>
    <definedName name="ccrm1734">[13]Data!#REF!</definedName>
    <definedName name="ccrm1735">[13]Data!#REF!</definedName>
    <definedName name="ccrm9999">[13]Data!#REF!</definedName>
    <definedName name="ccs">#REF!</definedName>
    <definedName name="CCVB0001">[13]Data!$B$1</definedName>
    <definedName name="CCVB0002">[13]Data!$B$2</definedName>
    <definedName name="CCVB0003">[13]Data!$B$4</definedName>
    <definedName name="CCVB0004">[13]Data!$B$5</definedName>
    <definedName name="CCVB0005">[13]Data!$B$6</definedName>
    <definedName name="CCVB0006">[13]Data!$B$9</definedName>
    <definedName name="CCVB0007">[13]Data!$B$10</definedName>
    <definedName name="CCVB0008">[13]Data!$B$13</definedName>
    <definedName name="CCVB0009">[13]Data!$B$14</definedName>
    <definedName name="CCVB0010">[13]Data!$B$15</definedName>
    <definedName name="CCVB0011">[13]Data!$B$16</definedName>
    <definedName name="CCVB0012">[13]Data!$B$17</definedName>
    <definedName name="CCVB0013">[13]Data!$B$18</definedName>
    <definedName name="CCVB0014">[13]Data!$B$19</definedName>
    <definedName name="CCVB0015">[13]Data!$B$20</definedName>
    <definedName name="CCVB0016">[13]Data!$B$21</definedName>
    <definedName name="CCVB0017">[13]Data!$B$22</definedName>
    <definedName name="CCVB0018">[13]Data!$B$23</definedName>
    <definedName name="CCVB0019">[13]Data!$B$24</definedName>
    <definedName name="CCVB0020">[13]Data!$B$25</definedName>
    <definedName name="CCVB0021">[13]Data!$B$26</definedName>
    <definedName name="CCVB0022">[13]Data!$B$27</definedName>
    <definedName name="CCVB0023">[13]Data!$B$28</definedName>
    <definedName name="CCVB0024">[13]Data!$B$29</definedName>
    <definedName name="CCVB0025">[13]Data!$B$30</definedName>
    <definedName name="CCVB0026">[13]Data!$B$31</definedName>
    <definedName name="CCVB0027">[13]Data!$B$32</definedName>
    <definedName name="CCVB0028">[13]Data!$B$33</definedName>
    <definedName name="CCVB0029">[13]Data!$B$34</definedName>
    <definedName name="CCVB0030">[13]Data!$B$35</definedName>
    <definedName name="CCVB0031">[13]Data!$B$37</definedName>
    <definedName name="CCVB0032">[13]Data!$B$38</definedName>
    <definedName name="CCVB0033">[13]Data!$B$39</definedName>
    <definedName name="CCVB0034">[13]Data!$B$40</definedName>
    <definedName name="CCVB0035">[13]Data!$B$41</definedName>
    <definedName name="CCVB0036">[13]Data!$B$42</definedName>
    <definedName name="CCVB0037">[13]Data!$B$43</definedName>
    <definedName name="CCVB0038">[13]Data!$B$44</definedName>
    <definedName name="CCVB0039">[13]Data!$B$46</definedName>
    <definedName name="CCVB0040">[13]Data!$B$47</definedName>
    <definedName name="CCVB0041">[13]Data!$B$48</definedName>
    <definedName name="CCVB0042">[13]Data!$B$49</definedName>
    <definedName name="CCVB0043">[13]Data!$B$50</definedName>
    <definedName name="CCVB0044">[13]Data!$B$51</definedName>
    <definedName name="CCVB0045">[13]Data!$B$52</definedName>
    <definedName name="CCVB0046">[13]Data!$B$53</definedName>
    <definedName name="CCVB0047">[13]Data!$B$54</definedName>
    <definedName name="CCVB0048">[13]Data!$B$55</definedName>
    <definedName name="CCVB0049">[13]Data!$B$56</definedName>
    <definedName name="CCVB0050">[13]Data!$B$57</definedName>
    <definedName name="CCVB0051">[13]Data!$B$58</definedName>
    <definedName name="CCVB0052">[13]Data!$B$59</definedName>
    <definedName name="CCVB0053">[13]Data!$B$60</definedName>
    <definedName name="CCVB0054">[13]Data!$B$61</definedName>
    <definedName name="CCVB0055">[13]Data!$B$62</definedName>
    <definedName name="CCVB0056">[13]Data!$B$63</definedName>
    <definedName name="CCVB0057">[13]Data!$B$64</definedName>
    <definedName name="CCVB0058">[13]Data!$B$65</definedName>
    <definedName name="CCVB0059">[13]Data!$B$66</definedName>
    <definedName name="CCVB0060">[13]Data!$B$67</definedName>
    <definedName name="CCVB0061">[13]Data!$B$68</definedName>
    <definedName name="CCVB0062">[13]Data!$B$69</definedName>
    <definedName name="CCVB0063">[13]Data!$B$70</definedName>
    <definedName name="CCVB0064">[13]Data!$B$71</definedName>
    <definedName name="CCVB0065">[13]Data!$B$72</definedName>
    <definedName name="CCVB0066">[13]Data!$B$73</definedName>
    <definedName name="CCVB0067">[13]Data!$B$74</definedName>
    <definedName name="CCVB0068">[13]Data!$B$76</definedName>
    <definedName name="CCVB0069">[13]Data!$B$77</definedName>
    <definedName name="CCVB0070">[13]Data!$B$78</definedName>
    <definedName name="CCVB0071">[13]Data!$B$79</definedName>
    <definedName name="CCVB0072">[13]Data!$B$80</definedName>
    <definedName name="CCVB0073">[13]Data!$B$81</definedName>
    <definedName name="CCVB0074">[13]Data!$B$82</definedName>
    <definedName name="CCVB0075">[13]Data!$B$83</definedName>
    <definedName name="CCVB0076">[13]Data!$B$84</definedName>
    <definedName name="CCVB0077">[13]Data!$B$85</definedName>
    <definedName name="CCVB0078">[13]Data!$B$86</definedName>
    <definedName name="CCVB0079">[13]Data!$B$87</definedName>
    <definedName name="CCVB0080">[13]Data!$B$88</definedName>
    <definedName name="CCVB0081">[13]Data!$B$89</definedName>
    <definedName name="CCVB0082">[13]Data!$B$90</definedName>
    <definedName name="CCVB0083">[13]Data!$B$91</definedName>
    <definedName name="CCVB0084">[13]Data!$B$92</definedName>
    <definedName name="CCVB0085">[13]Data!$B$93</definedName>
    <definedName name="CCVB0086">[13]Data!$B$94</definedName>
    <definedName name="CCVB0087">[13]Data!$B$95</definedName>
    <definedName name="CCVB0088">[13]Data!$B$96</definedName>
    <definedName name="CCVB0089">[13]Data!$B$97</definedName>
    <definedName name="CCVB0090">[13]Data!$B$98</definedName>
    <definedName name="CCVB0091">[13]Data!$B$99</definedName>
    <definedName name="CCVB0092">[13]Data!$B$100</definedName>
    <definedName name="CCVB0093">[13]Data!$B$101</definedName>
    <definedName name="CCVB0094">[13]Data!$B$102</definedName>
    <definedName name="CCVB0095">[13]Data!$B$103</definedName>
    <definedName name="CCVB0096">[13]Data!$B$104</definedName>
    <definedName name="CCVB0097">[13]Data!$B$105</definedName>
    <definedName name="CCVB0098">[13]Data!$B$106</definedName>
    <definedName name="CCVB0099">[13]Data!$B$107</definedName>
    <definedName name="CCVB0100">[13]Data!$B$108</definedName>
    <definedName name="CCVB0101">[13]Data!$B$109</definedName>
    <definedName name="CCVB0102">[13]Data!$B$111</definedName>
    <definedName name="CCVB0103">[13]Data!$B$112</definedName>
    <definedName name="CCVB0104">[13]Data!$B$113</definedName>
    <definedName name="CCVB0105">[13]Data!$B$114</definedName>
    <definedName name="CCVB0106">[13]Data!$B$116</definedName>
    <definedName name="CCVB0107">[13]Data!$B$117</definedName>
    <definedName name="CCVB0108">[13]Data!$B$118</definedName>
    <definedName name="CCVB0109">[13]Data!$B$119</definedName>
    <definedName name="CCVB0110">[13]Data!$B$120</definedName>
    <definedName name="CCVB0111">[13]Data!$B$121</definedName>
    <definedName name="CCVB0112">[13]Data!$B$122</definedName>
    <definedName name="CCVB0113">[13]Data!$B$123</definedName>
    <definedName name="CCVB0115">[13]Data!$B$110</definedName>
    <definedName name="CCVB0116">[13]Data!$B$115</definedName>
    <definedName name="CCVB0117">[13]Data!$B$3</definedName>
    <definedName name="CCVB0118">[13]Data!$B$7</definedName>
    <definedName name="CCVB0119">[13]Data!$B$8</definedName>
    <definedName name="CCVB0120">[13]Data!$B$11</definedName>
    <definedName name="CCVB0121">[13]Data!$B$12</definedName>
    <definedName name="CCVB0122">[13]Data!$B$36</definedName>
    <definedName name="CCVB0123">[13]Data!$B$45</definedName>
    <definedName name="CCVB0124">[13]Data!$B$75</definedName>
    <definedName name="CCVB0125">[13]Data!#REF!</definedName>
    <definedName name="CCY">'[22]#REF'!$E$1:$CG$8</definedName>
    <definedName name="CF_10YR">'[22]#REF'!$E$137:$T$137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CALC" localSheetId="0">#REF!</definedName>
    <definedName name="CFCALC">#REF!</definedName>
    <definedName name="CFCALC2" localSheetId="0">#REF!</definedName>
    <definedName name="CFCALC2">#REF!</definedName>
    <definedName name="CFCALCHEAD" localSheetId="0">#REF!</definedName>
    <definedName name="CFCALCHEAD">#REF!</definedName>
    <definedName name="CFHEADER" localSheetId="0">#REF!</definedName>
    <definedName name="CFHEADER">#REF!</definedName>
    <definedName name="ChablonlLar1_Документир__Таблица" localSheetId="0">#REF!</definedName>
    <definedName name="ChablonlLar1_Документир__Таблица">#REF!</definedName>
    <definedName name="Check_03_3_spr_oilfiels_cost">[39]N03_3!#REF!</definedName>
    <definedName name="Check_03_4_spr_oilfiels_depn">[39]N03_4!#REF!</definedName>
    <definedName name="Check_05_2_spr_144_v_st">[39]N05_3!#REF!</definedName>
    <definedName name="Check_05_2_spr_144_v_TNK">[39]N05_3!#REF!</definedName>
    <definedName name="Check_05_2_spr_251_v_st">[39]N05_3!#REF!</definedName>
    <definedName name="Check_05_2_spr_251_v_TNK">[39]N05_3!#REF!</definedName>
    <definedName name="Check_10_2">#REF!</definedName>
    <definedName name="Check_10_2_spr_INC">#REF!</definedName>
    <definedName name="Check_10_2_spr_INCpr">#REF!</definedName>
    <definedName name="check_10_2_spr_restr_nal">#REF!</definedName>
    <definedName name="Check_12_1_1">#REF!</definedName>
    <definedName name="check_12_1_1_пр">#REF!</definedName>
    <definedName name="Check_12_1_2">#REF!</definedName>
    <definedName name="check_12_1_2_пр">#REF!</definedName>
    <definedName name="check_12_1_пр">[39]N12_1!#REF!</definedName>
    <definedName name="Check_13_1">#REF!</definedName>
    <definedName name="Check_7_2">#REF!</definedName>
    <definedName name="Check_9_3">#REF!</definedName>
    <definedName name="CHF">'[40]Курсы валют ЦБ'!#REF!</definedName>
    <definedName name="Číslo">[41]Obaly!#REF!</definedName>
    <definedName name="Clansman">'[22]#REF'!#REF!</definedName>
    <definedName name="ClDate">[32]Face!$E$13</definedName>
    <definedName name="ClFXR">[32]Face!$F$24</definedName>
    <definedName name="ClientServicePartner">[42]ПланПроекта!$B$8</definedName>
    <definedName name="ClITR">[32]Face!$E$17</definedName>
    <definedName name="CLoanInterest">'[22]#REF'!$A$176:$IV$176</definedName>
    <definedName name="CLoanPrincipal">'[22]#REF'!$A$182:$IV$182</definedName>
    <definedName name="clUSD">5.96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OEFF">#REF!</definedName>
    <definedName name="CoITR">[32]Face!$E$19</definedName>
    <definedName name="ComName">#REF!</definedName>
    <definedName name="ComNumb">#REF!</definedName>
    <definedName name="Company_Code">#REF!</definedName>
    <definedName name="Company_Name">#REF!</definedName>
    <definedName name="conf1" localSheetId="0">#REF!</definedName>
    <definedName name="conf1">#REF!</definedName>
    <definedName name="conf2" localSheetId="0">#REF!</definedName>
    <definedName name="conf2">#REF!</definedName>
    <definedName name="confl" localSheetId="0">#REF!</definedName>
    <definedName name="confl">#REF!</definedName>
    <definedName name="conflict" localSheetId="0">#REF!</definedName>
    <definedName name="conflict">#REF!</definedName>
    <definedName name="conflict1" localSheetId="0">#REF!</definedName>
    <definedName name="conflict1">#REF!</definedName>
    <definedName name="conflict2" localSheetId="0">#REF!</definedName>
    <definedName name="conflict2">#REF!</definedName>
    <definedName name="Consol">[43]!Consol</definedName>
    <definedName name="cont">'[44]Перечень данных'!$B$1</definedName>
    <definedName name="CostOfDeliveryOfGoodsTotal31.12.2012">#REF!</definedName>
    <definedName name="CostOfGoodsSoldTotal31.12.2012">#REF!</definedName>
    <definedName name="CostOfProvisionOfExpresActionsTotal31.12.2012">#REF!</definedName>
    <definedName name="CostOfProvisionOfGiftEventsTotal31.12.2012">#REF!</definedName>
    <definedName name="CostOfProvisionOfGoodsDistributionTotal31.12.2012">#REF!</definedName>
    <definedName name="CostOfProvisionOfOrdinaryActionsTotal31.12.2012">#REF!</definedName>
    <definedName name="CostOfSalesFromSales">#REF!</definedName>
    <definedName name="cover_rate_dp">[38]Summary!$E$270:$O$270</definedName>
    <definedName name="cpi_of_2000">#REF!</definedName>
    <definedName name="cred">'[45]Проводки''02'!$B$37:$C$37,'[45]Проводки''02'!$B$50:$C$50,'[45]Проводки''02'!$B$53:$C$53,'[45]Проводки''02'!$B$69:$C$69,'[45]Проводки''02'!$B$78:$C$78,'[45]Проводки''02'!$B$81:$C$81,'[45]Проводки''02'!$B$84:$C$84,'[45]Проводки''02'!$C$89,'[45]Проводки''02'!$B$89,'[45]Проводки''02'!$B$98:$C$98,'[45]Проводки''02'!$B$101:$C$101,'[45]Проводки''02'!$B$104:$C$104,'[45]Проводки''02'!$B$108:$C$108,'[45]Проводки''02'!$B$111:$C$111,'[45]Проводки''02'!$B$118:$C$119,'[45]Проводки''02'!$C$119,'[45]Проводки''02'!$B$121:$C$121,'[45]Проводки''02'!$B$124:$C$124,'[45]Проводки''02'!$B$127:$C$127,'[45]Проводки''02'!$B$130:$C$130,'[45]Проводки''02'!$B$138:$C$138</definedName>
    <definedName name="credits">'[46]Проводки''02'!$B$37:$C$37,'[46]Проводки''02'!$B$50:$C$50,'[46]Проводки''02'!$B$53:$C$53,'[46]Проводки''02'!$B$69:$C$69,'[46]Проводки''02'!$B$78:$C$78,'[46]Проводки''02'!$B$81:$C$81,'[46]Проводки''02'!$B$84:$C$84,'[46]Проводки''02'!$C$89,'[46]Проводки''02'!$B$89,'[46]Проводки''02'!$B$99:$C$99,'[46]Проводки''02'!#REF!,'[46]Проводки''02'!#REF!,'[46]Проводки''02'!#REF!,'[46]Проводки''02'!#REF!,'[46]Проводки''02'!$B$123:$C$124,'[46]Проводки''02'!$C$124,'[46]Проводки''02'!$B$126:$C$126,'[46]Проводки''02'!$B$129:$C$129,'[46]Проводки''02'!$B$132:$C$132,'[46]Проводки''02'!$B$135:$C$135,'[46]Проводки''02'!$B$144:$C$144</definedName>
    <definedName name="ct_int">[47]!ct_int</definedName>
    <definedName name="Currency">#REF!</definedName>
    <definedName name="Currency_Rate_Avg">#REF!</definedName>
    <definedName name="Currency_Rate_IB">#REF!</definedName>
    <definedName name="Currency_Rate_UB">#REF!</definedName>
    <definedName name="Current_Assets">'[22]#REF'!#REF!</definedName>
    <definedName name="Current_Liabilities">'[22]#REF'!#REF!</definedName>
    <definedName name="CurrentIncomeTaxTotal31.12.2012">#REF!</definedName>
    <definedName name="cv">'[48]Программа '!$B$132</definedName>
    <definedName name="CY_Accounts_Receivable">'[49]Balance Sheet'!$B$16</definedName>
    <definedName name="CY_Cash">'[49]Balance Sheet'!$B$20</definedName>
    <definedName name="CY_Cost_of_Sales">'[49]Income Statement'!$B$7</definedName>
    <definedName name="CY_Current_Liabilities">'[49]Balance Sheet'!$B$46</definedName>
    <definedName name="CY_Gross_Profit">'[49]Income Statement'!$B$9</definedName>
    <definedName name="CY_Inc_Bef_Tax">'[49]Income Statement'!$B$21</definedName>
    <definedName name="CY_Income_Tax_Exp">'[49]Income Statement'!$B$23</definedName>
    <definedName name="CY_Intangible_Assets">'[49]Balance Sheet'!$B$7</definedName>
    <definedName name="CY_Inventories">'[49]Balance Sheet'!$B$15</definedName>
    <definedName name="CY_LT_LIABILITIES">'[49]Balance Sheet'!$B$38</definedName>
    <definedName name="CY_LT_Loans">'[49]Balance Sheet'!$B$35</definedName>
    <definedName name="CY_NET_INCOME">'[49]Income Statement'!$B$25</definedName>
    <definedName name="CY_Operating_Income">'[49]Income Statement'!$B$14</definedName>
    <definedName name="CY_Revenues">'[49]Income Statement'!$B$6</definedName>
    <definedName name="CY_ST_Investments">'[49]Balance Sheet'!$B$19</definedName>
    <definedName name="CY_ST_Loans">'[49]Balance Sheet'!$B$44</definedName>
    <definedName name="CY_TOTAL_ASSETS">'[49]Balance Sheet'!$B$24</definedName>
    <definedName name="CY_TOTAL_CURR_ASSETS">'[49]Balance Sheet'!$B$22</definedName>
    <definedName name="CY_TOTAL_EQUITY">'[49]Balance Sheet'!$B$32</definedName>
    <definedName name="CY_TOTAL_LT_ASSETS">'[49]Balance Sheet'!$B$12</definedName>
    <definedName name="D">'[50]СПРАВКА ТУЛА  апрель'!$A$1</definedName>
    <definedName name="Data" localSheetId="0">#REF!</definedName>
    <definedName name="Data">#REF!</definedName>
    <definedName name="Date">#REF!</definedName>
    <definedName name="days">'[51]Энергонефть (Энергоснабжение)'!#REF!</definedName>
    <definedName name="daysBefore">'[51]Энергонефть (Энергоснабжение)'!#REF!</definedName>
    <definedName name="daysLast">'[51]Энергонефть (Энергоснабжение)'!#REF!</definedName>
    <definedName name="daysTotal">'[51]Энергонефть (Энергоснабжение)'!#REF!</definedName>
    <definedName name="dbegin">'[52]Настройка 18 ПБУ'!$B$8</definedName>
    <definedName name="dbeginn">#REF!</definedName>
    <definedName name="dd">'[14]+9000-8'!#REF!</definedName>
    <definedName name="dd_18">[15]_9000_8!#REF!</definedName>
    <definedName name="dd_19">[15]_9000_8!#REF!</definedName>
    <definedName name="dd_21">[15]_9000_8!#REF!</definedName>
    <definedName name="dd_27">[16]_9000_8!#REF!</definedName>
    <definedName name="ddd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ddd_18">[15]_9000_9!#REF!</definedName>
    <definedName name="ddd_19">[15]_9000_9!#REF!</definedName>
    <definedName name="ddd_21">[15]_9000_9!#REF!</definedName>
    <definedName name="ddd_27">[16]_9000_9!#REF!</definedName>
    <definedName name="dddd">'[53]5630.02+'!#REF!</definedName>
    <definedName name="ddddb">'[53]5630.02+'!#REF!</definedName>
    <definedName name="ddddddddddddddddddddddd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dddddddddddddddddddddddd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dddddddddddddddddddddddddd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ddddddddddddddddddddddddddddd" hidden="1">{#N/A,#N/A,FALSE,"Aging Summary";#N/A,#N/A,FALSE,"Ratio Analysis";#N/A,#N/A,FALSE,"Test 120 Day Accts";#N/A,#N/A,FALSE,"Tickmarks"}</definedName>
    <definedName name="dds">#REF!</definedName>
    <definedName name="dds_18">#REF!</definedName>
    <definedName name="dds_19">#REF!</definedName>
    <definedName name="dds_21">#REF!</definedName>
    <definedName name="dds_27">#REF!</definedName>
    <definedName name="DeferedIncomeTaxGainTotal31.12.2012">#REF!</definedName>
    <definedName name="DeferedIncomeTaxLossTotal31.12.2012">#REF!</definedName>
    <definedName name="DEM_TOM">[40]СЭЛТ!#REF!</definedName>
    <definedName name="DEM_TOM_A">[40]СЭЛТ!#REF!</definedName>
    <definedName name="DEM_TOM_B">[40]СЭЛТ!#REF!</definedName>
    <definedName name="DEM_TOM_D">[40]СЭЛТ!#REF!</definedName>
    <definedName name="DEM_TOM_T">[40]СЭЛТ!#REF!</definedName>
    <definedName name="DEM_TOM_V">[40]СЭЛТ!#REF!</definedName>
    <definedName name="dend">'[52]Настройка 18 ПБУ'!$B$9</definedName>
    <definedName name="dend1">#REF!</definedName>
    <definedName name="dep_dp">[38]Summary!$E$18:$O$18</definedName>
    <definedName name="DEPOSITS" localSheetId="0">#REF!</definedName>
    <definedName name="DEPOSITS">#REF!</definedName>
    <definedName name="DeprOpen_СоцМашПроч" hidden="1">[54]XLR_NoRangeSheet!$AA$9</definedName>
    <definedName name="DET_145" localSheetId="0">#REF!</definedName>
    <definedName name="DET_145">#REF!</definedName>
    <definedName name="df">'[14]+9000-9'!#REF!</definedName>
    <definedName name="df_18">[15]_9000_9!#REF!</definedName>
    <definedName name="df_19">[15]_9000_9!#REF!</definedName>
    <definedName name="df_21">[15]_9000_9!#REF!</definedName>
    <definedName name="df_27">[16]_9000_9!#REF!</definedName>
    <definedName name="Discount_Rate">'[22]#REF'!#REF!</definedName>
    <definedName name="DKI" hidden="1">{#N/A,#N/A,TRUE,"Титул";#N/A,#N/A,TRUE,"Огл";#N/A,#N/A,TRUE,"Résultats";#N/A,#N/A,TRUE,"TOTAL";#N/A,#N/A,TRUE,"TotalBiens";#N/A,#N/A,TRUE,"МосНедв";#N/A,#N/A,TRUE,"801";#N/A,#N/A,TRUE,"801с";#N/A,#N/A,TRUE,"803";#N/A,#N/A,TRUE,"808";#N/A,#N/A,TRUE,"807";#N/A,#N/A,TRUE,"802";#N/A,#N/A,TRUE,"701";#N/A,#N/A,TRUE,"806";#N/A,#N/A,TRUE,"Реклама";#N/A,#N/A,TRUE,"ЛизИм-во";#N/A,#N/A,TRUE,"Гост";#N/A,#N/A,TRUE,"Выставки";#N/A,#N/A,TRUE,"Земля";#N/A,#N/A,TRUE,"804";#N/A,#N/A,TRUE,"805-810";#N/A,#N/A,TRUE,"06";#N/A,#N/A,TRUE,"05";#N/A,#N/A,TRUE,"Им-воОткрД";#N/A,#N/A,TRUE,"ДрИм-во";#N/A,#N/A,TRUE,"TotalДМС";#N/A,#N/A,TRUE,"TotalГО";#N/A,#N/A,TRUE,"1501";#N/A,#N/A,TRUE,"1502";#N/A,#N/A,TRUE,"1301";#N/A,#N/A,TRUE,"207-208";#N/A,#N/A,TRUE,"ФинРиск";#N/A,#N/A,TRUE,"ГОсуд";#N/A,#N/A,TRUE,"ГОфизлиц";#N/A,#N/A,TRUE,"ГОнот";#N/A,#N/A,TRUE,"ГО-Гидро";#N/A,#N/A,TRUE,"ГО-АЗС";#N/A,#N/A,TRUE,"1202";#N/A,#N/A,TRUE,"1201";#N/A,#N/A,TRUE,"1302";#N/A,#N/A,TRUE,"TOTALauto";#N/A,#N/A,TRUE,"401-402";#N/A,#N/A,TRUE,"1001-1002-209";#N/A,#N/A,TRUE,"20-3 ";#N/A,#N/A,TRUE,"ПРОЧИЕ";#N/A,#N/A,TRUE,"ОтвлСр"}</definedName>
    <definedName name="DollarHeader">[55]Controls!$D$12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dw">#REF!</definedName>
    <definedName name="e">#REF!</definedName>
    <definedName name="e_18">#REF!</definedName>
    <definedName name="e_19">#REF!</definedName>
    <definedName name="e_21">#REF!</definedName>
    <definedName name="e_27">#REF!</definedName>
    <definedName name="earningsltm">'[22]#REF'!$E$8:$BJ$40</definedName>
    <definedName name="EBT">'[22]#REF'!$A$113:$IV$113</definedName>
    <definedName name="ECU">'[40]Курсы валют ЦБ'!#REF!</definedName>
    <definedName name="ee">#REF!</definedName>
    <definedName name="ee_18">#REF!</definedName>
    <definedName name="ee_19">#REF!</definedName>
    <definedName name="ee_21">#REF!</definedName>
    <definedName name="ee_27">#REF!</definedName>
    <definedName name="eee" hidden="1">{#N/A,#N/A,FALSE,"101"}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End_Bal" localSheetId="0">#REF!</definedName>
    <definedName name="End_Bal">#REF!</definedName>
    <definedName name="endrate1">'[28]Auditor''s test'!$B$8</definedName>
    <definedName name="endrate1_27">[30]Инфо!$B$8</definedName>
    <definedName name="endrate2">'[28]Auditor''s test'!#REF!</definedName>
    <definedName name="endrate2_18">[29]Инфо!#REF!</definedName>
    <definedName name="endrate2_19">[29]Инфо!#REF!</definedName>
    <definedName name="endrate2_21">[29]Инфо!#REF!</definedName>
    <definedName name="endrate2_27">[30]Инфо!#REF!</definedName>
    <definedName name="endrate3">'[28]Auditor''s test'!$C$8</definedName>
    <definedName name="endrate3_27">[30]Инфо!$C$8</definedName>
    <definedName name="enr" localSheetId="0">#REF!</definedName>
    <definedName name="enr">#REF!</definedName>
    <definedName name="Enterprise_Value">'[22]#REF'!$A$79:$IV$79</definedName>
    <definedName name="EnterpriseValue1">'[22]#REF'!#REF!</definedName>
    <definedName name="EnterpriseValue2">'[22]#REF'!#REF!</definedName>
    <definedName name="EnterpriseValue3">'[22]#REF'!#REF!</definedName>
    <definedName name="EnterpriseValue4">'[22]#REF'!#REF!</definedName>
    <definedName name="Equity_Value">'[22]#REF'!$A$77:$IV$77</definedName>
    <definedName name="e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er_18">[15]_9000_8!$G$38</definedName>
    <definedName name="er_19">[15]_9000_8!$G$38</definedName>
    <definedName name="er_21">[15]_9000_8!$G$38</definedName>
    <definedName name="er_27">[16]_9000_8!$G$38</definedName>
    <definedName name="ESP">'[40]Курсы валют ЦБ'!#REF!</definedName>
    <definedName name="Excel_BuiltIn__FilterDatabase_1_1">#REF!</definedName>
    <definedName name="Excel_BuiltIn__FilterDatabase_2_1">#REF!</definedName>
    <definedName name="Excel_BuiltIn__FilterDatabase_2_1_1">#REF!</definedName>
    <definedName name="Excel_BuiltIn__FilterDatabase_2_2">#REF!</definedName>
    <definedName name="Excel_BuiltIn_Database">#REF!</definedName>
    <definedName name="Excel_BuiltIn_Database_1">#REF!</definedName>
    <definedName name="Excel_BuiltIn_Database_18">#REF!</definedName>
    <definedName name="Excel_BuiltIn_Database_19">#REF!</definedName>
    <definedName name="Excel_BuiltIn_Database_21">#REF!</definedName>
    <definedName name="Excel_BuiltIn_Database_27">#REF!</definedName>
    <definedName name="Excel_BuiltIn_Print_Area">#N/A</definedName>
    <definedName name="Excel_BuiltIn_Print_Area_10">#REF!</definedName>
    <definedName name="Excel_BuiltIn_Print_Area_12">#REF!</definedName>
    <definedName name="Excel_BuiltIn_Print_Area_13">#REF!</definedName>
    <definedName name="Excel_BuiltIn_Print_Area_14">#REF!</definedName>
    <definedName name="Excel_BuiltIn_Print_Area_18">#REF!</definedName>
    <definedName name="Excel_BuiltIn_Print_Area_2">#REF!</definedName>
    <definedName name="Excel_BuiltIn_Print_Area_20">#REF!</definedName>
    <definedName name="Excel_BuiltIn_Print_Area_21">#REF!</definedName>
    <definedName name="Excel_BuiltIn_Print_Area_22">#REF!</definedName>
    <definedName name="Excel_BuiltIn_Print_Area_23">#REF!</definedName>
    <definedName name="Excel_BuiltIn_Print_Area_24">#REF!</definedName>
    <definedName name="Excel_BuiltIn_Print_Area_25">#REF!</definedName>
    <definedName name="Excel_BuiltIn_Print_Area_26">#REF!</definedName>
    <definedName name="Excel_BuiltIn_Print_Area_27">#REF!</definedName>
    <definedName name="Excel_BuiltIn_Print_Area_3">#REF!</definedName>
    <definedName name="Excel_BuiltIn_Print_Area_8">#REF!</definedName>
    <definedName name="Excel_BuiltIn_Print_Titles_1">([56]Лист1!$B:$B,[56]Лист1!$3:$4)</definedName>
    <definedName name="Extra_Pay" localSheetId="0">#REF!</definedName>
    <definedName name="Extra_Pay">#REF!</definedName>
    <definedName name="F">#REF!</definedName>
    <definedName name="ff">'[14]+9000-8'!#REF!</definedName>
    <definedName name="ff_18">[15]_9000_8!#REF!</definedName>
    <definedName name="ff_19">[15]_9000_8!#REF!</definedName>
    <definedName name="ff_21">[15]_9000_8!#REF!</definedName>
    <definedName name="ff_27">[16]_9000_8!#REF!</definedName>
    <definedName name="fff">'[14]+9000-8'!#REF!</definedName>
    <definedName name="fff_18">[15]_9000_8!#REF!</definedName>
    <definedName name="fff_19">[15]_9000_8!#REF!</definedName>
    <definedName name="fff_21">[15]_9000_8!#REF!</definedName>
    <definedName name="fff_27">[16]_9000_8!#REF!</definedName>
    <definedName name="fghj" localSheetId="0">#REF!</definedName>
    <definedName name="fghj">#REF!</definedName>
    <definedName name="FIM">'[40]Курсы валют ЦБ'!#REF!</definedName>
    <definedName name="FinanceCost_InterestPayableTotal31.12.2012">#REF!</definedName>
    <definedName name="FinanceIncome_InterestReceivableTotal31.12.2012">#REF!</definedName>
    <definedName name="FIXEDASSETS" localSheetId="0">#REF!</definedName>
    <definedName name="FIXEDASSETS">#REF!</definedName>
    <definedName name="FLSH">#REF!</definedName>
    <definedName name="Form_110">#REF!</definedName>
    <definedName name="Form_120_1">#REF!</definedName>
    <definedName name="Form_120_2">#REF!</definedName>
    <definedName name="Form_130_1">#REF!</definedName>
    <definedName name="Form_130_2">#REF!</definedName>
    <definedName name="Form_130_3">#REF!</definedName>
    <definedName name="Form_141">#REF!</definedName>
    <definedName name="Form_142">#REF!</definedName>
    <definedName name="Form_143">#REF!</definedName>
    <definedName name="Form_144">#REF!</definedName>
    <definedName name="Form_145">#REF!</definedName>
    <definedName name="Form_211">#REF!</definedName>
    <definedName name="Form_213a">#REF!</definedName>
    <definedName name="Form_214_40">#REF!</definedName>
    <definedName name="Form_214_41">#REF!</definedName>
    <definedName name="Form_215">#REF!</definedName>
    <definedName name="Form_216">#REF!</definedName>
    <definedName name="Form_231_1">#REF!</definedName>
    <definedName name="Form_231_2">#REF!</definedName>
    <definedName name="Form_232">#REF!</definedName>
    <definedName name="Form_234">#REF!</definedName>
    <definedName name="Form_235_1">#REF!</definedName>
    <definedName name="Form_235_2">#REF!</definedName>
    <definedName name="Form_241_1">#REF!</definedName>
    <definedName name="Form_241_2">#REF!</definedName>
    <definedName name="Form_242">#REF!</definedName>
    <definedName name="Form_244">#REF!</definedName>
    <definedName name="Form_245">#REF!</definedName>
    <definedName name="Form_246_1">#REF!</definedName>
    <definedName name="Form_246_2">#REF!</definedName>
    <definedName name="Form_251">#REF!</definedName>
    <definedName name="Form_253">#REF!</definedName>
    <definedName name="Form_260">#REF!</definedName>
    <definedName name="Form_270">#REF!</definedName>
    <definedName name="Form_511">#REF!</definedName>
    <definedName name="Form_512">#REF!</definedName>
    <definedName name="Form_529">#REF!</definedName>
    <definedName name="Form_611">#REF!</definedName>
    <definedName name="Form_612">#REF!</definedName>
    <definedName name="Form_621_1">#REF!</definedName>
    <definedName name="Form_621_2">#REF!</definedName>
    <definedName name="Form_622">#REF!</definedName>
    <definedName name="Form_625">#REF!</definedName>
    <definedName name="Form_626">#REF!</definedName>
    <definedName name="Form_626_p">#REF!</definedName>
    <definedName name="Form_627">#REF!</definedName>
    <definedName name="Form_628_1">#REF!</definedName>
    <definedName name="Form_628_2">#REF!</definedName>
    <definedName name="Form_630">#REF!</definedName>
    <definedName name="Form_640">#REF!</definedName>
    <definedName name="Form_650">#REF!</definedName>
    <definedName name="Form_660">#REF!</definedName>
    <definedName name="Form_950_1">#REF!</definedName>
    <definedName name="Form_950_2">#REF!</definedName>
    <definedName name="Form_960">#REF!</definedName>
    <definedName name="Form_Balance">#REF!</definedName>
    <definedName name="form_options">#REF!</definedName>
    <definedName name="Free_Cash_Flow">'[22]#REF'!$A$137:$IV$137</definedName>
    <definedName name="FRF">'[40]Курсы валют ЦБ'!#REF!</definedName>
    <definedName name="fuel_index">[57]MTR_INDEX!#REF!</definedName>
    <definedName name="Full_Print" localSheetId="0">#REF!</definedName>
    <definedName name="Full_Print">#REF!</definedName>
    <definedName name="Funciones_Activos_Fijos">[0]!Funciones_Activos_Fijos</definedName>
    <definedName name="Funciones_Catalogo">[0]!Funciones_Catalogo</definedName>
    <definedName name="Funciones_Componente">[0]!Funciones_Componente</definedName>
    <definedName name="Funciones_Devolucion">[0]!Funciones_Devolucion</definedName>
    <definedName name="Funciones_Empresa">[0]!Funciones_Empresa</definedName>
    <definedName name="Funciones_Fechas_Periodos">[0]!Funciones_Fechas_Periodos</definedName>
    <definedName name="Funciones_Movimientos">[0]!Funciones_Movimientos</definedName>
    <definedName name="Funciones_Polizas">[0]!Funciones_Polizas</definedName>
    <definedName name="Funciones_Saldos">[0]!Funciones_Saldos</definedName>
    <definedName name="Funciones_Tablas">[0]!Funciones_Tablas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f">'[20]Продажи реальные и прогноз 20 л'!$E$47</definedName>
    <definedName name="gf2new">#REF!</definedName>
    <definedName name="gfgf" hidden="1">[13]Data!#REF!</definedName>
    <definedName name="gfgfs" hidden="1">{#N/A,#N/A,FALSE,"101"}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 hidden="1">{#N/A,#N/A,FALSE,"101"}</definedName>
    <definedName name="ggggg">[47]!ggggg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">[58]Процедуры!#REF!</definedName>
    <definedName name="ghh" hidden="1">{#N/A,#N/A,FALSE,"101"}</definedName>
    <definedName name="ghjf">[59]№1!$D$8</definedName>
    <definedName name="gk">[60]Вспом_лист!$A$9:$A$9</definedName>
    <definedName name="GL">#REF!</definedName>
    <definedName name="gorod" localSheetId="0">#REF!</definedName>
    <definedName name="gorod">#REF!</definedName>
    <definedName name="Gross_Revenues">'[22]#REF'!#REF!</definedName>
    <definedName name="GrossProfitTotal31.12.2012">#REF!</definedName>
    <definedName name="gujhk">[61]Оборотки!#REF!</definedName>
    <definedName name="H">#REF!</definedName>
    <definedName name="h2_4">[62]Инструкции!#REF!</definedName>
    <definedName name="h2_5">[62]Инструкции!#REF!</definedName>
    <definedName name="half">[63]бизнесплан!#REF!</definedName>
    <definedName name="half98" localSheetId="0">#REF!</definedName>
    <definedName name="half98">#REF!</definedName>
    <definedName name="Header_Row" localSheetId="0">ROW(#REF!)</definedName>
    <definedName name="Header_Row">ROW(#REF!)</definedName>
    <definedName name="hg" hidden="1">{#N/A,#N/A,FALSE,"101"}</definedName>
    <definedName name="hh" hidden="1">{#N/A,#N/A,FALSE,"1996";#N/A,#N/A,FALSE,"1995";#N/A,#N/A,FALSE,"1994"}</definedName>
    <definedName name="Hide4">[47]!Hide4</definedName>
    <definedName name="homr" localSheetId="0">#REF!</definedName>
    <definedName name="homr">#REF!</definedName>
    <definedName name="homr1" localSheetId="0">#REF!</definedName>
    <definedName name="homr1">#REF!</definedName>
    <definedName name="HTML_CodePage" hidden="1">1251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i">[64]об!$P$304</definedName>
    <definedName name="ICK" localSheetId="0">'[40]Курсы валют ЦБ'!#REF!</definedName>
    <definedName name="ICK">'[40]Курсы валют ЦБ'!#REF!</definedName>
    <definedName name="igor1">[65]F5_detail!$A$5:$IV$68</definedName>
    <definedName name="igor2">[65]F5_detail!$A$75:$IV$138</definedName>
    <definedName name="In03.xls">#REF!</definedName>
    <definedName name="ind">#REF!</definedName>
    <definedName name="index_for_95" localSheetId="0">#REF!</definedName>
    <definedName name="index_for_95">#REF!</definedName>
    <definedName name="index_for_96" localSheetId="0">#REF!</definedName>
    <definedName name="index_for_96">#REF!</definedName>
    <definedName name="index_for_97" localSheetId="0">#REF!</definedName>
    <definedName name="index_for_97">#REF!</definedName>
    <definedName name="index_for_half_97" localSheetId="0">#REF!</definedName>
    <definedName name="index_for_half_97">#REF!</definedName>
    <definedName name="Indexwert">[66]Indizes!$A$13:$CZ$66</definedName>
    <definedName name="infl_rate">[67]Допущения!$B$10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inv" localSheetId="0">#REF!</definedName>
    <definedName name="inv">#REF!</definedName>
    <definedName name="Investm">[68]!Возврат</definedName>
    <definedName name="INVESTMENTS" localSheetId="0">#REF!</definedName>
    <definedName name="INVESTMENTS">#REF!</definedName>
    <definedName name="iouou">[69]Программа!$C$4</definedName>
    <definedName name="Ir_Inicio">[0]!Ir_Inicio</definedName>
    <definedName name="IRP" localSheetId="0">'[40]Курсы валют ЦБ'!#REF!</definedName>
    <definedName name="IRP">'[40]Курсы валют ЦБ'!#REF!</definedName>
    <definedName name="ITL" localSheetId="0">'[40]Курсы валют ЦБ'!#REF!</definedName>
    <definedName name="ITL">'[40]Курсы валют ЦБ'!#REF!</definedName>
    <definedName name="itogi">#REF!</definedName>
    <definedName name="iznos">#REF!</definedName>
    <definedName name="jc1.1">#REF!</definedName>
    <definedName name="JPY" localSheetId="0">'[40]Курсы валют ЦБ'!#REF!</definedName>
    <definedName name="JPY">'[40]Курсы валют ЦБ'!#REF!</definedName>
    <definedName name="Judgments_CY">#REF!</definedName>
    <definedName name="Judgments_PY">#REF!</definedName>
    <definedName name="Jun02_Dec02">[33]infl_rates!$H$41</definedName>
    <definedName name="k" localSheetId="0">#REF!</definedName>
    <definedName name="k">#REF!</definedName>
    <definedName name="Kalkulace_1">#REF!</definedName>
    <definedName name="Kalkulace_2">#REF!</definedName>
    <definedName name="kb">'[20]Продажи реальные и прогноз 20 л'!$G$47</definedName>
    <definedName name="kBNT" hidden="1">{"'РП (2)'!$A$5:$S$150"}</definedName>
    <definedName name="ki">#REF!</definedName>
    <definedName name="king">[70]F1_detail!$A$4:$IV$67</definedName>
    <definedName name="kkk">[59]№1!$H$5</definedName>
    <definedName name="kkkkkkkkkk">#REF!</definedName>
    <definedName name="kl">'[25]0_33'!$G$43</definedName>
    <definedName name="konstanty">#REF!</definedName>
    <definedName name="KTEXT">#REF!</definedName>
    <definedName name="kurz">#REF!</definedName>
    <definedName name="kypc">'[71]реестр отгрузка'!#REF!</definedName>
    <definedName name="KZT" localSheetId="0">'[40]Курсы валют ЦБ'!#REF!</definedName>
    <definedName name="KZT">'[40]Курсы валют ЦБ'!#REF!</definedName>
    <definedName name="l">[47]!l</definedName>
    <definedName name="L_Adjust">[72]Links!$H:$H</definedName>
    <definedName name="L_AJE_Tot">[72]Links!$G:$G</definedName>
    <definedName name="L_CY_End">[72]Links!$J:$J</definedName>
    <definedName name="L_PY_End">[72]Links!$K:$K</definedName>
    <definedName name="L_RJE_Tot">[72]Links!$I:$I</definedName>
    <definedName name="Language">#REF!</definedName>
    <definedName name="Last_Row">#N/A</definedName>
    <definedName name="lastmonth">'[51]Энергонефть (Энергоснабжение)'!#REF!</definedName>
    <definedName name="lg">[73]language!$B$8</definedName>
    <definedName name="limcount" hidden="1">1</definedName>
    <definedName name="LIST">#REF!</definedName>
    <definedName name="lkj" hidden="1">{"print95",#N/A,FALSE,"1995E.XLS";"print96",#N/A,FALSE,"1996E.XLS"}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ANS_ADVANCES" localSheetId="0">#REF!</definedName>
    <definedName name="LOANS_ADVANCES">#REF!</definedName>
    <definedName name="LTI_6" localSheetId="0">#REF!</definedName>
    <definedName name="LTI_6">#REF!</definedName>
    <definedName name="M">#REF!</definedName>
    <definedName name="Major_A">#REF!</definedName>
    <definedName name="MasterDataSetACCOUNT">#REF!</definedName>
    <definedName name="MasterDataSetACNT_CREDIT_REMN">#REF!</definedName>
    <definedName name="MasterDataSetACNT_CREDIT_REMN_BASE">#REF!</definedName>
    <definedName name="MasterDataSetACNT_CREDIT_RES">#REF!</definedName>
    <definedName name="MasterDataSetACNT_CREDIT_RES_BASE">#REF!</definedName>
    <definedName name="MasterDataSetACNT_CREDIT_TURN_BASE_SUM">#REF!</definedName>
    <definedName name="MasterDataSetACNT_CREDIT_TURN_SUM">#REF!</definedName>
    <definedName name="MasterDataSetACNT_DEBIT_REMN">#REF!</definedName>
    <definedName name="MasterDataSetACNT_DEBIT_REMN_BASE">#REF!</definedName>
    <definedName name="MasterDataSetACNT_DEBIT_RES">#REF!</definedName>
    <definedName name="MasterDataSetACNT_DEBIT_RES_BASE">#REF!</definedName>
    <definedName name="MasterDataSetACNT_DEBIT_TURN_BASE_SUM">#REF!</definedName>
    <definedName name="MasterDataSetACNT_DEBIT_TURN_SUM">#REF!</definedName>
    <definedName name="MasterDataSetBALUNIT">#REF!</definedName>
    <definedName name="MasterDataSetCTRL_CREDIT_REMN">#REF!</definedName>
    <definedName name="MasterDataSetCTRL_CREDIT_REMN_BASE">#REF!</definedName>
    <definedName name="MasterDataSetCTRL_CREDIT_RES">#REF!</definedName>
    <definedName name="MasterDataSetCTRL_CREDIT_RES_BASE">#REF!</definedName>
    <definedName name="MasterDataSetCTRL_CREDIT_TURN_BASE_SUM">#REF!</definedName>
    <definedName name="MasterDataSetCTRL_CREDIT_TURN_SUM">#REF!</definedName>
    <definedName name="MasterDataSetCTRL_DEBIT_REMN">#REF!</definedName>
    <definedName name="MasterDataSetCTRL_DEBIT_REMN_BASE">#REF!</definedName>
    <definedName name="MasterDataSetCTRL_DEBIT_RES">#REF!</definedName>
    <definedName name="MasterDataSetCTRL_DEBIT_RES_BASE">#REF!</definedName>
    <definedName name="MasterDataSetCTRL_DEBIT_TURN_BASE_SUM">#REF!</definedName>
    <definedName name="MasterDataSetCTRL_DEBIT_TURN_SUM">#REF!</definedName>
    <definedName name="MasterDataSetCURRENCY">#REF!</definedName>
    <definedName name="material">#REF!</definedName>
    <definedName name="MAXRATE">#REF!</definedName>
    <definedName name="Mcol">7</definedName>
    <definedName name="MI">#REF!</definedName>
    <definedName name="mi_re_end01">[46]УрРасч!$H$31,[46]УрРасч!$H$29</definedName>
    <definedName name="month">[63]бизнесплан!#REF!</definedName>
    <definedName name="month13">'[51]Энергонефть (Энергоснабжение)'!#REF!</definedName>
    <definedName name="MOVE_TO_Calc_PL_20">[47]!MOVE_TO_Calc_PL_20</definedName>
    <definedName name="MOVE_TO_Calc_PL_26">[47]!MOVE_TO_Calc_PL_26</definedName>
    <definedName name="MOVE_TO_Calc_PL_40">[47]!MOVE_TO_Calc_PL_40</definedName>
    <definedName name="MOVE_TO_Calc_PL_45">[47]!MOVE_TO_Calc_PL_45</definedName>
    <definedName name="MOVE_TO_Calc_PL_sale">[47]!MOVE_TO_Calc_PL_sale</definedName>
    <definedName name="MOVE_TO_EXIT">[47]!MOVE_TO_EXIT</definedName>
    <definedName name="MOVE_TO_IAS_BS">[47]!MOVE_TO_IAS_BS</definedName>
    <definedName name="MOVE_TO_IAS_CF">[47]!MOVE_TO_IAS_CF</definedName>
    <definedName name="MOVE_TO_Inf_PLit_Menu">[47]!MOVE_TO_Inf_PLit_Menu</definedName>
    <definedName name="MOVE_TO_Inf26">[47]!MOVE_TO_Inf26</definedName>
    <definedName name="MOVE_TO_Inf45">[47]!MOVE_TO_Inf45</definedName>
    <definedName name="MOVE_TO_Inf47">[47]!MOVE_TO_Inf47</definedName>
    <definedName name="MOVE_TO_Menu_Fin">[47]!MOVE_TO_Menu_Fin</definedName>
    <definedName name="MOVE_TO_SummLedg_CB">[47]!MOVE_TO_SummLedg_CB</definedName>
    <definedName name="move2">[47]!move2</definedName>
    <definedName name="mtr_index">[57]MTR_INDEX!#REF!</definedName>
    <definedName name="N" localSheetId="0">#REF!</definedName>
    <definedName name="N">#REF!</definedName>
    <definedName name="n_111_3">[37]Баланс!#REF!</definedName>
    <definedName name="n_111_4">[37]Баланс!#REF!</definedName>
    <definedName name="n_112_3">[37]Баланс!#REF!</definedName>
    <definedName name="n_112_4">[37]Баланс!#REF!</definedName>
    <definedName name="n_113_3">[37]Баланс!#REF!</definedName>
    <definedName name="n_113_4">[37]Баланс!#REF!</definedName>
    <definedName name="n_136_3">[37]Баланс!#REF!</definedName>
    <definedName name="n_136_4">[37]Баланс!#REF!</definedName>
    <definedName name="n_137_3">[37]Баланс!#REF!</definedName>
    <definedName name="n_137_4">[37]Баланс!#REF!</definedName>
    <definedName name="n_141_3">[37]Баланс!#REF!</definedName>
    <definedName name="n_141_4">[37]Баланс!#REF!</definedName>
    <definedName name="n_142_3">[37]Баланс!#REF!</definedName>
    <definedName name="n_142_4">[37]Баланс!#REF!</definedName>
    <definedName name="n_143_3">[37]Баланс!#REF!</definedName>
    <definedName name="n_143_4">[37]Баланс!#REF!</definedName>
    <definedName name="n_144_3">[37]Баланс!#REF!</definedName>
    <definedName name="n_144_4">[37]Баланс!#REF!</definedName>
    <definedName name="n_231_3">[37]Баланс!#REF!</definedName>
    <definedName name="n_231_4">[37]Баланс!#REF!</definedName>
    <definedName name="n_232_3">[37]Баланс!#REF!</definedName>
    <definedName name="n_232_4">[37]Баланс!#REF!</definedName>
    <definedName name="n_233_3">[37]Баланс!#REF!</definedName>
    <definedName name="n_233_4">[37]Баланс!#REF!</definedName>
    <definedName name="n_234_3">[37]Баланс!#REF!</definedName>
    <definedName name="n_234_4">[37]Баланс!#REF!</definedName>
    <definedName name="n_235_3">[37]Баланс!#REF!</definedName>
    <definedName name="n_235_4">[37]Баланс!#REF!</definedName>
    <definedName name="n_243_3">[37]Баланс!#REF!</definedName>
    <definedName name="n_243_4">[37]Баланс!#REF!</definedName>
    <definedName name="n_244_3">[37]Баланс!#REF!</definedName>
    <definedName name="n_244_4">[37]Баланс!#REF!</definedName>
    <definedName name="n_251_3">[37]Баланс!#REF!</definedName>
    <definedName name="n_251_4">[37]Баланс!#REF!</definedName>
    <definedName name="n_252_3">[37]Баланс!#REF!</definedName>
    <definedName name="n_252_4">[37]Баланс!#REF!</definedName>
    <definedName name="n_253_3">[37]Баланс!#REF!</definedName>
    <definedName name="n_253_4">[37]Баланс!#REF!</definedName>
    <definedName name="n_433_4">[37]Баланс!#REF!</definedName>
    <definedName name="n_440_3">[37]Баланс!#REF!</definedName>
    <definedName name="n_440_4">[37]Баланс!#REF!</definedName>
    <definedName name="n_450_3">[37]Баланс!#REF!</definedName>
    <definedName name="n_450_4">[37]Баланс!#REF!</definedName>
    <definedName name="n_460_3">[37]Баланс!#REF!</definedName>
    <definedName name="n_460_4">[37]Баланс!#REF!</definedName>
    <definedName name="n_465_3">[37]Баланс!#REF!</definedName>
    <definedName name="n_465_4">[37]Баланс!#REF!</definedName>
    <definedName name="n_511_3">[37]Баланс!#REF!</definedName>
    <definedName name="n_511_4">[37]Баланс!#REF!</definedName>
    <definedName name="n_512_3">[37]Баланс!#REF!</definedName>
    <definedName name="n_512_4">[37]Баланс!#REF!</definedName>
    <definedName name="n_612_3">[37]Баланс!#REF!</definedName>
    <definedName name="n_612_4">[37]Баланс!#REF!</definedName>
    <definedName name="n_622_3">[37]Баланс!#REF!</definedName>
    <definedName name="n_622_4">[37]Баланс!#REF!</definedName>
    <definedName name="n_623_3">[37]Баланс!#REF!</definedName>
    <definedName name="n_623_4">[37]Баланс!#REF!</definedName>
    <definedName name="n_911_3_del">[37]Баланс!#REF!</definedName>
    <definedName name="n_bank" localSheetId="0">#REF!</definedName>
    <definedName name="n_bank">#REF!</definedName>
    <definedName name="n_v">[38]Summary!$E$86:$N$86</definedName>
    <definedName name="n111_3">[37]Баланс!#REF!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l">#REF!</definedName>
    <definedName name="nakl_r">#REF!</definedName>
    <definedName name="nakl_r1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Nbnn">'[74]04'!#REF!</definedName>
    <definedName name="Net_Income">#REF!</definedName>
    <definedName name="NetProfitLlossTotal31.12.2012">#REF!</definedName>
    <definedName name="NMG" localSheetId="0">#REF!</definedName>
    <definedName name="NMG">#REF!</definedName>
    <definedName name="NONADMIT">#REF!</definedName>
    <definedName name="num" localSheetId="0">#REF!</definedName>
    <definedName name="num">#REF!</definedName>
    <definedName name="Num_Pmt_Per_Year" localSheetId="0">#REF!</definedName>
    <definedName name="Num_Pmt_Per_Year">#REF!</definedName>
    <definedName name="Number_of_Payments" localSheetId="0">MATCH(0.01,ФинРиски!End_Bal,-1)+1</definedName>
    <definedName name="Number_of_Payments">MATCH(0.01,End_Bal,-1)+1</definedName>
    <definedName name="o">'[14]+9120-1(2)'!$E$128</definedName>
    <definedName name="o_18">[15]_9120_1_2_!$E$128</definedName>
    <definedName name="o_19">[15]_9120_1_2_!$E$128</definedName>
    <definedName name="o_21">[15]_9120_1_2_!$E$128</definedName>
    <definedName name="o_27">[16]_9120_1_2_!$E$128</definedName>
    <definedName name="Ob">#REF!</definedName>
    <definedName name="OC">#REF!</definedName>
    <definedName name="OpCosts">'[22]#REF'!#REF!</definedName>
    <definedName name="OpDate">[32]Face!$E$12</definedName>
    <definedName name="Operating_Costs">'[22]#REF'!#REF!</definedName>
    <definedName name="OpFXR">[32]Face!$F$22</definedName>
    <definedName name="OpITR">[32]Face!$E$16</definedName>
    <definedName name="Oplata">#REF!</definedName>
    <definedName name="opUSD">5.56</definedName>
    <definedName name="Otchet2">#REF!</definedName>
    <definedName name="OTHERASSETS" localSheetId="0">#REF!</definedName>
    <definedName name="OTHERASSETS">#REF!</definedName>
    <definedName name="OtherCosts">'[22]#REF'!#REF!</definedName>
    <definedName name="OTHERLIAB" localSheetId="0">#REF!</definedName>
    <definedName name="OTHERLIAB">#REF!</definedName>
    <definedName name="OtherOperatingExpensesTotal31.12.2012">#REF!</definedName>
    <definedName name="OtherOperatingGain_DividendIncomeTotal31.12.2012">#REF!</definedName>
    <definedName name="OtherOperatingIncomeTotal31.12.2012">#REF!</definedName>
    <definedName name="P">#REF!</definedName>
    <definedName name="p_1" localSheetId="0">#REF!</definedName>
    <definedName name="p_1">#REF!</definedName>
    <definedName name="p_2" localSheetId="0">#REF!</definedName>
    <definedName name="p_2">#REF!</definedName>
    <definedName name="p_data" localSheetId="0">#REF!</definedName>
    <definedName name="p_data">#REF!</definedName>
    <definedName name="p_fccy">[75]Инструкция!$B$4</definedName>
    <definedName name="P_ID">#REF!</definedName>
    <definedName name="p_period_f">[75]Инструкция!$B$8</definedName>
    <definedName name="p_period_s">[75]Инструкция!$B$7</definedName>
    <definedName name="p_rccy">[75]Инструкция!$B$5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DATE(YEAR(ФинРиски!Loan_Start),MONTH(ФинРиски!Loan_Start)+Payment_Number,DAY(ФинРиски!Loan_Start))</definedName>
    <definedName name="Payment_Date">DATE(YEAR(Loan_Start),MONTH(Loan_Start)+Payment_Number,DAY(Loan_Start))</definedName>
    <definedName name="pbc">#REF!</definedName>
    <definedName name="Pension" localSheetId="0">#REF!</definedName>
    <definedName name="Pension">#REF!</definedName>
    <definedName name="Percent_Threshold">'[76]RAS BS'!#REF!</definedName>
    <definedName name="Period">#REF!</definedName>
    <definedName name="PermanentDifferencesTotal31.12.2012">#REF!</definedName>
    <definedName name="pf">[77]Взз!#REF!</definedName>
    <definedName name="pfvtx">#REF!</definedName>
    <definedName name="PL_Percent_Threshold">'[76]RAS IS'!#REF!</definedName>
    <definedName name="PL_RUR_Threshold">'[76]RAS IS'!#REF!</definedName>
    <definedName name="Plug">#REF!</definedName>
    <definedName name="Plug1">#REF!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ole">#REF!</definedName>
    <definedName name="pole1">#REF!</definedName>
    <definedName name="pole2">#REF!</definedName>
    <definedName name="potok">[38]Summary!$D$108:$N$108</definedName>
    <definedName name="potok2">[38]Summary!$D$109:$N$109</definedName>
    <definedName name="pr">#REF!</definedName>
    <definedName name="Praha">#REF!</definedName>
    <definedName name="Prepared_by">#REF!</definedName>
    <definedName name="PreTax">'[22]#REF'!#REF!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nc" localSheetId="0">#REF!</definedName>
    <definedName name="Princ">#REF!</definedName>
    <definedName name="Pring_Titles">#REF!</definedName>
    <definedName name="Print_Area_MI">#REF!</definedName>
    <definedName name="Print_Area_Reset" localSheetId="0">OFFSET(ФинРиски!Full_Print,0,0,Last_Row)</definedName>
    <definedName name="Print_Area_Reset">OFFSET(Full_Print,0,0,Last_Row)</definedName>
    <definedName name="PRINT1" localSheetId="0">#REF!</definedName>
    <definedName name="PRINT1">#REF!</definedName>
    <definedName name="PRINT2" localSheetId="0">#REF!</definedName>
    <definedName name="PRINT2">#REF!</definedName>
    <definedName name="PRINT3" localSheetId="0">#REF!</definedName>
    <definedName name="PRINT3">#REF!</definedName>
    <definedName name="PRINT4">[78]UnadjBS!#REF!</definedName>
    <definedName name="PRINT5" localSheetId="0">#REF!</definedName>
    <definedName name="PRINT5">#REF!</definedName>
    <definedName name="PRINT6" localSheetId="0">#REF!</definedName>
    <definedName name="PRINT6">#REF!</definedName>
    <definedName name="PRINT7">[78]UnadjBS!#REF!</definedName>
    <definedName name="PRINTA">[78]UnadjBS!#REF!</definedName>
    <definedName name="PRINTALL" localSheetId="0">#REF!</definedName>
    <definedName name="PRINTALL">#REF!</definedName>
    <definedName name="PRINTALLLEADS" localSheetId="0">#REF!</definedName>
    <definedName name="PRINTALLLEADS">#REF!</definedName>
    <definedName name="PRINTB" localSheetId="0">#REF!</definedName>
    <definedName name="PRINTB">#REF!</definedName>
    <definedName name="PRINTC">[78]UnadjBS!#REF!</definedName>
    <definedName name="PRINTE">[78]UnadjBS!#REF!</definedName>
    <definedName name="PRINTF">[78]UnadjBS!#REF!</definedName>
    <definedName name="PRINTHA">[78]UnadjBS!#REF!</definedName>
    <definedName name="PRINTHL">[78]UnadjBS!#REF!</definedName>
    <definedName name="PRINTI">[78]UnadjBS!#REF!</definedName>
    <definedName name="PRINTJ" localSheetId="0">#REF!</definedName>
    <definedName name="PRINTJ">#REF!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Production">'[22]#REF'!$A$464:$IV$464</definedName>
    <definedName name="ProfitLossbeforeIncomeTaxTotal31.12.2012">#REF!</definedName>
    <definedName name="PromotionCostTotal31.12.2012">#REF!</definedName>
    <definedName name="PY_Accounts_Receivable">'[49]Balance Sheet'!$C$16</definedName>
    <definedName name="PY_Cash">'[49]Balance Sheet'!$C$20</definedName>
    <definedName name="PY_Cost_of_Sales">'[49]Income Statement'!$C$7</definedName>
    <definedName name="PY_Current_Liabilities">'[49]Balance Sheet'!$C$46</definedName>
    <definedName name="PY_Gross_Profit">'[49]Income Statement'!$C$9</definedName>
    <definedName name="PY_Inc_Bef_Tax">'[49]Income Statement'!$C$21</definedName>
    <definedName name="PY_Income_Tax_Exp">'[49]Income Statement'!$C$23</definedName>
    <definedName name="PY_Intangible_Assets">'[49]Balance Sheet'!$C$7</definedName>
    <definedName name="PY_Inventories">'[49]Balance Sheet'!$C$15</definedName>
    <definedName name="PY_LT_LIABILITIES">'[49]Balance Sheet'!$C$38</definedName>
    <definedName name="PY_LT_Loans">'[49]Balance Sheet'!$C$35</definedName>
    <definedName name="PY_NET_INCOME">'[49]Income Statement'!$C$25</definedName>
    <definedName name="PY_Operating_Income">'[49]Income Statement'!$C$14</definedName>
    <definedName name="PY_Revenues">'[49]Income Statement'!$C$6</definedName>
    <definedName name="PY_ST_Investments">'[49]Balance Sheet'!$C$19</definedName>
    <definedName name="PY_ST_Loans">'[49]Balance Sheet'!$C$44</definedName>
    <definedName name="PY_TOTAL_ASSETS">'[49]Balance Sheet'!$C$24</definedName>
    <definedName name="PY_TOTAL_CURR_ASSETS">'[49]Balance Sheet'!$C$22</definedName>
    <definedName name="PY_TOTAL_EQUITY">'[49]Balance Sheet'!$C$32</definedName>
    <definedName name="PY_TOTAL_LT_ASSETS">'[49]Balance Sheet'!$C$12</definedName>
    <definedName name="q" localSheetId="0">'[79] выборка по 004 сч'!#REF!</definedName>
    <definedName name="q">'[79] выборка по 004 сч'!#REF!</definedName>
    <definedName name="q_18">'[80]_выборка по 004 сч'!#REF!</definedName>
    <definedName name="q_19">'[80]_выборка по 004 сч'!#REF!</definedName>
    <definedName name="q_21">'[80]_выборка по 004 сч'!#REF!</definedName>
    <definedName name="q_27">'[81]_выборка по 004 сч'!#REF!</definedName>
    <definedName name="QADA">#REF!</definedName>
    <definedName name="QBS">#REF!</definedName>
    <definedName name="Qcol">8</definedName>
    <definedName name="QDIV">#REF!</definedName>
    <definedName name="QFS">#REF!</definedName>
    <definedName name="QIB">#REF!</definedName>
    <definedName name="QMULTI1">#REF!</definedName>
    <definedName name="QMULTI2">#REF!</definedName>
    <definedName name="QPL">#REF!</definedName>
    <definedName name="qq">'[14]+9000-9'!$C$119</definedName>
    <definedName name="qq_18">[15]_9000_9!$C$119</definedName>
    <definedName name="qq_19">[15]_9000_9!$C$119</definedName>
    <definedName name="qq_21">[15]_9000_9!$C$119</definedName>
    <definedName name="qq_27">[16]_9000_9!$C$119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_18">[80]_5610_04!$C$39</definedName>
    <definedName name="qqq_19">[80]_5610_04!$C$39</definedName>
    <definedName name="qqq_21">[80]_5610_04!$C$39</definedName>
    <definedName name="qqq_27">[82]_5610_04!$C$39</definedName>
    <definedName name="qqqq">'[83]++8210.20'!#REF!</definedName>
    <definedName name="qqqqq">#REF!</definedName>
    <definedName name="QRAF1">#REF!</definedName>
    <definedName name="QRAF2">#REF!</definedName>
    <definedName name="QTAX">#REF!</definedName>
    <definedName name="quarter">[63]бизнесплан!#REF!</definedName>
    <definedName name="qw">'[84]5310.01'!#REF!</definedName>
    <definedName name="qw_18">'[80]5310_01'!#REF!</definedName>
    <definedName name="qw_19">'[80]5310_01'!#REF!</definedName>
    <definedName name="qw_21">'[80]5310_01'!#REF!</definedName>
    <definedName name="qw_27">'[85]5310_01'!#REF!</definedName>
    <definedName name="qwerty">[24]!qwerty</definedName>
    <definedName name="qwq">'[14]+9000-8'!#REF!</definedName>
    <definedName name="qwq_18">[15]_9000_8!#REF!</definedName>
    <definedName name="qwq_19">[15]_9000_8!#REF!</definedName>
    <definedName name="qwq_21">[15]_9000_8!#REF!</definedName>
    <definedName name="qwq_27">[16]_9000_8!#REF!</definedName>
    <definedName name="R_">#REF!</definedName>
    <definedName name="RangeToPoke">#REF!</definedName>
    <definedName name="RAPyear2000">'[9]Turnover 2000'!$A$1:$C$65536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rate" localSheetId="0">#REF!</definedName>
    <definedName name="rate">#REF!</definedName>
    <definedName name="rate_2002">#REF!</definedName>
    <definedName name="rate_2003">#REF!</definedName>
    <definedName name="Rate_300903">[86]Rates!$B$4</definedName>
    <definedName name="Rate_311202">[86]Rates!$B$5</definedName>
    <definedName name="Rate_311203">#REF!</definedName>
    <definedName name="rate2" localSheetId="0">#REF!</definedName>
    <definedName name="rate2">#REF!</definedName>
    <definedName name="Rate3">[31]Aux!$C$5</definedName>
    <definedName name="rates">[87]ставки!$A$1:$C$17</definedName>
    <definedName name="RATESUM">#REF!</definedName>
    <definedName name="RBSHEADER" localSheetId="0">#REF!</definedName>
    <definedName name="RBSHEADER">#REF!</definedName>
    <definedName name="RCONTRACT">#REF!</definedName>
    <definedName name="Real_ext_cons_24" localSheetId="0">#REF!</definedName>
    <definedName name="Real_ext_cons_24">#REF!</definedName>
    <definedName name="RECATBSHEAD" localSheetId="0">#REF!</definedName>
    <definedName name="RECATBSHEAD">#REF!</definedName>
    <definedName name="RECATEGORISDBS" localSheetId="0">#REF!</definedName>
    <definedName name="RECATEGORISDBS">#REF!</definedName>
    <definedName name="RECATP_L" localSheetId="0">#REF!</definedName>
    <definedName name="RECATP_L">#REF!</definedName>
    <definedName name="RECATP_LHEADER" localSheetId="0">#REF!</definedName>
    <definedName name="RECATP_LHEADER">#REF!</definedName>
    <definedName name="REFRATE">#REF!</definedName>
    <definedName name="reg_data">#REF!</definedName>
    <definedName name="RepCurr">[32]Face!$E$7</definedName>
    <definedName name="RepFW">[32]Face!$E$9</definedName>
    <definedName name="ReportHead">#REF!</definedName>
    <definedName name="ReportingDate">'[88]Final schedule'!$C$2</definedName>
    <definedName name="RESERVES" localSheetId="0">#REF!</definedName>
    <definedName name="RESERVES">#REF!</definedName>
    <definedName name="Revenue">'[22]#REF'!$A$63:$IV$63</definedName>
    <definedName name="RevenueFromDeliveryOfGoodsTotal31.12.2012">#REF!</definedName>
    <definedName name="RevenueFromSaleOfGoodsTotal31.12.2012">#REF!</definedName>
    <definedName name="RevenueFromSalesTotal31.12.2012">#REF!</definedName>
    <definedName name="Reversing_Errors_PY">#REF!</definedName>
    <definedName name="Reversing_Judgments_PY">#REF!</definedName>
    <definedName name="Reviewed_by">#REF!</definedName>
    <definedName name="rf">[47]!rf</definedName>
    <definedName name="Rjyan">[59]№1!$D$10</definedName>
    <definedName name="rkp" localSheetId="0">#REF!</definedName>
    <definedName name="rkp">#REF!</definedName>
    <definedName name="RL10103_2">[13]Data!#REF!</definedName>
    <definedName name="RL10103_20">[13]Data!#REF!</definedName>
    <definedName name="RL10104_20">[13]Data!#REF!</definedName>
    <definedName name="RL10303_20">[13]Data!#REF!</definedName>
    <definedName name="RL21101_20">[13]Data!#REF!</definedName>
    <definedName name="RL21101_3">[13]Data!#REF!</definedName>
    <definedName name="RL21101_30">[13]Data!#REF!</definedName>
    <definedName name="RL21101_40">[13]Data!#REF!</definedName>
    <definedName name="RL21511_20">[13]Data!#REF!</definedName>
    <definedName name="RL21512_20">[13]Data!#REF!</definedName>
    <definedName name="RL22101_20">[13]Data!#REF!</definedName>
    <definedName name="RL22101_30">[13]Data!#REF!</definedName>
    <definedName name="RL52102_20">[13]Data!#REF!</definedName>
    <definedName name="RL52104_20">[13]Data!#REF!</definedName>
    <definedName name="RL52105_2">[13]Data!#REF!</definedName>
    <definedName name="RL52105_20">[13]Data!#REF!</definedName>
    <definedName name="RL52106_20">[13]Data!#REF!</definedName>
    <definedName name="RL52107_20">[13]Data!#REF!</definedName>
    <definedName name="RL52108_20">[13]Data!#REF!</definedName>
    <definedName name="RL52109_20">[13]Data!#REF!</definedName>
    <definedName name="RL52110_20">[13]Data!#REF!</definedName>
    <definedName name="RL52111_20">[13]Data!#REF!</definedName>
    <definedName name="RL52112_20">[13]Data!#REF!</definedName>
    <definedName name="RL61108_20">[13]Data!#REF!</definedName>
    <definedName name="rll">[13]Data!#REF!</definedName>
    <definedName name="rlr">[13]Data!#REF!</definedName>
    <definedName name="rlrl">[13]Data!#REF!</definedName>
    <definedName name="roll" localSheetId="0">#REF!</definedName>
    <definedName name="roll">#REF!</definedName>
    <definedName name="rows">[46]АКРасч!$1:$5,[46]АКРасч!$7:$22,[46]АКРасч!$24:$41,[46]АКРасч!$43:$54,[46]АКРасч!$55:$56,[46]АКРасч!$58:$71,[46]АКРасч!$72:$98</definedName>
    <definedName name="rows1">[45]АКРасч!$1:$5,[45]АКРасч!$7:$22,[45]АКРасч!$24:$41,[45]АКРасч!$43:$54,[45]АКРасч!$55:$56,[45]АКРасч!$58:$71,[45]АКРасч!$72:$98</definedName>
    <definedName name="rr">'[14]+9000-8'!$K$38</definedName>
    <definedName name="rr_18">[15]_9000_8!$K$38</definedName>
    <definedName name="rr_19">[15]_9000_8!$K$38</definedName>
    <definedName name="rr_21">[15]_9000_8!$K$38</definedName>
    <definedName name="rr_27">[16]_9000_8!$K$38</definedName>
    <definedName name="rr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rrr_18">[80]_5610_04!$C$21</definedName>
    <definedName name="rrr_19">[80]_5610_04!$C$21</definedName>
    <definedName name="rrr_21">[80]_5610_04!$C$21</definedName>
    <definedName name="rrr_27">[82]_5610_04!$C$21</definedName>
    <definedName name="rrrrrrrrrrr">'[89]+5610.04'!$C$15</definedName>
    <definedName name="rt">#REF!</definedName>
    <definedName name="RTCUR">#REF!</definedName>
    <definedName name="RUR_Threshold">'[76]RAS BS'!#REF!</definedName>
    <definedName name="RUS_ИтогоКонПериода" hidden="1">[90]XLR_NoRangeSheet!$AC$8</definedName>
    <definedName name="RUS_ИтогоНачПериода" hidden="1">[90]XLR_NoRangeSheet!$AB$8</definedName>
    <definedName name="RUS_СКАмортизация" hidden="1">[90]XLR_NoRangeSheet!$V$8</definedName>
    <definedName name="RUS_СКБУОстатСтоимостьСоц" hidden="1">[90]XLR_NoRangeSheet!$AA$8</definedName>
    <definedName name="RUS_СКДобАктивы" hidden="1">[90]XLR_NoRangeSheet!$W$8</definedName>
    <definedName name="RUS_СКИстощение" hidden="1">[90]XLR_NoRangeSheet!$X$8</definedName>
    <definedName name="RUS_СККапвложения" hidden="1">[90]XLR_NoRangeSheet!$Y$8</definedName>
    <definedName name="RUS_СКОС100" hidden="1">[90]XLR_NoRangeSheet!$AE$8</definedName>
    <definedName name="RUS_СКОС101" hidden="1">[90]XLR_NoRangeSheet!$N$8</definedName>
    <definedName name="RUS_СКОС102" hidden="1">[90]XLR_NoRangeSheet!$O$8</definedName>
    <definedName name="RUS_СКОС103" hidden="1">[90]XLR_NoRangeSheet!$P$8</definedName>
    <definedName name="RUS_СКОС104" hidden="1">[90]XLR_NoRangeSheet!$Q$8</definedName>
    <definedName name="RUS_СКОС105" hidden="1">[90]XLR_NoRangeSheet!$R$8</definedName>
    <definedName name="RUS_СКОС106" hidden="1">[90]XLR_NoRangeSheet!$S$8</definedName>
    <definedName name="RUS_СКОС107" hidden="1">[90]XLR_NoRangeSheet!$T$8</definedName>
    <definedName name="RUS_СКОС114" hidden="1">[90]XLR_NoRangeSheet!$U$8</definedName>
    <definedName name="RUS_СНАмортизация" hidden="1">[90]XLR_NoRangeSheet!$J$8</definedName>
    <definedName name="RUS_СНБУОстатСтоимостьСоц" hidden="1">[90]XLR_NoRangeSheet!$Z$8</definedName>
    <definedName name="RUS_СНДобАктивы" hidden="1">[90]XLR_NoRangeSheet!$K$8</definedName>
    <definedName name="RUS_СНИстощение" hidden="1">[90]XLR_NoRangeSheet!$L$8</definedName>
    <definedName name="RUS_СНКапвложения" hidden="1">[90]XLR_NoRangeSheet!$M$8</definedName>
    <definedName name="RUS_СНОС100" hidden="1">[90]XLR_NoRangeSheet!$AD$8</definedName>
    <definedName name="RUS_СНОС101" hidden="1">[90]XLR_NoRangeSheet!$B$8</definedName>
    <definedName name="RUS_СНОС102" hidden="1">[90]XLR_NoRangeSheet!$C$8</definedName>
    <definedName name="RUS_СНОС103" hidden="1">[90]XLR_NoRangeSheet!$D$8</definedName>
    <definedName name="RUS_СНОС104" hidden="1">[90]XLR_NoRangeSheet!$E$8</definedName>
    <definedName name="RUS_СНОС105" hidden="1">[90]XLR_NoRangeSheet!$F$8</definedName>
    <definedName name="RUS_СНОС106" hidden="1">[90]XLR_NoRangeSheet!$G$8</definedName>
    <definedName name="RUS_СНОС107" hidden="1">[90]XLR_NoRangeSheet!$H$8</definedName>
    <definedName name="RUS_СНОС114" hidden="1">[90]XLR_NoRangeSheet!$I$8</definedName>
    <definedName name="RUSBSHEADER" localSheetId="0">#REF!</definedName>
    <definedName name="RUSBSHEADER">#REF!</definedName>
    <definedName name="RUSSIANBS" localSheetId="0">#REF!</definedName>
    <definedName name="RUSSIANBS">#REF!</definedName>
    <definedName name="s">'[14]+9000-9'!#REF!</definedName>
    <definedName name="s_18">[15]_9000_9!#REF!</definedName>
    <definedName name="s_19">[15]_9000_9!#REF!</definedName>
    <definedName name="s_21">[15]_9000_9!#REF!</definedName>
    <definedName name="s_27">[16]_9000_9!#REF!</definedName>
    <definedName name="S_Adjust_Data">[72]Lead!$I$1:$I$33</definedName>
    <definedName name="s_adr" localSheetId="0">#REF!</definedName>
    <definedName name="s_adr">#REF!</definedName>
    <definedName name="S_AJE_Tot_Data">[72]Lead!$H$1:$H$33</definedName>
    <definedName name="S_CY_End_Data">[72]Lead!$K$1:$K$33</definedName>
    <definedName name="s_dr" localSheetId="0">#REF!</definedName>
    <definedName name="s_dr">#REF!</definedName>
    <definedName name="s_f" localSheetId="0">#REF!</definedName>
    <definedName name="s_f">#REF!</definedName>
    <definedName name="s_g" localSheetId="0">#REF!</definedName>
    <definedName name="s_g">#REF!</definedName>
    <definedName name="s_i" localSheetId="0">#REF!</definedName>
    <definedName name="s_i">#REF!</definedName>
    <definedName name="s_mt" localSheetId="0">#REF!</definedName>
    <definedName name="s_mt">#REF!</definedName>
    <definedName name="s_o" localSheetId="0">#REF!</definedName>
    <definedName name="s_o">#REF!</definedName>
    <definedName name="s_pasp" localSheetId="0">#REF!</definedName>
    <definedName name="s_pasp">#REF!</definedName>
    <definedName name="S_PY_End_Data">[72]Lead!$M$1:$M$33</definedName>
    <definedName name="S_RJE_Tot_Data">[72]Lead!$J$1:$J$33</definedName>
    <definedName name="s_rt" localSheetId="0">#REF!</definedName>
    <definedName name="s_rt">#REF!</definedName>
    <definedName name="sa">'[14]+9000-8'!#REF!</definedName>
    <definedName name="sa_18">[15]_9000_8!#REF!</definedName>
    <definedName name="sa_19">[15]_9000_8!#REF!</definedName>
    <definedName name="sa_21">[15]_9000_8!#REF!</definedName>
    <definedName name="sa_27">[16]_9000_8!#REF!</definedName>
    <definedName name="sagdgdg">[13]Data!#REF!</definedName>
    <definedName name="Sale">'[22]#REF'!$A$301:$IV$301</definedName>
    <definedName name="Sales">'[22]#REF'!$E$96:$V$101</definedName>
    <definedName name="Sales_1">'[22]#REF'!$A$96:$IV$101</definedName>
    <definedName name="samara">#REF!</definedName>
    <definedName name="SAPFuncF4Help" hidden="1">Main.SAPF4Help()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crap">'[22]#REF'!#REF!</definedName>
    <definedName name="Sd">#REF!</definedName>
    <definedName name="sddr" localSheetId="0">#REF!</definedName>
    <definedName name="sddr">#REF!</definedName>
    <definedName name="sdsd">[13]Data!#REF!</definedName>
    <definedName name="SEK">'[40]Курсы валют ЦБ'!#REF!</definedName>
    <definedName name="SellingCostTotal31.12.2012">#REF!</definedName>
    <definedName name="sencount" hidden="1">1</definedName>
    <definedName name="SERVICIOS">[0]!SERVICIOS</definedName>
    <definedName name="sfsf">[13]Data!#REF!</definedName>
    <definedName name="SHARECAPITAL" localSheetId="0">#REF!</definedName>
    <definedName name="SHARECAPITAL">#REF!</definedName>
    <definedName name="shares" localSheetId="0">#REF!</definedName>
    <definedName name="shares">#REF!</definedName>
    <definedName name="SIO">[0]!SIO</definedName>
    <definedName name="SIOI">[0]!SIOI</definedName>
    <definedName name="sjurpers">'[52]Настройка 18 ПБУ'!$B$7</definedName>
    <definedName name="sjurpers1">#REF!</definedName>
    <definedName name="Slovensko">#REF!</definedName>
    <definedName name="solver_adj" hidden="1">'[91]пр-во'!$X$11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hs1" hidden="1">'[91]пр-во'!$Z$14</definedName>
    <definedName name="solver_lhs2" hidden="1">'[91]пр-во'!$X$13</definedName>
    <definedName name="solver_lin" hidden="1">2</definedName>
    <definedName name="solver_neg" hidden="1">2</definedName>
    <definedName name="solver_num" hidden="1">2</definedName>
    <definedName name="solver_nwt" hidden="1">1</definedName>
    <definedName name="solver_opt" hidden="1">'[91]пр-во'!$Y$14</definedName>
    <definedName name="solver_pre" hidden="1">0.000001</definedName>
    <definedName name="solver_rel1" hidden="1">2</definedName>
    <definedName name="solver_rel2" hidden="1">1</definedName>
    <definedName name="solver_rhs1" hidden="1">'[91]пр-во'!$AA$14</definedName>
    <definedName name="solver_rhs2" hidden="1">240000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900000</definedName>
    <definedName name="solver11" hidden="1">'[92]пр-во'!$AA$14</definedName>
    <definedName name="SP_Ratio">'[22]#REF'!$A$466:$IV$466</definedName>
    <definedName name="ss">'[14]+9000-8'!#REF!</definedName>
    <definedName name="ss_18">[15]_9000_8!#REF!</definedName>
    <definedName name="ss_19">[15]_9000_8!#REF!</definedName>
    <definedName name="ss_21">[15]_9000_8!#REF!</definedName>
    <definedName name="ss_27">[16]_9000_8!#REF!</definedName>
    <definedName name="sss">'[14]+9000-8'!#REF!</definedName>
    <definedName name="sss_18">[15]_9000_8!#REF!</definedName>
    <definedName name="sss_19">[15]_9000_8!#REF!</definedName>
    <definedName name="sss_21">[15]_9000_8!#REF!</definedName>
    <definedName name="sss_27">[16]_9000_8!#REF!</definedName>
    <definedName name="sssssss">#REF!</definedName>
    <definedName name="ssssssssssss" hidden="1">{#N/A,#N/A,FALSE,"101"}</definedName>
    <definedName name="st_Loans_b" localSheetId="0">#REF!</definedName>
    <definedName name="st_Loans_b">#REF!</definedName>
    <definedName name="st_loans_f" localSheetId="0">#REF!</definedName>
    <definedName name="st_loans_f">#REF!</definedName>
    <definedName name="ST_loans_o" localSheetId="0">#REF!</definedName>
    <definedName name="ST_loans_o">#REF!</definedName>
    <definedName name="start_cash_dp">[38]Summary!$E$109</definedName>
    <definedName name="suchii_usd_tod">[40]СЭЛТ!#REF!</definedName>
    <definedName name="SUELDOSULMAP">[0]!SUELDOSULMAP</definedName>
    <definedName name="SUELDOSUP">[0]!SUELDOSUP</definedName>
    <definedName name="sumRow">'[93]62-02-I'!#REF!</definedName>
    <definedName name="Surpluses_07GAAP" hidden="1">[94]XLR_NoRangeSheet!$L$10</definedName>
    <definedName name="Surpluses_07GAAPNGW" hidden="1">[94]XLR_NoRangeSheet!$M$10</definedName>
    <definedName name="Surpluses_07БУ" hidden="1">[94]XLR_NoRangeSheet!$K$10</definedName>
    <definedName name="Surpluses_08GAAP" hidden="1">[94]XLR_NoRangeSheet!$I$10</definedName>
    <definedName name="Surpluses_08GAAPNGW" hidden="1">[94]XLR_NoRangeSheet!$J$10</definedName>
    <definedName name="Surpluses_08БУ" hidden="1">[94]XLR_NoRangeSheet!$H$10</definedName>
    <definedName name="Surpluses_GAAPNGWПрочиеВыбытиеПроизводственные" hidden="1">[94]XLR_NoRangeSheet!$F$10</definedName>
    <definedName name="Surpluses_GAAPNGWПрочиеВыбытиеСоциальные" hidden="1">[95]XLR_NoRangeSheet!$G$10</definedName>
    <definedName name="Surpluses_GAAPПрочиеВыбытиеПроизводственные" hidden="1">[94]XLR_NoRangeSheet!$D$10</definedName>
    <definedName name="Surpluses_GAAPПрочиеВыбытиеСоциальные" hidden="1">[94]XLR_NoRangeSheet!$E$10</definedName>
    <definedName name="Surpluses_ПрочиеВыбытиеПроизводственные" hidden="1">[94]XLR_NoRangeSheet!$B$10</definedName>
    <definedName name="Surpluses_ПрочиеВыбытиеСоциальные" hidden="1">[94]XLR_NoRangeSheet!$C$10</definedName>
    <definedName name="t" localSheetId="0">#REF!</definedName>
    <definedName name="t">#REF!</definedName>
    <definedName name="t_18">[15]_9000_8!$E$38</definedName>
    <definedName name="t_19">[15]_9000_8!$E$38</definedName>
    <definedName name="t_21">[15]_9000_8!$E$38</definedName>
    <definedName name="t_27">[16]_9000_8!$E$38</definedName>
    <definedName name="T12_1">#REF!</definedName>
    <definedName name="T12_2">#REF!</definedName>
    <definedName name="T2_4">#REF!</definedName>
    <definedName name="T2_5">#REF!</definedName>
    <definedName name="tab_header">#REF!</definedName>
    <definedName name="Table_All">#REF!</definedName>
    <definedName name="Tax">'[96]31_12_01'!#REF!</definedName>
    <definedName name="Tax_Rate">#REF!</definedName>
    <definedName name="Taxes">'[22]#REF'!$A$720:$IV$720</definedName>
    <definedName name="TaxFinesPenaltiesTotal31.12.2012">#REF!</definedName>
    <definedName name="taxrate">[23]Справочно!$B$3</definedName>
    <definedName name="TCode">#REF!</definedName>
    <definedName name="TCodeNo">#REF!</definedName>
    <definedName name="te">[13]Data!#REF!</definedName>
    <definedName name="Tema_2">[0]!Tema_2</definedName>
    <definedName name="Tema_3">[0]!Tema_3</definedName>
    <definedName name="Tema_4">[0]!Tema_4</definedName>
    <definedName name="Tema_5">[0]!Tema_5</definedName>
    <definedName name="Tema_6">[0]!Tema_6</definedName>
    <definedName name="Terminal_EBITDA">'[22]#REF'!#REF!</definedName>
    <definedName name="Terminal_Multiplier">'[22]#REF'!#REF!</definedName>
    <definedName name="TEST0">#REF!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textmonth">[63]бизнесплан!#REF!</definedName>
    <definedName name="TextRefCopy1">[97]Provision!#REF!</definedName>
    <definedName name="TextRefCopy10">#REF!</definedName>
    <definedName name="TextRefCopy100">[98]AJE!#REF!</definedName>
    <definedName name="TextRefCopy101">[98]AJE!#REF!</definedName>
    <definedName name="TextRefCopy102">[98]AJE!#REF!</definedName>
    <definedName name="TextRefCopy103">[98]AJE!#REF!</definedName>
    <definedName name="TextRefCopy104">[98]AJE!#REF!</definedName>
    <definedName name="TextRefCopy105">[98]AJE!#REF!</definedName>
    <definedName name="TextRefCopy106">[98]AJE!#REF!</definedName>
    <definedName name="TextRefCopy107">[98]AJE!#REF!</definedName>
    <definedName name="TextRefCopy108">[98]AJE!#REF!</definedName>
    <definedName name="TextRefCopy109">[98]AJE!#REF!</definedName>
    <definedName name="TextRefCopy11">#REF!</definedName>
    <definedName name="TextRefCopy110">[98]AJE!#REF!</definedName>
    <definedName name="TextRefCopy111">[98]AJE!#REF!</definedName>
    <definedName name="TextRefCopy112">[98]AJE!#REF!</definedName>
    <definedName name="TextRefCopy113">[98]AJE!#REF!</definedName>
    <definedName name="TextRefCopy114">[98]AJE!#REF!</definedName>
    <definedName name="TextRefCopy115">[98]AJE!#REF!</definedName>
    <definedName name="TextRefCopy116">[98]AJE!#REF!</definedName>
    <definedName name="TextRefCopy117">[98]AJE!#REF!</definedName>
    <definedName name="TextRefCopy118">[98]AJE!#REF!</definedName>
    <definedName name="TextRefCopy119">[98]AJE!#REF!</definedName>
    <definedName name="TextRefCopy12">#REF!</definedName>
    <definedName name="TextRefCopy120">[98]AJE!#REF!</definedName>
    <definedName name="TextRefCopy121">[98]AJE!#REF!</definedName>
    <definedName name="TextRefCopy122">[98]AJE!#REF!</definedName>
    <definedName name="TextRefCopy123">[98]AJE!#REF!</definedName>
    <definedName name="TextRefCopy124">[98]AJE!#REF!</definedName>
    <definedName name="TextRefCopy125">[98]AJE!#REF!</definedName>
    <definedName name="TextRefCopy126">[98]AJE!#REF!</definedName>
    <definedName name="TextRefCopy127">[98]AJE!#REF!</definedName>
    <definedName name="TextRefCopy128">[98]AJE!#REF!</definedName>
    <definedName name="TextRefCopy129">[98]AJE!#REF!</definedName>
    <definedName name="TextRefCopy13">[99]Проводки!#REF!</definedName>
    <definedName name="TextRefCopy130">[98]AJE!#REF!</definedName>
    <definedName name="TextRefCopy131">[98]AJE!#REF!</definedName>
    <definedName name="TextRefCopy132">[98]AJE!#REF!</definedName>
    <definedName name="TextRefCopy133">[98]AJE!#REF!</definedName>
    <definedName name="TextRefCopy134">[98]AJE!#REF!</definedName>
    <definedName name="TextRefCopy135">[98]AJE!#REF!</definedName>
    <definedName name="TextRefCopy136">[98]AJE!#REF!</definedName>
    <definedName name="TextRefCopy137">[98]AJE!#REF!</definedName>
    <definedName name="TextRefCopy138">[98]AJE!#REF!</definedName>
    <definedName name="TextRefCopy139">[98]AJE!#REF!</definedName>
    <definedName name="TextRefCopy14">#REF!</definedName>
    <definedName name="TextRefCopy140">[98]AJE!#REF!</definedName>
    <definedName name="TextRefCopy141">[98]AJE!#REF!</definedName>
    <definedName name="TextRefCopy142">[98]AJE!#REF!</definedName>
    <definedName name="TextRefCopy143">[98]AJE!#REF!</definedName>
    <definedName name="TextRefCopy144">[98]AJE!#REF!</definedName>
    <definedName name="TextRefCopy145">[98]AJE!#REF!</definedName>
    <definedName name="TextRefCopy146">[98]AJE!#REF!</definedName>
    <definedName name="TextRefCopy147">[98]AJE!#REF!</definedName>
    <definedName name="TextRefCopy148">[98]AJE!#REF!</definedName>
    <definedName name="TextRefCopy149">[98]AJE!#REF!</definedName>
    <definedName name="TextRefCopy15">#REF!</definedName>
    <definedName name="TextRefCopy150">[98]AJE!#REF!</definedName>
    <definedName name="TextRefCopy151">[98]AJE!#REF!</definedName>
    <definedName name="TextRefCopy152">[98]AJE!#REF!</definedName>
    <definedName name="TextRefCopy153">[98]AJE!#REF!</definedName>
    <definedName name="TextRefCopy154">[98]AJE!#REF!</definedName>
    <definedName name="TextRefCopy155">[98]AJE!#REF!</definedName>
    <definedName name="TextRefCopy156">[98]AJE!#REF!</definedName>
    <definedName name="TextRefCopy157">[98]AJE!#REF!</definedName>
    <definedName name="TextRefCopy158">[98]AJE!#REF!</definedName>
    <definedName name="TextRefCopy159">[98]AJE!#REF!</definedName>
    <definedName name="TextRefCopy16">#REF!</definedName>
    <definedName name="TextRefCopy160">[98]AJE!#REF!</definedName>
    <definedName name="TextRefCopy161">[98]AJE!#REF!</definedName>
    <definedName name="TextRefCopy162">[98]AJE!#REF!</definedName>
    <definedName name="TextRefCopy163">[98]AJE!#REF!</definedName>
    <definedName name="TextRefCopy164">[98]AJE!#REF!</definedName>
    <definedName name="TextRefCopy165">[98]AJE!#REF!</definedName>
    <definedName name="TextRefCopy166">[98]AJE!#REF!</definedName>
    <definedName name="TextRefCopy167">[98]AJE!#REF!</definedName>
    <definedName name="TextRefCopy168">[98]AJE!#REF!</definedName>
    <definedName name="TextRefCopy169">[98]AJE!#REF!</definedName>
    <definedName name="TextRefCopy17">#REF!</definedName>
    <definedName name="TextRefCopy170">[98]AJE!#REF!</definedName>
    <definedName name="TextRefCopy171">[98]AJE!#REF!</definedName>
    <definedName name="TextRefCopy172">[98]AJE!#REF!</definedName>
    <definedName name="TextRefCopy173">[98]AJE!#REF!</definedName>
    <definedName name="TextRefCopy174">[98]AJE!#REF!</definedName>
    <definedName name="TextRefCopy175">[98]AJE!#REF!</definedName>
    <definedName name="TextRefCopy176">[98]AJE!#REF!</definedName>
    <definedName name="TextRefCopy177">[98]AJE!#REF!</definedName>
    <definedName name="TextRefCopy178">[98]AJE!#REF!</definedName>
    <definedName name="TextRefCopy179">[98]AJE!#REF!</definedName>
    <definedName name="TextRefCopy18">#REF!</definedName>
    <definedName name="TextRefCopy180">[98]AJE!#REF!</definedName>
    <definedName name="TextRefCopy181">[98]AJE!#REF!</definedName>
    <definedName name="TextRefCopy182">[98]AJE!#REF!</definedName>
    <definedName name="TextRefCopy183">[98]AJE!#REF!</definedName>
    <definedName name="TextRefCopy184">[98]AJE!#REF!</definedName>
    <definedName name="TextRefCopy185">[98]AJE!#REF!</definedName>
    <definedName name="TextRefCopy186">[98]AJE!#REF!</definedName>
    <definedName name="TextRefCopy187">[98]AJE!#REF!</definedName>
    <definedName name="TextRefCopy188">[98]AJE!#REF!</definedName>
    <definedName name="TextRefCopy189">[98]AJE!#REF!</definedName>
    <definedName name="TextRefCopy19">#REF!</definedName>
    <definedName name="TextRefCopy190">[98]AJE!#REF!</definedName>
    <definedName name="TextRefCopy191">[98]AJE!#REF!</definedName>
    <definedName name="TextRefCopy192">[98]AJE!#REF!</definedName>
    <definedName name="TextRefCopy193">[98]AJE!#REF!</definedName>
    <definedName name="TextRefCopy194">[98]AJE!#REF!</definedName>
    <definedName name="TextRefCopy195">[98]AJE!#REF!</definedName>
    <definedName name="TextRefCopy196">[98]AJE!#REF!</definedName>
    <definedName name="TextRefCopy197">[98]AJE!#REF!</definedName>
    <definedName name="TextRefCopy198">[98]AJE!#REF!</definedName>
    <definedName name="TextRefCopy199">[98]AJE!#REF!</definedName>
    <definedName name="TextRefCopy2">#REF!</definedName>
    <definedName name="TextRefCopy20">#REF!</definedName>
    <definedName name="TextRefCopy200">[98]AJE!#REF!</definedName>
    <definedName name="TextRefCopy201">[98]AJE!#REF!</definedName>
    <definedName name="TextRefCopy202">[98]AJE!#REF!</definedName>
    <definedName name="TextRefCopy203">[98]AJE!#REF!</definedName>
    <definedName name="TextRefCopy204">[98]AJE!#REF!</definedName>
    <definedName name="TextRefCopy205">[98]AJE!#REF!</definedName>
    <definedName name="TextRefCopy206">[98]AJE!#REF!</definedName>
    <definedName name="TextRefCopy207">[98]AJE!#REF!</definedName>
    <definedName name="TextRefCopy208">[98]AJE!#REF!</definedName>
    <definedName name="TextRefCopy209">[98]AJE!#REF!</definedName>
    <definedName name="TextRefCopy21">#REF!</definedName>
    <definedName name="TextRefCopy210">[98]AJE!#REF!</definedName>
    <definedName name="TextRefCopy211">[98]AJE!#REF!</definedName>
    <definedName name="TextRefCopy212">[98]AJE!#REF!</definedName>
    <definedName name="TextRefCopy213">[98]AJE!#REF!</definedName>
    <definedName name="TextRefCopy214">[98]AJE!#REF!</definedName>
    <definedName name="TextRefCopy215">[98]AJE!#REF!</definedName>
    <definedName name="TextRefCopy216">[98]AJE!#REF!</definedName>
    <definedName name="TextRefCopy217">[98]AJE!#REF!</definedName>
    <definedName name="TextRefCopy218">[98]AJE!#REF!</definedName>
    <definedName name="TextRefCopy219">[98]AJE!#REF!</definedName>
    <definedName name="TextRefCopy22">#REF!</definedName>
    <definedName name="TextRefCopy220">[98]AJE!#REF!</definedName>
    <definedName name="TextRefCopy221">[98]AJE!#REF!</definedName>
    <definedName name="TextRefCopy222">[98]AJE!#REF!</definedName>
    <definedName name="TextRefCopy223">[98]AJE!#REF!</definedName>
    <definedName name="TextRefCopy224">[98]AJE!#REF!</definedName>
    <definedName name="TextRefCopy225">[98]AJE!#REF!</definedName>
    <definedName name="TextRefCopy226">[98]AJE!#REF!</definedName>
    <definedName name="TextRefCopy227">[98]AJE!#REF!</definedName>
    <definedName name="TextRefCopy228">[98]AJE!#REF!</definedName>
    <definedName name="TextRefCopy229">[98]AJE!#REF!</definedName>
    <definedName name="TextRefCopy23">'[100]Breakdown of AR'!$C$32</definedName>
    <definedName name="TextRefCopy230">[98]AJE!#REF!</definedName>
    <definedName name="TextRefCopy231">[98]AJE!#REF!</definedName>
    <definedName name="TextRefCopy232">[98]AJE!#REF!</definedName>
    <definedName name="TextRefCopy233">[98]AJE!#REF!</definedName>
    <definedName name="TextRefCopy234">[98]AJE!#REF!</definedName>
    <definedName name="TextRefCopy235">[98]AJE!#REF!</definedName>
    <definedName name="TextRefCopy236">[98]AJE!#REF!</definedName>
    <definedName name="TextRefCopy237">[98]AJE!#REF!</definedName>
    <definedName name="TextRefCopy238">[98]AJE!#REF!</definedName>
    <definedName name="TextRefCopy239">[98]AJE!#REF!</definedName>
    <definedName name="TextRefCopy24">[101]Tickmarks!#REF!</definedName>
    <definedName name="TextRefCopy240">[98]AJE!#REF!</definedName>
    <definedName name="TextRefCopy241">[98]AJE!#REF!</definedName>
    <definedName name="TextRefCopy242">[98]AJE!#REF!</definedName>
    <definedName name="TextRefCopy243">[98]AJE!#REF!</definedName>
    <definedName name="TextRefCopy244">[98]AJE!#REF!</definedName>
    <definedName name="TextRefCopy245">[98]AJE!#REF!</definedName>
    <definedName name="TextRefCopy246">[98]AJE!#REF!</definedName>
    <definedName name="TextRefCopy247">[98]AJE!#REF!</definedName>
    <definedName name="TextRefCopy248">[98]AJE!#REF!</definedName>
    <definedName name="TextRefCopy249">[98]AJE!#REF!</definedName>
    <definedName name="TextRefCopy25">[101]Tickmarks!#REF!</definedName>
    <definedName name="TextRefCopy250">[98]AJE!#REF!</definedName>
    <definedName name="TextRefCopy251">[98]AJE!#REF!</definedName>
    <definedName name="TextRefCopy252">[98]AJE!#REF!</definedName>
    <definedName name="TextRefCopy253">[98]AJE!#REF!</definedName>
    <definedName name="TextRefCopy254">[98]AJE!#REF!</definedName>
    <definedName name="TextRefCopy255">[98]AJE!#REF!</definedName>
    <definedName name="TextRefCopy256">[98]AJE!#REF!</definedName>
    <definedName name="TextRefCopy257">[98]AJE!#REF!</definedName>
    <definedName name="TextRefCopy258">[98]AJE!#REF!</definedName>
    <definedName name="TextRefCopy259">[98]AJE!#REF!</definedName>
    <definedName name="TextRefCopy26">'[102]Adj 04'!$G$46</definedName>
    <definedName name="TextRefCopy260">[98]AJE!#REF!</definedName>
    <definedName name="TextRefCopy261">[98]AJE!#REF!</definedName>
    <definedName name="TextRefCopy262">[98]AJE!#REF!</definedName>
    <definedName name="TextRefCopy263">[98]AJE!#REF!</definedName>
    <definedName name="TextRefCopy264">[98]AJE!#REF!</definedName>
    <definedName name="TextRefCopy265">[98]AJE!#REF!</definedName>
    <definedName name="TextRefCopy266">[98]AJE!#REF!</definedName>
    <definedName name="TextRefCopy267">[98]AJE!#REF!</definedName>
    <definedName name="TextRefCopy268">[98]AJE!#REF!</definedName>
    <definedName name="TextRefCopy269">[98]AJE!#REF!</definedName>
    <definedName name="TextRefCopy27">[101]Tickmarks!#REF!</definedName>
    <definedName name="TextRefCopy270">[98]AJE!#REF!</definedName>
    <definedName name="TextRefCopy271">[98]AJE!#REF!</definedName>
    <definedName name="TextRefCopy272">[103]Tickmarks!#REF!</definedName>
    <definedName name="TextRefCopy274">'[104]Final Group Adj.'!$E$26</definedName>
    <definedName name="TextRefCopy275">[103]Tickmarks!#REF!</definedName>
    <definedName name="TextRefCopy276">'[104]Final Group Adj.'!$E$50</definedName>
    <definedName name="TextRefCopy277">'[104]Consol. adj.'!#REF!</definedName>
    <definedName name="TextRefCopy278">'[104]Consol. adj.'!#REF!</definedName>
    <definedName name="TextRefCopy279">'[104]Consol. adj.'!#REF!</definedName>
    <definedName name="TextRefCopy28">[101]Tickmarks!#REF!</definedName>
    <definedName name="TextRefCopy282">'[104]Consol. adj.'!#REF!</definedName>
    <definedName name="TextRefCopy283">'[104]Prelim. adj.'!#REF!</definedName>
    <definedName name="TextRefCopy284">'[104]Prelim. adj.'!#REF!</definedName>
    <definedName name="TextRefCopy285">'[104]Prelim. adj.'!#REF!</definedName>
    <definedName name="TextRefCopy286">'[104]Prelim. adj.'!#REF!</definedName>
    <definedName name="TextRefCopy287">'[104]Prelim. adj.'!#REF!</definedName>
    <definedName name="TextRefCopy288">'[104]Prelim. adj.'!#REF!</definedName>
    <definedName name="TextRefCopy289">'[104]Prelim. adj.'!#REF!</definedName>
    <definedName name="TextRefCopy29">[101]Tickmarks!#REF!</definedName>
    <definedName name="TextRefCopy290">'[104]Final Group Adj.'!$E$42</definedName>
    <definedName name="TextRefCopy291">'[104]WEST part adj.'!#REF!</definedName>
    <definedName name="TextRefCopy296">'[104]RUS prelim'!#REF!</definedName>
    <definedName name="TextRefCopy3">'[97]Breakdown of AR'!#REF!</definedName>
    <definedName name="TextRefCopy30">[101]Tickmarks!#REF!</definedName>
    <definedName name="TextRefCopy300">'[103]Final Group Adj.'!$E$27</definedName>
    <definedName name="TextRefCopy304">'[104]WEST part adj.'!#REF!</definedName>
    <definedName name="TextRefCopy305">'[103]WEST part adj.'!#REF!</definedName>
    <definedName name="TextRefCopy306">'[104]WEST part adj.'!#REF!</definedName>
    <definedName name="TextRefCopy31">#REF!</definedName>
    <definedName name="TextRefCopy313">'[103]Final Group Adj.'!$E$25</definedName>
    <definedName name="TextRefCopy32">#REF!</definedName>
    <definedName name="TextRefCopy321">[103]Tickmarks!#REF!</definedName>
    <definedName name="TextRefCopy323">[103]Tickmarks!#REF!</definedName>
    <definedName name="TextRefCopy324">'[103]Consol. adj.'!#REF!</definedName>
    <definedName name="TextRefCopy325">'[103]Consol. adj.'!#REF!</definedName>
    <definedName name="TextRefCopy327">'[103]Prelim. adj.'!#REF!</definedName>
    <definedName name="TextRefCopy329">'[103]Final Group Adj.'!#REF!</definedName>
    <definedName name="TextRefCopy33">#REF!</definedName>
    <definedName name="TextRefCopy330">'[103]Final Group Adj.'!#REF!</definedName>
    <definedName name="TextRefCopy331">'[103]Final Group Adj.'!$E$30</definedName>
    <definedName name="TextRefCopy332">'[103]WEST part adj.'!#REF!</definedName>
    <definedName name="TextRefCopy333">'[103]WEST part adj.'!#REF!</definedName>
    <definedName name="TextRefCopy334">'[103]WEST part adj.'!#REF!</definedName>
    <definedName name="TextRefCopy337">'[104]Final Group Adj.'!$E$77</definedName>
    <definedName name="TextRefCopy34">#REF!</definedName>
    <definedName name="TextRefCopy35">#REF!</definedName>
    <definedName name="TextRefCopy358">[98]AJE!#REF!</definedName>
    <definedName name="TextRefCopy359">[98]AJE!#REF!</definedName>
    <definedName name="TextRefCopy36">#REF!</definedName>
    <definedName name="TextRefCopy360">[98]AJE!#REF!</definedName>
    <definedName name="TextRefCopy361">[98]AJE!#REF!</definedName>
    <definedName name="TextRefCopy362">[98]AJE!#REF!</definedName>
    <definedName name="TextRefCopy363">[98]AJE!#REF!</definedName>
    <definedName name="TextRefCopy364">[98]AJE!#REF!</definedName>
    <definedName name="TextRefCopy365">[98]AJE!#REF!</definedName>
    <definedName name="TextRefCopy366">[98]AJE!#REF!</definedName>
    <definedName name="TextRefCopy367">[98]AJE!#REF!</definedName>
    <definedName name="TextRefCopy368">[98]AJE!#REF!</definedName>
    <definedName name="TextRefCopy369">[98]AJE!#REF!</definedName>
    <definedName name="TextRefCopy37">#REF!</definedName>
    <definedName name="TextRefCopy370">[98]AJE!#REF!</definedName>
    <definedName name="TextRefCopy371">[98]AJE!#REF!</definedName>
    <definedName name="TextRefCopy372">[98]AJE!#REF!</definedName>
    <definedName name="TextRefCopy373">[98]AJE!#REF!</definedName>
    <definedName name="TextRefCopy374">[98]AJE!#REF!</definedName>
    <definedName name="TextRefCopy375">[98]AJE!#REF!</definedName>
    <definedName name="TextRefCopy376">[98]AJE!#REF!</definedName>
    <definedName name="TextRefCopy377">[98]AJE!#REF!</definedName>
    <definedName name="TextRefCopy378">[98]AJE!#REF!</definedName>
    <definedName name="TextRefCopy379">[98]AJE!#REF!</definedName>
    <definedName name="TextRefCopy38">#REF!</definedName>
    <definedName name="TextRefCopy380">[98]AJE!#REF!</definedName>
    <definedName name="TextRefCopy381">[98]AJE!#REF!</definedName>
    <definedName name="TextRefCopy382">[98]AJE!#REF!</definedName>
    <definedName name="TextRefCopy383">[98]AJE!#REF!</definedName>
    <definedName name="TextRefCopy384">[98]AJE!#REF!</definedName>
    <definedName name="TextRefCopy385">[98]AJE!#REF!</definedName>
    <definedName name="TextRefCopy386">[98]AJE!#REF!</definedName>
    <definedName name="TextRefCopy387">[98]AJE!#REF!</definedName>
    <definedName name="TextRefCopy388">[98]AJE!#REF!</definedName>
    <definedName name="TextRefCopy389">[98]AJE!#REF!</definedName>
    <definedName name="TextRefCopy39">#REF!</definedName>
    <definedName name="TextRefCopy390">[98]AJE!#REF!</definedName>
    <definedName name="TextRefCopy391">[98]AJE!#REF!</definedName>
    <definedName name="TextRefCopy392">[98]AJE!#REF!</definedName>
    <definedName name="TextRefCopy393">[98]AJE!#REF!</definedName>
    <definedName name="TextRefCopy394">[98]AJE!#REF!</definedName>
    <definedName name="TextRefCopy395">[98]AJE!#REF!</definedName>
    <definedName name="TextRefCopy396">[98]AJE!#REF!</definedName>
    <definedName name="TextRefCopy397">[98]AJE!#REF!</definedName>
    <definedName name="TextRefCopy398">[98]AJE!#REF!</definedName>
    <definedName name="TextRefCopy399">[98]AJE!#REF!</definedName>
    <definedName name="TextRefCopy4">'[97]Breakdown of AR'!#REF!</definedName>
    <definedName name="TextRefCopy40">#REF!</definedName>
    <definedName name="TextRefCopy400">[98]AJE!#REF!</definedName>
    <definedName name="TextRefCopy401">[98]AJE!#REF!</definedName>
    <definedName name="TextRefCopy402">[98]AJE!#REF!</definedName>
    <definedName name="TextRefCopy403">[98]AJE!#REF!</definedName>
    <definedName name="TextRefCopy404">[98]AJE!#REF!</definedName>
    <definedName name="TextRefCopy405">[98]AJE!#REF!</definedName>
    <definedName name="TextRefCopy406">[98]AJE!#REF!</definedName>
    <definedName name="TextRefCopy407">[98]AJE!#REF!</definedName>
    <definedName name="TextRefCopy408">[98]AJE!#REF!</definedName>
    <definedName name="TextRefCopy409">[98]AJE!#REF!</definedName>
    <definedName name="TextRefCopy41">#REF!</definedName>
    <definedName name="TextRefCopy410">[98]AJE!#REF!</definedName>
    <definedName name="TextRefCopy411">[98]AJE!#REF!</definedName>
    <definedName name="TextRefCopy412">[98]AJE!#REF!</definedName>
    <definedName name="TextRefCopy413">[98]AJE!#REF!</definedName>
    <definedName name="TextRefCopy414">[98]AJE!#REF!</definedName>
    <definedName name="TextRefCopy415">[98]AJE!#REF!</definedName>
    <definedName name="TextRefCopy416">[98]AJE!#REF!</definedName>
    <definedName name="TextRefCopy417">[98]AJE!#REF!</definedName>
    <definedName name="TextRefCopy418">[98]AJE!#REF!</definedName>
    <definedName name="TextRefCopy419">[98]AJE!#REF!</definedName>
    <definedName name="TextRefCopy42">#REF!</definedName>
    <definedName name="TextRefCopy420">[98]AJE!#REF!</definedName>
    <definedName name="TextRefCopy421">[98]AJE!#REF!</definedName>
    <definedName name="TextRefCopy422">[98]AJE!#REF!</definedName>
    <definedName name="TextRefCopy423">[98]AJE!#REF!</definedName>
    <definedName name="TextRefCopy424">[98]AJE!#REF!</definedName>
    <definedName name="TextRefCopy425">[98]AJE!#REF!</definedName>
    <definedName name="TextRefCopy426">[98]AJE!#REF!</definedName>
    <definedName name="TextRefCopy427">[98]AJE!#REF!</definedName>
    <definedName name="TextRefCopy428">[98]AJE!#REF!</definedName>
    <definedName name="TextRefCopy429">[98]AJE!#REF!</definedName>
    <definedName name="TextRefCopy43">[105]ConsIS!#REF!</definedName>
    <definedName name="TextRefCopy430">[98]AJE!#REF!</definedName>
    <definedName name="TextRefCopy431">[98]AJE!#REF!</definedName>
    <definedName name="TextRefCopy432">[98]AJE!#REF!</definedName>
    <definedName name="TextRefCopy433">[98]AJE!#REF!</definedName>
    <definedName name="TextRefCopy434">[98]AJE!#REF!</definedName>
    <definedName name="TextRefCopy435">[98]AJE!#REF!</definedName>
    <definedName name="TextRefCopy436">[98]AJE!#REF!</definedName>
    <definedName name="TextRefCopy437">[98]AJE!#REF!</definedName>
    <definedName name="TextRefCopy438">[98]AJE!#REF!</definedName>
    <definedName name="TextRefCopy439">[98]AJE!#REF!</definedName>
    <definedName name="TextRefCopy44">[105]ConsBS!#REF!</definedName>
    <definedName name="TextRefCopy440">[98]AJE!#REF!</definedName>
    <definedName name="TextRefCopy441">[98]AJE!#REF!</definedName>
    <definedName name="TextRefCopy442">[98]AJE!#REF!</definedName>
    <definedName name="TextRefCopy443">[98]AJE!#REF!</definedName>
    <definedName name="TextRefCopy444">[98]AJE!#REF!</definedName>
    <definedName name="TextRefCopy445">[98]AJE!#REF!</definedName>
    <definedName name="TextRefCopy446">[98]AJE!#REF!</definedName>
    <definedName name="TextRefCopy447">[98]AJE!#REF!</definedName>
    <definedName name="TextRefCopy448">[98]AJE!#REF!</definedName>
    <definedName name="TextRefCopy449">[98]AJE!#REF!</definedName>
    <definedName name="TextRefCopy45">[105]ConsBS!#REF!</definedName>
    <definedName name="TextRefCopy450">[98]AJE!#REF!</definedName>
    <definedName name="TextRefCopy451">[98]AJE!#REF!</definedName>
    <definedName name="TextRefCopy452">[98]AJE!#REF!</definedName>
    <definedName name="TextRefCopy453">[98]AJE!#REF!</definedName>
    <definedName name="TextRefCopy454">[98]AJE!#REF!</definedName>
    <definedName name="TextRefCopy455">[98]AJE!#REF!</definedName>
    <definedName name="TextRefCopy456">[98]AJE!#REF!</definedName>
    <definedName name="TextRefCopy457">[98]AJE!#REF!</definedName>
    <definedName name="TextRefCopy458">[98]AJE!#REF!</definedName>
    <definedName name="TextRefCopy459">[98]AJE!#REF!</definedName>
    <definedName name="TextRefCopy46">[105]ConsIS!#REF!</definedName>
    <definedName name="TextRefCopy460">[98]AJE!#REF!</definedName>
    <definedName name="TextRefCopy461">[98]AJE!#REF!</definedName>
    <definedName name="TextRefCopy462">[98]AJE!#REF!</definedName>
    <definedName name="TextRefCopy463">[98]AJE!#REF!</definedName>
    <definedName name="TextRefCopy464">[98]AJE!#REF!</definedName>
    <definedName name="TextRefCopy465">[98]AJE!#REF!</definedName>
    <definedName name="TextRefCopy466">[98]AJE!#REF!</definedName>
    <definedName name="TextRefCopy467">[98]AJE!#REF!</definedName>
    <definedName name="TextRefCopy468">[98]AJE!#REF!</definedName>
    <definedName name="TextRefCopy469">[98]AJE!#REF!</definedName>
    <definedName name="TextRefCopy47">[105]ConsBS!#REF!</definedName>
    <definedName name="TextRefCopy470">[98]AJE!#REF!</definedName>
    <definedName name="TextRefCopy471">[98]AJE!#REF!</definedName>
    <definedName name="TextRefCopy472">[98]AJE!#REF!</definedName>
    <definedName name="TextRefCopy473">[98]AJE!#REF!</definedName>
    <definedName name="TextRefCopy474">[98]AJE!#REF!</definedName>
    <definedName name="TextRefCopy475">[98]AJE!#REF!</definedName>
    <definedName name="TextRefCopy476">[98]AJE!#REF!</definedName>
    <definedName name="TextRefCopy477">[98]AJE!#REF!</definedName>
    <definedName name="TextRefCopy478">[98]AJE!#REF!</definedName>
    <definedName name="TextRefCopy479">[98]AJE!#REF!</definedName>
    <definedName name="TextRefCopy48">[105]ConsIS!#REF!</definedName>
    <definedName name="TextRefCopy480">[98]AJE!#REF!</definedName>
    <definedName name="TextRefCopy481">[98]AJE!#REF!</definedName>
    <definedName name="TextRefCopy482">[98]AJE!#REF!</definedName>
    <definedName name="TextRefCopy483">[98]AJE!#REF!</definedName>
    <definedName name="TextRefCopy484">[98]AJE!#REF!</definedName>
    <definedName name="TextRefCopy485">[98]AJE!#REF!</definedName>
    <definedName name="TextRefCopy486">[98]AJE!#REF!</definedName>
    <definedName name="TextRefCopy487">[98]AJE!#REF!</definedName>
    <definedName name="TextRefCopy488">[98]AJE!#REF!</definedName>
    <definedName name="TextRefCopy489">[98]AJE!#REF!</definedName>
    <definedName name="TextRefCopy49">[105]ConsBS!#REF!</definedName>
    <definedName name="TextRefCopy490">[98]AJE!#REF!</definedName>
    <definedName name="TextRefCopy491">[98]AJE!#REF!</definedName>
    <definedName name="TextRefCopy492">[98]AJE!#REF!</definedName>
    <definedName name="TextRefCopy493">[98]AJE!#REF!</definedName>
    <definedName name="TextRefCopy494">[98]AJE!#REF!</definedName>
    <definedName name="TextRefCopy495">[98]AJE!#REF!</definedName>
    <definedName name="TextRefCopy496">[98]AJE!#REF!</definedName>
    <definedName name="TextRefCopy497">[98]AJE!#REF!</definedName>
    <definedName name="TextRefCopy498">[98]AJE!#REF!</definedName>
    <definedName name="TextRefCopy499">[98]AJE!#REF!</definedName>
    <definedName name="TextRefCopy5">#REF!</definedName>
    <definedName name="TextRefCopy50">[105]ConsIS!#REF!</definedName>
    <definedName name="TextRefCopy500">[98]AJE!#REF!</definedName>
    <definedName name="TextRefCopy501">[98]AJE!#REF!</definedName>
    <definedName name="TextRefCopy502">[98]AJE!#REF!</definedName>
    <definedName name="TextRefCopy503">[98]AJE!#REF!</definedName>
    <definedName name="TextRefCopy504">[98]AJE!#REF!</definedName>
    <definedName name="TextRefCopy505">[98]AJE!#REF!</definedName>
    <definedName name="TextRefCopy506">[98]AJE!#REF!</definedName>
    <definedName name="TextRefCopy507">[98]AJE!#REF!</definedName>
    <definedName name="TextRefCopy508">[98]AJE!#REF!</definedName>
    <definedName name="TextRefCopy509">[98]AJE!#REF!</definedName>
    <definedName name="TextRefCopy51">[105]ConsBS!#REF!</definedName>
    <definedName name="TextRefCopy510">[98]AJE!#REF!</definedName>
    <definedName name="TextRefCopy511">[98]AJE!#REF!</definedName>
    <definedName name="TextRefCopy512">[98]AJE!#REF!</definedName>
    <definedName name="TextRefCopy513">[98]AJE!#REF!</definedName>
    <definedName name="TextRefCopy514">[98]AJE!#REF!</definedName>
    <definedName name="TextRefCopy515">[98]AJE!#REF!</definedName>
    <definedName name="TextRefCopy516">[98]AJE!#REF!</definedName>
    <definedName name="TextRefCopy517">[98]AJE!#REF!</definedName>
    <definedName name="TextRefCopy518">[98]AJE!#REF!</definedName>
    <definedName name="TextRefCopy519">[98]AJE!#REF!</definedName>
    <definedName name="TextRefCopy52">[105]ConsIS!#REF!</definedName>
    <definedName name="TextRefCopy520">[98]AJE!#REF!</definedName>
    <definedName name="TextRefCopy521">[98]AJE!#REF!</definedName>
    <definedName name="TextRefCopy522">[98]AJE!#REF!</definedName>
    <definedName name="TextRefCopy523">[98]AJE!#REF!</definedName>
    <definedName name="TextRefCopy524">[98]AJE!#REF!</definedName>
    <definedName name="TextRefCopy525">[98]AJE!#REF!</definedName>
    <definedName name="TextRefCopy526">[98]AJE!#REF!</definedName>
    <definedName name="TextRefCopy527">[98]AJE!#REF!</definedName>
    <definedName name="TextRefCopy528">[98]AJE!#REF!</definedName>
    <definedName name="TextRefCopy529">[98]AJE!#REF!</definedName>
    <definedName name="TextRefCopy53">[105]ConsBS!#REF!</definedName>
    <definedName name="TextRefCopy530">[98]AJE!#REF!</definedName>
    <definedName name="TextRefCopy531">[98]AJE!#REF!</definedName>
    <definedName name="TextRefCopy532">[98]AJE!#REF!</definedName>
    <definedName name="TextRefCopy533">[98]AJE!#REF!</definedName>
    <definedName name="TextRefCopy534">[98]AJE!#REF!</definedName>
    <definedName name="TextRefCopy535">[98]AJE!#REF!</definedName>
    <definedName name="TextRefCopy536">[98]AJE!#REF!</definedName>
    <definedName name="TextRefCopy537">[98]AJE!#REF!</definedName>
    <definedName name="TextRefCopy538">[98]AJE!#REF!</definedName>
    <definedName name="TextRefCopy539">[98]AJE!#REF!</definedName>
    <definedName name="TextRefCopy54">[105]ConsIS!#REF!</definedName>
    <definedName name="TextRefCopy540">[98]AJE!#REF!</definedName>
    <definedName name="TextRefCopy541">[98]AJE!#REF!</definedName>
    <definedName name="TextRefCopy542">[98]AJE!#REF!</definedName>
    <definedName name="TextRefCopy543">[98]AJE!#REF!</definedName>
    <definedName name="TextRefCopy544">[98]AJE!#REF!</definedName>
    <definedName name="TextRefCopy545">[98]AJE!#REF!</definedName>
    <definedName name="TextRefCopy546">[98]AJE!#REF!</definedName>
    <definedName name="TextRefCopy547">[98]AJE!#REF!</definedName>
    <definedName name="TextRefCopy548">[98]AJE!#REF!</definedName>
    <definedName name="TextRefCopy549">[98]AJE!#REF!</definedName>
    <definedName name="TextRefCopy55">[105]ConsBS!#REF!</definedName>
    <definedName name="TextRefCopy550">[98]AJE!#REF!</definedName>
    <definedName name="TextRefCopy551">[98]AJE!#REF!</definedName>
    <definedName name="TextRefCopy552">[98]AJE!#REF!</definedName>
    <definedName name="TextRefCopy553">[98]AJE!#REF!</definedName>
    <definedName name="TextRefCopy554">[98]AJE!#REF!</definedName>
    <definedName name="TextRefCopy555">[98]AJE!#REF!</definedName>
    <definedName name="TextRefCopy556">[98]AJE!#REF!</definedName>
    <definedName name="TextRefCopy557">[98]AJE!#REF!</definedName>
    <definedName name="TextRefCopy558">[98]AJE!#REF!</definedName>
    <definedName name="TextRefCopy559">[98]AJE!#REF!</definedName>
    <definedName name="TextRefCopy56">[105]ConsIS!#REF!</definedName>
    <definedName name="TextRefCopy560">[98]AJE!#REF!</definedName>
    <definedName name="TextRefCopy561">[98]AJE!#REF!</definedName>
    <definedName name="TextRefCopy562">[98]AJE!#REF!</definedName>
    <definedName name="TextRefCopy563">[98]AJE!#REF!</definedName>
    <definedName name="TextRefCopy564">[98]AJE!#REF!</definedName>
    <definedName name="TextRefCopy565">[98]AJE!#REF!</definedName>
    <definedName name="TextRefCopy566">[98]AJE!#REF!</definedName>
    <definedName name="TextRefCopy567">[98]AJE!#REF!</definedName>
    <definedName name="TextRefCopy568">[98]AJE!#REF!</definedName>
    <definedName name="TextRefCopy569">[98]AJE!#REF!</definedName>
    <definedName name="TextRefCopy57">[105]ConsBS!#REF!</definedName>
    <definedName name="TextRefCopy570">[98]AJE!#REF!</definedName>
    <definedName name="TextRefCopy571">[98]AJE!#REF!</definedName>
    <definedName name="TextRefCopy572">[98]AJE!#REF!</definedName>
    <definedName name="TextRefCopy573">[98]AJE!#REF!</definedName>
    <definedName name="TextRefCopy574">[98]AJE!#REF!</definedName>
    <definedName name="TextRefCopy575">[98]AJE!#REF!</definedName>
    <definedName name="TextRefCopy576">[98]AJE!#REF!</definedName>
    <definedName name="TextRefCopy577">[98]AJE!#REF!</definedName>
    <definedName name="TextRefCopy578">[98]AJE!#REF!</definedName>
    <definedName name="TextRefCopy579">[98]AJE!#REF!</definedName>
    <definedName name="TextRefCopy58">[105]ConsIS!#REF!</definedName>
    <definedName name="TextRefCopy580">[98]AJE!#REF!</definedName>
    <definedName name="TextRefCopy581">[98]AJE!#REF!</definedName>
    <definedName name="TextRefCopy582">[98]AJE!#REF!</definedName>
    <definedName name="TextRefCopy583">[98]AJE!#REF!</definedName>
    <definedName name="TextRefCopy584">[98]AJE!#REF!</definedName>
    <definedName name="TextRefCopy585">[98]AJE!#REF!</definedName>
    <definedName name="TextRefCopy586">[98]AJE!#REF!</definedName>
    <definedName name="TextRefCopy587">[98]AJE!#REF!</definedName>
    <definedName name="TextRefCopy588">[98]AJE!#REF!</definedName>
    <definedName name="TextRefCopy589">[98]AJE!#REF!</definedName>
    <definedName name="TextRefCopy59">[105]ConsBS!#REF!</definedName>
    <definedName name="TextRefCopy590">[98]AJE!#REF!</definedName>
    <definedName name="TextRefCopy591">[98]AJE!#REF!</definedName>
    <definedName name="TextRefCopy592">[98]AJE!#REF!</definedName>
    <definedName name="TextRefCopy593">[98]AJE!#REF!</definedName>
    <definedName name="TextRefCopy594">[98]AJE!#REF!</definedName>
    <definedName name="TextRefCopy595">[98]AJE!#REF!</definedName>
    <definedName name="TextRefCopy596">[98]AJE!#REF!</definedName>
    <definedName name="TextRefCopy597">[98]AJE!#REF!</definedName>
    <definedName name="TextRefCopy598">[98]AJE!#REF!</definedName>
    <definedName name="TextRefCopy599">[98]AJE!#REF!</definedName>
    <definedName name="TextRefCopy6">#REF!</definedName>
    <definedName name="TextRefCopy60">[105]ConsIS!#REF!</definedName>
    <definedName name="TextRefCopy600">[98]AJE!#REF!</definedName>
    <definedName name="TextRefCopy601">[98]AJE!#REF!</definedName>
    <definedName name="TextRefCopy602">[98]AJE!#REF!</definedName>
    <definedName name="TextRefCopy603">[98]AJE!#REF!</definedName>
    <definedName name="TextRefCopy604">[98]AJE!#REF!</definedName>
    <definedName name="TextRefCopy605">[98]AJE!#REF!</definedName>
    <definedName name="TextRefCopy606">[98]AJE!#REF!</definedName>
    <definedName name="TextRefCopy607">[98]AJE!#REF!</definedName>
    <definedName name="TextRefCopy608">[98]AJE!#REF!</definedName>
    <definedName name="TextRefCopy609">[98]AJE!#REF!</definedName>
    <definedName name="TextRefCopy61">[105]ConsBS!#REF!</definedName>
    <definedName name="TextRefCopy610">[98]AJE!#REF!</definedName>
    <definedName name="TextRefCopy611">[98]AJE!#REF!</definedName>
    <definedName name="TextRefCopy612">[98]AJE!#REF!</definedName>
    <definedName name="TextRefCopy613">[98]AJE!#REF!</definedName>
    <definedName name="TextRefCopy614">[98]AJE!#REF!</definedName>
    <definedName name="TextRefCopy615">[98]AJE!#REF!</definedName>
    <definedName name="TextRefCopy616">[98]AJE!#REF!</definedName>
    <definedName name="TextRefCopy617">[98]AJE!#REF!</definedName>
    <definedName name="TextRefCopy618">[98]AJE!#REF!</definedName>
    <definedName name="TextRefCopy619">[98]AJE!#REF!</definedName>
    <definedName name="TextRefCopy62">[105]ConsIS!#REF!</definedName>
    <definedName name="TextRefCopy620">[98]AJE!#REF!</definedName>
    <definedName name="TextRefCopy621">[98]AJE!#REF!</definedName>
    <definedName name="TextRefCopy622">[98]AJE!#REF!</definedName>
    <definedName name="TextRefCopy623">[98]AJE!#REF!</definedName>
    <definedName name="TextRefCopy624">[98]AJE!#REF!</definedName>
    <definedName name="TextRefCopy625">[98]AJE!#REF!</definedName>
    <definedName name="TextRefCopy626">[98]AJE!#REF!</definedName>
    <definedName name="TextRefCopy627">[98]AJE!#REF!</definedName>
    <definedName name="TextRefCopy628">[98]AJE!#REF!</definedName>
    <definedName name="TextRefCopy629">[98]AJE!#REF!</definedName>
    <definedName name="TextRefCopy63">[105]ConsBS!#REF!</definedName>
    <definedName name="TextRefCopy630">[98]AJE!#REF!</definedName>
    <definedName name="TextRefCopy631">[98]AJE!#REF!</definedName>
    <definedName name="TextRefCopy632">[98]AJE!#REF!</definedName>
    <definedName name="TextRefCopy633">[98]AJE!#REF!</definedName>
    <definedName name="TextRefCopy634">[98]AJE!#REF!</definedName>
    <definedName name="TextRefCopy635">[98]AJE!#REF!</definedName>
    <definedName name="TextRefCopy636">[98]AJE!#REF!</definedName>
    <definedName name="TextRefCopy637">[98]AJE!#REF!</definedName>
    <definedName name="TextRefCopy638">[98]AJE!#REF!</definedName>
    <definedName name="TextRefCopy639">[98]AJE!#REF!</definedName>
    <definedName name="TextRefCopy64">[105]ConsIS!#REF!</definedName>
    <definedName name="TextRefCopy640">#REF!</definedName>
    <definedName name="TextRefCopy641">#REF!</definedName>
    <definedName name="TextRefCopy642">#REF!</definedName>
    <definedName name="TextRefCopy643">#REF!</definedName>
    <definedName name="TextRefCopy644">#REF!</definedName>
    <definedName name="TextRefCopy645">#REF!</definedName>
    <definedName name="TextRefCopy646">#REF!</definedName>
    <definedName name="TextRefCopy647">#REF!</definedName>
    <definedName name="TextRefCopy648">#REF!</definedName>
    <definedName name="TextRefCopy649">#REF!</definedName>
    <definedName name="TextRefCopy65">[105]ConsBS!#REF!</definedName>
    <definedName name="TextRefCopy650">#REF!</definedName>
    <definedName name="TextRefCopy651">#REF!</definedName>
    <definedName name="TextRefCopy652">#REF!</definedName>
    <definedName name="TextRefCopy653">#REF!</definedName>
    <definedName name="TextRefCopy654">#REF!</definedName>
    <definedName name="TextRefCopy655">#REF!</definedName>
    <definedName name="TextRefCopy656">#REF!</definedName>
    <definedName name="TextRefCopy657">#REF!</definedName>
    <definedName name="TextRefCopy658">#REF!</definedName>
    <definedName name="TextRefCopy659">#REF!</definedName>
    <definedName name="TextRefCopy66">[105]ConsIS!#REF!</definedName>
    <definedName name="TextRefCopy660">#REF!</definedName>
    <definedName name="TextRefCopy661">#REF!</definedName>
    <definedName name="TextRefCopy662">#REF!</definedName>
    <definedName name="TextRefCopy663">#REF!</definedName>
    <definedName name="TextRefCopy664">#REF!</definedName>
    <definedName name="TextRefCopy665">#REF!</definedName>
    <definedName name="TextRefCopy666">#REF!</definedName>
    <definedName name="TextRefCopy667">#REF!</definedName>
    <definedName name="TextRefCopy668">#REF!</definedName>
    <definedName name="TextRefCopy669">#REF!</definedName>
    <definedName name="TextRefCopy67">[98]Tickmarks!#REF!</definedName>
    <definedName name="TextRefCopy670">#REF!</definedName>
    <definedName name="TextRefCopy671">#REF!</definedName>
    <definedName name="TextRefCopy672">#REF!</definedName>
    <definedName name="TextRefCopy673">#REF!</definedName>
    <definedName name="TextRefCopy674">#REF!</definedName>
    <definedName name="TextRefCopy675">#REF!</definedName>
    <definedName name="TextRefCopy676">#REF!</definedName>
    <definedName name="TextRefCopy677">#REF!</definedName>
    <definedName name="TextRefCopy678">#REF!</definedName>
    <definedName name="TextRefCopy679">#REF!</definedName>
    <definedName name="TextRefCopy68">[98]Tickmarks!#REF!</definedName>
    <definedName name="TextRefCopy680">#REF!</definedName>
    <definedName name="TextRefCopy681">#REF!</definedName>
    <definedName name="TextRefCopy682">#REF!</definedName>
    <definedName name="TextRefCopy683">#REF!</definedName>
    <definedName name="TextRefCopy684">#REF!</definedName>
    <definedName name="TextRefCopy685">#REF!</definedName>
    <definedName name="TextRefCopy686">#REF!</definedName>
    <definedName name="TextRefCopy687">#REF!</definedName>
    <definedName name="TextRefCopy688">#REF!</definedName>
    <definedName name="TextRefCopy689">#REF!</definedName>
    <definedName name="TextRefCopy69">[98]Tickmarks!#REF!</definedName>
    <definedName name="TextRefCopy690">#REF!</definedName>
    <definedName name="TextRefCopy691">#REF!</definedName>
    <definedName name="TextRefCopy692">#REF!</definedName>
    <definedName name="TextRefCopy693">#REF!</definedName>
    <definedName name="TextRefCopy694">#REF!</definedName>
    <definedName name="TextRefCopy695">#REF!</definedName>
    <definedName name="TextRefCopy696">#REF!</definedName>
    <definedName name="TextRefCopy697">#REF!</definedName>
    <definedName name="TextRefCopy698">#REF!</definedName>
    <definedName name="TextRefCopy699">#REF!</definedName>
    <definedName name="TextRefCopy7">#REF!</definedName>
    <definedName name="TextRefCopy70">[105]ConsIS!#REF!</definedName>
    <definedName name="TextRefCopy700">#REF!</definedName>
    <definedName name="TextRefCopy701">[98]AJE!#REF!</definedName>
    <definedName name="TextRefCopy702">[98]AJE!#REF!</definedName>
    <definedName name="TextRefCopy703">[98]AJE!#REF!</definedName>
    <definedName name="TextRefCopy704">[98]AJE!#REF!</definedName>
    <definedName name="TextRefCopy705">[98]AJE!#REF!</definedName>
    <definedName name="TextRefCopy706">[98]AJE!#REF!</definedName>
    <definedName name="TextRefCopy707">[98]AJE!#REF!</definedName>
    <definedName name="TextRefCopy708">[98]AJE!#REF!</definedName>
    <definedName name="TextRefCopy709">[98]AJE!#REF!</definedName>
    <definedName name="TextRefCopy71">[98]Tickmarks!#REF!</definedName>
    <definedName name="TextRefCopy710">[98]AJE!#REF!</definedName>
    <definedName name="TextRefCopy711">[98]AJE!#REF!</definedName>
    <definedName name="TextRefCopy712">[98]AJE!#REF!</definedName>
    <definedName name="TextRefCopy713">[98]AJE!#REF!</definedName>
    <definedName name="TextRefCopy714">[98]AJE!#REF!</definedName>
    <definedName name="TextRefCopy715">[98]AJE!#REF!</definedName>
    <definedName name="TextRefCopy716">[98]AJE!#REF!</definedName>
    <definedName name="TextRefCopy717">[98]AJE!#REF!</definedName>
    <definedName name="TextRefCopy718">[98]AJE!#REF!</definedName>
    <definedName name="TextRefCopy719">[98]AJE!#REF!</definedName>
    <definedName name="TextRefCopy72">[98]AJE!#REF!</definedName>
    <definedName name="TextRefCopy720">[98]AJE!#REF!</definedName>
    <definedName name="TextRefCopy721">[98]AJE!#REF!</definedName>
    <definedName name="TextRefCopy722">[98]AJE!#REF!</definedName>
    <definedName name="TextRefCopy723">[98]AJE!#REF!</definedName>
    <definedName name="TextRefCopy724">[98]AJE!#REF!</definedName>
    <definedName name="TextRefCopy725">[98]AJE!#REF!</definedName>
    <definedName name="TextRefCopy726">[98]AJE!#REF!</definedName>
    <definedName name="TextRefCopy727">[98]AJE!#REF!</definedName>
    <definedName name="TextRefCopy728">[98]AJE!#REF!</definedName>
    <definedName name="TextRefCopy729">[98]AJE!#REF!</definedName>
    <definedName name="TextRefCopy73">[98]AJE!#REF!</definedName>
    <definedName name="TextRefCopy730">[98]AJE!#REF!</definedName>
    <definedName name="TextRefCopy731">[98]AJE!#REF!</definedName>
    <definedName name="TextRefCopy732">[98]AJE!#REF!</definedName>
    <definedName name="TextRefCopy733">[98]AJE!#REF!</definedName>
    <definedName name="TextRefCopy734">[98]AJE!#REF!</definedName>
    <definedName name="TextRefCopy735">[98]AJE!#REF!</definedName>
    <definedName name="TextRefCopy736">[98]AJE!#REF!</definedName>
    <definedName name="TextRefCopy737">[98]AJE!#REF!</definedName>
    <definedName name="TextRefCopy738">[98]AJE!#REF!</definedName>
    <definedName name="TextRefCopy739">#REF!</definedName>
    <definedName name="TextRefCopy74">[98]AJE!#REF!</definedName>
    <definedName name="TextRefCopy740">[98]AJE!#REF!</definedName>
    <definedName name="TextRefCopy741">#REF!</definedName>
    <definedName name="TextRefCopy742">[98]AJE!#REF!</definedName>
    <definedName name="TextRefCopy75">[98]AJE!#REF!</definedName>
    <definedName name="TextRefCopy755">#REF!</definedName>
    <definedName name="TextRefCopy756">#REF!</definedName>
    <definedName name="TextRefCopy757">#REF!</definedName>
    <definedName name="TextRefCopy758">#REF!</definedName>
    <definedName name="TextRefCopy759">#REF!</definedName>
    <definedName name="TextRefCopy76">[98]AJE!#REF!</definedName>
    <definedName name="TextRefCopy760">#REF!</definedName>
    <definedName name="TextRefCopy761">#REF!</definedName>
    <definedName name="TextRefCopy762">#REF!</definedName>
    <definedName name="TextRefCopy763">#REF!</definedName>
    <definedName name="TextRefCopy764">#REF!</definedName>
    <definedName name="TextRefCopy765">#REF!</definedName>
    <definedName name="TextRefCopy77">[98]AJE!#REF!</definedName>
    <definedName name="TextRefCopy78">[98]AJE!#REF!</definedName>
    <definedName name="TextRefCopy783">#REF!</definedName>
    <definedName name="TextRefCopy784">#REF!</definedName>
    <definedName name="TextRefCopy79">[105]ConsBS!#REF!</definedName>
    <definedName name="TextRefCopy795">#REF!</definedName>
    <definedName name="TextRefCopy796">#REF!</definedName>
    <definedName name="TextRefCopy797">#REF!</definedName>
    <definedName name="TextRefCopy798">#REF!</definedName>
    <definedName name="TextRefCopy799">#REF!</definedName>
    <definedName name="TextRefCopy8">[97]Provision!$I$84</definedName>
    <definedName name="TextRefCopy80">[105]ConsIS!#REF!</definedName>
    <definedName name="TextRefCopy801">#REF!</definedName>
    <definedName name="TextRefCopy802">#REF!</definedName>
    <definedName name="TextRefCopy804">[98]Tickmarks!#REF!</definedName>
    <definedName name="TextRefCopy806">[98]Tickmarks!#REF!</definedName>
    <definedName name="TextRefCopy808">#REF!</definedName>
    <definedName name="TextRefCopy809">#REF!</definedName>
    <definedName name="TextRefCopy81">[105]ConsIS!#REF!</definedName>
    <definedName name="TextRefCopy810">#REF!</definedName>
    <definedName name="TextRefCopy811">#REF!</definedName>
    <definedName name="TextRefCopy812">#REF!</definedName>
    <definedName name="TextRefCopy813">#REF!</definedName>
    <definedName name="TextRefCopy82">[105]ConsBS!#REF!</definedName>
    <definedName name="TextRefCopy821">#REF!</definedName>
    <definedName name="TextRefCopy823">[98]AJE!#REF!</definedName>
    <definedName name="TextRefCopy824">#REF!</definedName>
    <definedName name="TextRefCopy825">#REF!</definedName>
    <definedName name="TextRefCopy83">[105]ConsBS!#REF!</definedName>
    <definedName name="TextRefCopy831">#REF!</definedName>
    <definedName name="TextRefCopy832">#REF!</definedName>
    <definedName name="TextRefCopy833">#REF!</definedName>
    <definedName name="TextRefCopy84">[105]ConsIS!#REF!</definedName>
    <definedName name="TextRefCopy841">#REF!</definedName>
    <definedName name="TextRefCopy847">#REF!</definedName>
    <definedName name="TextRefCopy848">#REF!</definedName>
    <definedName name="TextRefCopy849">#REF!</definedName>
    <definedName name="TextRefCopy85">[105]ConsBS!#REF!</definedName>
    <definedName name="TextRefCopy850">#REF!</definedName>
    <definedName name="TextRefCopy851">#REF!</definedName>
    <definedName name="TextRefCopy852">#REF!</definedName>
    <definedName name="TextRefCopy853">#REF!</definedName>
    <definedName name="TextRefCopy854">#REF!</definedName>
    <definedName name="TextRefCopy86">[105]ConsIS!#REF!</definedName>
    <definedName name="TextRefCopy860">#REF!</definedName>
    <definedName name="TextRefCopy861">#REF!</definedName>
    <definedName name="TextRefCopy866">[98]Tickmarks!#REF!</definedName>
    <definedName name="TextRefCopy867">#REF!</definedName>
    <definedName name="TextRefCopy869">#REF!</definedName>
    <definedName name="TextRefCopy87">[105]ConsBS!#REF!</definedName>
    <definedName name="TextRefCopy870">#REF!</definedName>
    <definedName name="TextRefCopy871">#REF!</definedName>
    <definedName name="TextRefCopy872">#REF!</definedName>
    <definedName name="TextRefCopy873">#REF!</definedName>
    <definedName name="TextRefCopy874">#REF!</definedName>
    <definedName name="TextRefCopy875">#REF!</definedName>
    <definedName name="TextRefCopy876">#REF!</definedName>
    <definedName name="TextRefCopy877">#REF!</definedName>
    <definedName name="TextRefCopy878">#REF!</definedName>
    <definedName name="TextRefCopy879">#REF!</definedName>
    <definedName name="TextRefCopy88">[105]ConsIS!#REF!</definedName>
    <definedName name="TextRefCopy880">#REF!</definedName>
    <definedName name="TextRefCopy881">#REF!</definedName>
    <definedName name="TextRefCopy882">#REF!</definedName>
    <definedName name="TextRefCopy883">#REF!</definedName>
    <definedName name="TextRefCopy884">#REF!</definedName>
    <definedName name="TextRefCopy885">#REF!</definedName>
    <definedName name="TextRefCopy886">#REF!</definedName>
    <definedName name="TextRefCopy887">#REF!</definedName>
    <definedName name="TextRefCopy888">#REF!</definedName>
    <definedName name="TextRefCopy889">#REF!</definedName>
    <definedName name="TextRefCopy89">[105]ConsBS!#REF!</definedName>
    <definedName name="TextRefCopy890">#REF!</definedName>
    <definedName name="TextRefCopy891">#REF!</definedName>
    <definedName name="TextRefCopy893">#REF!</definedName>
    <definedName name="TextRefCopy9">#REF!</definedName>
    <definedName name="TextRefCopy90">[105]ConsIS!#REF!</definedName>
    <definedName name="TextRefCopy907">#REF!</definedName>
    <definedName name="TextRefCopy908">#REF!</definedName>
    <definedName name="TextRefCopy909">#REF!</definedName>
    <definedName name="TextRefCopy91">[105]ConsBS!#REF!</definedName>
    <definedName name="TextRefCopy910">#REF!</definedName>
    <definedName name="TextRefCopy911">#REF!</definedName>
    <definedName name="TextRefCopy912">#REF!</definedName>
    <definedName name="TextRefCopy916">#REF!</definedName>
    <definedName name="TextRefCopy917">[98]Tickmarks!#REF!</definedName>
    <definedName name="TextRefCopy918">#REF!</definedName>
    <definedName name="TextRefCopy92">[105]ConsIS!#REF!</definedName>
    <definedName name="TextRefCopy93">[105]ConsIS!#REF!</definedName>
    <definedName name="TextRefCopy94">[105]ConsBS!#REF!</definedName>
    <definedName name="TextRefCopy943">#REF!</definedName>
    <definedName name="TextRefCopy947">[98]AJE!#REF!</definedName>
    <definedName name="TextRefCopy95">[98]AJE!#REF!</definedName>
    <definedName name="TextRefCopy951">[98]AJE!$F$176</definedName>
    <definedName name="TextRefCopy955">#REF!</definedName>
    <definedName name="TextRefCopy956">#REF!</definedName>
    <definedName name="TextRefCopy96">[98]AJE!#REF!</definedName>
    <definedName name="TextRefCopy964">#REF!</definedName>
    <definedName name="TextRefCopy97">[98]AJE!#REF!</definedName>
    <definedName name="TextRefCopy98">[98]AJE!#REF!</definedName>
    <definedName name="TextRefCopy99">[98]AJE!#REF!</definedName>
    <definedName name="TextRefCopyRangeCount" hidden="1">42</definedName>
    <definedName name="textyear">[63]бизнесплан!#REF!</definedName>
    <definedName name="Tier1_client">#REF!</definedName>
    <definedName name="title1">'[22]#REF'!$C$1:$D$65536</definedName>
    <definedName name="title2">'[22]#REF'!$C$5:$N$7</definedName>
    <definedName name="titles1a">'[22]#REF'!$B$4:$D$49</definedName>
    <definedName name="titles1b">'[22]#REF'!$B$50:$D$119</definedName>
    <definedName name="titles1c">'[22]#REF'!$B$120:$D$131</definedName>
    <definedName name="titles1d">'[22]#REF'!$B$178:$D$218</definedName>
    <definedName name="titles2a">'[22]#REF'!$C$2:$D$76</definedName>
    <definedName name="TitlesSubEntries">'[46]Проводки''02'!$A$3,'[46]Проводки''02'!$A$73,'[46]Проводки''02'!$A$93,'[46]Проводки''02'!$A$117,'[46]Проводки''02'!$A$138,'[46]Проводки''02'!$A$159,'[46]Проводки''02'!$A$179,'[46]Проводки''02'!$A$204,'[46]Проводки''02'!$A$231,'[46]Проводки''02'!$A$251,'[46]Проводки''02'!$A$271,'[46]Проводки''02'!$A$291,'[46]Проводки''02'!$A$310,'[46]Проводки''02'!$A$331,'[46]Проводки''02'!$A$351,'[46]Проводки''02'!$A$370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Costs">'[22]#REF'!#REF!</definedName>
    <definedName name="TotalPayments">'[22]#REF'!$A$189:$IV$189</definedName>
    <definedName name="TotalTons">'[22]#REF'!#REF!</definedName>
    <definedName name="Trading_Costs">'[22]#REF'!#REF!</definedName>
    <definedName name="Transaction_Type">#REF!</definedName>
    <definedName name="Transfer_01GAAPNGWПеремещенияПроизводственные" hidden="1">[94]XLR_NoRangeSheet!$F$11</definedName>
    <definedName name="Transfer_01GAAPNGWПеремещенияСоциальные" hidden="1">[94]XLR_NoRangeSheet!$G$11</definedName>
    <definedName name="Transfer_01GAAPПеремещенияПроизводственные" hidden="1">[94]XLR_NoRangeSheet!$D$11</definedName>
    <definedName name="Transfer_01GAAPПеремещенияСоциальные" hidden="1">[94]XLR_NoRangeSheet!$E$11</definedName>
    <definedName name="Transfer_01БУПеремещенияПроизводственные" hidden="1">[94]XLR_NoRangeSheet!$B$11</definedName>
    <definedName name="Transfer_01БУПеремещенияСоциальные" hidden="1">[94]XLR_NoRangeSheet!$C$11</definedName>
    <definedName name="Transfer_07GAAP" hidden="1">[94]XLR_NoRangeSheet!$K$11</definedName>
    <definedName name="Transfer_07GAAPNGW" hidden="1">[95]XLR_NoRangeSheet!$M$11</definedName>
    <definedName name="Transfer_07БУ" hidden="1">[94]XLR_NoRangeSheet!$I$11</definedName>
    <definedName name="Transfer_08GAAP" hidden="1">[94]XLR_NoRangeSheet!$J$11</definedName>
    <definedName name="Transfer_08GAAPNGW" hidden="1">[94]XLR_NoRangeSheet!$L$11</definedName>
    <definedName name="Transfer_08БУ" hidden="1">[94]XLR_NoRangeSheet!$H$11</definedName>
    <definedName name="trtry">[13]Data!#REF!</definedName>
    <definedName name="trytuty">[13]Data!#REF!</definedName>
    <definedName name="tt">#REF!</definedName>
    <definedName name="tt_18">#REF!</definedName>
    <definedName name="tt_19">#REF!</definedName>
    <definedName name="tt_21">#REF!</definedName>
    <definedName name="tt_27">#REF!</definedName>
    <definedName name="TTT">'[106]5930.01'!#REF!</definedName>
    <definedName name="TTT_18">'[80]5930_01'!#REF!</definedName>
    <definedName name="TTT_19">'[80]5930_01'!#REF!</definedName>
    <definedName name="TTT_21">'[80]5930_01'!#REF!</definedName>
    <definedName name="TTT_27">'[107]5930_01'!#REF!</definedName>
    <definedName name="TUL" localSheetId="0">'[40]Курсы валют ЦБ'!#REF!</definedName>
    <definedName name="TUL">'[40]Курсы валют ЦБ'!#REF!</definedName>
    <definedName name="Turnaround">#REF!</definedName>
    <definedName name="Turnover">'[22]#REF'!#REF!</definedName>
    <definedName name="u">#REF!</definedName>
    <definedName name="u_18">#REF!</definedName>
    <definedName name="u_19">#REF!</definedName>
    <definedName name="u_21">#REF!</definedName>
    <definedName name="u_27">#REF!</definedName>
    <definedName name="UKG" localSheetId="0">'[40]Курсы валют ЦБ'!#REF!</definedName>
    <definedName name="UKG">'[40]Курсы валют ЦБ'!#REF!</definedName>
    <definedName name="ULMACONSTSUÑ">[0]!ULMACONSTSUÑ</definedName>
    <definedName name="ULMAP">[0]!ULMAP</definedName>
    <definedName name="ULMAPSUELDOS">[0]!ULMAPSUELDOS</definedName>
    <definedName name="unal">[108]Adj2002!$2:$2,[108]Adj2002!$65:$65,[108]Adj2002!$120:$121,[108]Adj2002!$132:$133,[108]Adj2002!$178:$178,[108]Adj2002!$186:$186,[108]Adj2002!$203:$203,[108]Adj2002!$211:$211,[108]Adj2002!$242:$242,[108]Adj2002!$263:$263,[108]Adj2002!$294:$294,[108]Adj2002!$308:$308,[108]Adj2002!$312:$312,[108]Adj2002!$322:$323</definedName>
    <definedName name="Unit">[109]Info!$D$35</definedName>
    <definedName name="Unl_Free_Cash_Flow">'[22]#REF'!$A$137:$IV$137</definedName>
    <definedName name="Unl_Net_Income">'[22]#REF'!$A$128:$IV$128</definedName>
    <definedName name="USD">#REF!</definedName>
    <definedName name="USD_311201">[33]infl_rates!$G$69</definedName>
    <definedName name="USD_31120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USD_SPN">[40]СЭЛТ!#REF!</definedName>
    <definedName name="USD_SPN_A">[40]СЭЛТ!#REF!</definedName>
    <definedName name="USD_SPN_B">[40]СЭЛТ!#REF!</definedName>
    <definedName name="USD_SPN_D">[40]СЭЛТ!#REF!</definedName>
    <definedName name="USD_SPN_T">[40]СЭЛТ!#REF!</definedName>
    <definedName name="USD_SPN_V">[40]СЭЛТ!#REF!</definedName>
    <definedName name="USD_SPT">[40]СЭЛТ!#REF!</definedName>
    <definedName name="USD_SPT_A">[40]СЭЛТ!#REF!</definedName>
    <definedName name="USD_SPT_B">[40]СЭЛТ!#REF!</definedName>
    <definedName name="USD_SPT_D">[40]СЭЛТ!#REF!</definedName>
    <definedName name="USD_SPT_T">[40]СЭЛТ!#REF!</definedName>
    <definedName name="USD_SPT_V">[40]СЭЛТ!#REF!</definedName>
    <definedName name="USD_TOD_A">[40]СЭЛТ!#REF!</definedName>
    <definedName name="USD_TOD_B">[40]СЭЛТ!#REF!</definedName>
    <definedName name="USD_TOD_D">[40]СЭЛТ!#REF!</definedName>
    <definedName name="USD_TOD_T">[40]СЭЛТ!#REF!</definedName>
    <definedName name="USD_TOD_V">[40]СЭЛТ!#REF!</definedName>
    <definedName name="USD_TOM">[40]СЭЛТ!#REF!</definedName>
    <definedName name="USD_TOM_A">[40]СЭЛТ!#REF!</definedName>
    <definedName name="USD_TOM_B">[40]СЭЛТ!#REF!</definedName>
    <definedName name="USD_TOM_D">[40]СЭЛТ!#REF!</definedName>
    <definedName name="USD_TOM_T">[40]СЭЛТ!#REF!</definedName>
    <definedName name="USD_TOM_V">[40]СЭЛТ!#REF!</definedName>
    <definedName name="USD9мес2003">[110]ЮжКузбас!#REF!</definedName>
    <definedName name="uuu" hidden="1">'[92]пр-во'!$Y$14</definedName>
    <definedName name="V">[13]Data!#REF!</definedName>
    <definedName name="v_adr" localSheetId="0">#REF!</definedName>
    <definedName name="v_adr">#REF!</definedName>
    <definedName name="v_f" localSheetId="0">#REF!</definedName>
    <definedName name="v_f">#REF!</definedName>
    <definedName name="v_i" localSheetId="0">#REF!</definedName>
    <definedName name="v_i">#REF!</definedName>
    <definedName name="v_mt" localSheetId="0">#REF!</definedName>
    <definedName name="v_mt">#REF!</definedName>
    <definedName name="v_o" localSheetId="0">#REF!</definedName>
    <definedName name="v_o">#REF!</definedName>
    <definedName name="v_pasp" localSheetId="0">#REF!</definedName>
    <definedName name="v_pasp">#REF!</definedName>
    <definedName name="v_rt" localSheetId="0">#REF!</definedName>
    <definedName name="v_rt">#REF!</definedName>
    <definedName name="val_data">#REF!</definedName>
    <definedName name="Value_total">'[111]A5 SAD turn around affect'!#REF!</definedName>
    <definedName name="valueltm">'[22]#REF'!$E$8:$BJ$22</definedName>
    <definedName name="Values_Entered" localSheetId="0">IF(ФинРиски!Loan_Amount*ФинРиски!Interest_Rate*ФинРиски!Loan_Years*ФинРиски!Loan_Start&gt;0,1,0)</definedName>
    <definedName name="Values_Entered">IF(Loan_Amount*Interest_Rate*Loan_Years*Loan_Start&gt;0,1,0)</definedName>
    <definedName name="VAT">[112]NewCashFlow!$E$1:$E$65536</definedName>
    <definedName name="vbn">'[53]5630.02+'!#REF!</definedName>
    <definedName name="vvv">#REF!</definedName>
    <definedName name="vvv_18">#REF!</definedName>
    <definedName name="vvv_19">#REF!</definedName>
    <definedName name="vvv_21">#REF!</definedName>
    <definedName name="vvv_27">#REF!</definedName>
    <definedName name="w">'[113] 8230.07+'!#REF!</definedName>
    <definedName name="w_18">[114]_8230_07_!#REF!</definedName>
    <definedName name="w_19">[114]_8230_07_!#REF!</definedName>
    <definedName name="w_21">[114]_8230_07_!#REF!</definedName>
    <definedName name="w_27">[115]_8230_07_!#REF!</definedName>
    <definedName name="WACC">[67]Допущения!$B$9</definedName>
    <definedName name="we">'[14]+9000-8'!$I$38</definedName>
    <definedName name="we_18">[15]_9000_8!$I$38</definedName>
    <definedName name="we_19">[15]_9000_8!$I$38</definedName>
    <definedName name="we_21">[15]_9000_8!$I$38</definedName>
    <definedName name="we_27">[16]_9000_8!$I$38</definedName>
    <definedName name="wer">#REF!</definedName>
    <definedName name="Working_Assets">'[22]#REF'!#REF!</definedName>
    <definedName name="wq">'[14]+9000-9'!#REF!</definedName>
    <definedName name="wq_18">[15]_9000_9!#REF!</definedName>
    <definedName name="wq_19">[15]_9000_9!#REF!</definedName>
    <definedName name="wq_21">[15]_9000_9!#REF!</definedName>
    <definedName name="wq_27">[16]_9000_9!#REF!</definedName>
    <definedName name="wrewr">[13]Data!#REF!</definedName>
    <definedName name="wrn.Aging._.and._.Trend._.Analysis." hidden="1">{#N/A,#N/A,FALSE,"Aging Summary";#N/A,#N/A,FALSE,"Ratio Analysis";#N/A,#N/A,FALSE,"Test 120 Day Accts";#N/A,#N/A,FALSE,"Tickmarks"}</definedName>
    <definedName name="wrn.list" hidden="1">{#N/A,#N/A,FALSE,"101"}</definedName>
    <definedName name="wrn.list." hidden="1">{#N/A,#N/A,FALSE,"101"}</definedName>
    <definedName name="wrn.Obaly." hidden="1">{#N/A,#N/A,FALSE,"Obaly celkové"}</definedName>
    <definedName name="wrn.Pokus._.1." hidden="1">{#N/A,#N/A,FALSE,"Kalkulace"}</definedName>
    <definedName name="wrn.pokus._.2." hidden="1">{#N/A,#N/A,FALSE,"Kalkulace"}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nt95and96." hidden="1">{"print95",#N/A,FALSE,"1995E.XLS";"print96",#N/A,FALSE,"1996E.XLS"}</definedName>
    <definedName name="wrn.REPORT1." hidden="1">{"PRINTME",#N/A,FALSE,"FINAL-10"}</definedName>
    <definedName name="wrn.Report2" hidden="1">{"PRINTME",#N/A,FALSE,"FINAL-10"}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xrates." hidden="1">{#N/A,#N/A,FALSE,"1996";#N/A,#N/A,FALSE,"1995";#N/A,#N/A,FALSE,"1994"}</definedName>
    <definedName name="wrn.МСК._.бюджет._.2002._.к._.Правлению._.14.01.02." hidden="1">{#N/A,#N/A,TRUE,"Титул";#N/A,#N/A,TRUE,"Огл";#N/A,#N/A,TRUE,"Résultats";#N/A,#N/A,TRUE,"TOTAL";#N/A,#N/A,TRUE,"TotalBiens";#N/A,#N/A,TRUE,"МосНедв";#N/A,#N/A,TRUE,"801";#N/A,#N/A,TRUE,"801с";#N/A,#N/A,TRUE,"803";#N/A,#N/A,TRUE,"808";#N/A,#N/A,TRUE,"807";#N/A,#N/A,TRUE,"802";#N/A,#N/A,TRUE,"701";#N/A,#N/A,TRUE,"806";#N/A,#N/A,TRUE,"Реклама";#N/A,#N/A,TRUE,"ЛизИм-во";#N/A,#N/A,TRUE,"Гост";#N/A,#N/A,TRUE,"Выставки";#N/A,#N/A,TRUE,"Земля";#N/A,#N/A,TRUE,"804";#N/A,#N/A,TRUE,"805-810";#N/A,#N/A,TRUE,"06";#N/A,#N/A,TRUE,"05";#N/A,#N/A,TRUE,"Им-воОткрД";#N/A,#N/A,TRUE,"ДрИм-во";#N/A,#N/A,TRUE,"TotalДМС";#N/A,#N/A,TRUE,"TotalГО";#N/A,#N/A,TRUE,"1501";#N/A,#N/A,TRUE,"1502";#N/A,#N/A,TRUE,"1301";#N/A,#N/A,TRUE,"207-208";#N/A,#N/A,TRUE,"ФинРиск";#N/A,#N/A,TRUE,"ГОсуд";#N/A,#N/A,TRUE,"ГОфизлиц";#N/A,#N/A,TRUE,"ГОнот";#N/A,#N/A,TRUE,"ГО-Гидро";#N/A,#N/A,TRUE,"ГО-АЗС";#N/A,#N/A,TRUE,"1202";#N/A,#N/A,TRUE,"1201";#N/A,#N/A,TRUE,"1302";#N/A,#N/A,TRUE,"TOTALauto";#N/A,#N/A,TRUE,"401-402";#N/A,#N/A,TRUE,"1001-1002-209";#N/A,#N/A,TRUE,"20-3 ";#N/A,#N/A,TRUE,"ПРОЧИЕ";#N/A,#N/A,TRUE,"ОтвлСр"}</definedName>
    <definedName name="wrn.МСК._.отчет._.за._.9._.месяцев._.2001._.года." hidden="1">{#N/A,#N/A,TRUE,"Титул";#N/A,#N/A,TRUE,"Огл";#N/A,#N/A,TRUE,"Актив";#N/A,#N/A,TRUE,"Пассив";#N/A,#N/A,TRUE,"TOTAL";#N/A,#N/A,TRUE,"ЧАкт";#N/A,#N/A,TRUE,"Résultats";#N/A,#N/A,TRUE,"TotalBiens";#N/A,#N/A,TRUE,"АНФ";#N/A,#N/A,TRUE,"состр";#N/A,#N/A,TRUE,"Им-воЮрЛиц (синт)";#N/A,#N/A,TRUE,"Залоги";#N/A,#N/A,TRUE,"НМС";#N/A,#N/A,TRUE,"TotalДМС";#N/A,#N/A,TRUE,"TotalГО";#N/A,#N/A,TRUE,"ГОрег";#N/A,#N/A,TRUE,"ГОмед";#N/A,#N/A,TRUE,"TOTALauto";#N/A,#N/A,TRUE,"20-3 ";#N/A,#N/A,TRUE,"39";#N/A,#N/A,TRUE,"ОтвлСр"}</definedName>
    <definedName name="wrn.МСК._.прогноз._.на._.31._.12._.01." hidden="1">{#N/A,#N/A,TRUE,"Титул";#N/A,#N/A,TRUE,"Огл";#N/A,#N/A,TRUE,"TOTAL";#N/A,#N/A,TRUE,"Résultats";#N/A,#N/A,TRUE,"TotalBiens";#N/A,#N/A,TRUE,"МосНедв";#N/A,#N/A,TRUE,"801";#N/A,#N/A,TRUE,"801с";#N/A,#N/A,TRUE,"803";#N/A,#N/A,TRUE,"808";#N/A,#N/A,TRUE,"807";#N/A,#N/A,TRUE,"802";#N/A,#N/A,TRUE,"701";#N/A,#N/A,TRUE,"806";#N/A,#N/A,TRUE,"TotalГО";#N/A,#N/A,TRUE,"1501";#N/A,#N/A,TRUE,"1301";#N/A,#N/A,TRUE,"1502";#N/A,#N/A,TRUE,"НС";#N/A,#N/A,TRUE,"TOTALauto";#N/A,#N/A,TRUE,"TotalДМС";#N/A,#N/A,TRUE,"20-3 ";#N/A,#N/A,TRUE,"39";#N/A,#N/A,TRUE,"ОтвлСр"}</definedName>
    <definedName name="wrn.Печать._.всех._.форм." hidden="1">{"осн2",#N/A,FALSE,"Оснрасчет";"осн3",#N/A,FALSE,"Оснрасчет";#N/A,#N/A,FALSE,"кальк эн";#N/A,#N/A,FALSE,"накл ц";#N/A,#N/A,FALSE,"накл котельной";#N/A,#N/A,FALSE,"НАКЛ ЭНЕРГ";#N/A,#N/A,FALSE,"НАКЛ ВОДЫ"}</definedName>
    <definedName name="wrn.Прибыль._.дерев." hidden="1">{"Прибыль дерев",#N/A,FALSE,"Дерев"}</definedName>
    <definedName name="wrn.Прибыль._.ЗАП." hidden="1">{"Прибыль ЗАП",#N/A,FALSE,"ЗАП"}</definedName>
    <definedName name="wrn.Прибыль._.инстр." hidden="1">{"Прибыль инстр",#N/A,FALSE,"Инстр"}</definedName>
    <definedName name="wrn.Прибыль._.литейн." hidden="1">{"Прибыль",#N/A,FALSE,"Литейн"}</definedName>
    <definedName name="wrn.Прибыль._.механ." hidden="1">{"Прибыль механ",#N/A,FALSE,"Механ"}</definedName>
    <definedName name="wrn.Прибыль._.прессов." hidden="1">{"Прибыль пресс",#N/A,FALSE,"Прессов"}</definedName>
    <definedName name="wrn.Прибыль._.прокатн." hidden="1">{"Прибыль прокатн",#N/A,FALSE,"Прокатн"}</definedName>
    <definedName name="wrn.Прибыль._.СаМеКо." hidden="1">{"Прибыль СаМеКо",#N/A,FALSE,"Итог СаМеКо"}</definedName>
    <definedName name="wrn.Прибыль._.СМЗ." hidden="1">{"Прибыль СМЗ",#N/A,FALSE,"СМЗ"}</definedName>
    <definedName name="wrn.Прибыль._.энерг." hidden="1">{"Приибыль энерг",#N/A,FALSE,"Энерг"}</definedName>
    <definedName name="ww">'[116]+5610.04'!$C$39</definedName>
    <definedName name="ww_18">[80]_5610_04!$C$39</definedName>
    <definedName name="ww_19">[80]_5610_04!$C$39</definedName>
    <definedName name="ww_21">[80]_5610_04!$C$39</definedName>
    <definedName name="ww_27">[82]_5610_04!$C$39</definedName>
    <definedName name="wwq">'[14]+9000-9'!#REF!</definedName>
    <definedName name="wwq_18">[15]_9000_9!#REF!</definedName>
    <definedName name="wwq_19">[15]_9000_9!#REF!</definedName>
    <definedName name="wwq_21">[15]_9000_9!#REF!</definedName>
    <definedName name="wwq_27">[16]_9000_9!#REF!</definedName>
    <definedName name="www">'[116]+5610.04'!$C$15</definedName>
    <definedName name="www_18">[80]_5610_04!$C$15</definedName>
    <definedName name="www_19">[80]_5610_04!$C$15</definedName>
    <definedName name="www_21">[80]_5610_04!$C$15</definedName>
    <definedName name="www_27">[82]_5610_04!$C$15</definedName>
    <definedName name="wwww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x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x_18">[15]_9000_8!#REF!</definedName>
    <definedName name="x_19">[15]_9000_8!#REF!</definedName>
    <definedName name="x_21">[15]_9000_8!#REF!</definedName>
    <definedName name="x_27">[16]_9000_8!#REF!</definedName>
    <definedName name="XLRPARAMS_FinishDate" hidden="1">[54]XLR_NoRangeSheet!$G$6</definedName>
    <definedName name="XLRPARAMS_FirmName" hidden="1">[117]XLR_NoRangeSheet!$I$6</definedName>
    <definedName name="XLRPARAMS_StartDate" hidden="1">[54]XLR_NoRangeSheet!$F$6</definedName>
    <definedName name="xoz_r">#REF!</definedName>
    <definedName name="XRefCopy1" hidden="1">'[118]Adjustment schedule'!#REF!</definedName>
    <definedName name="XRefCopyRangeCount" hidden="1">2</definedName>
    <definedName name="xs">[13]Data!#REF!</definedName>
    <definedName name="xsdgd" localSheetId="0">#REF!</definedName>
    <definedName name="xsdgd">#REF!</definedName>
    <definedName name="xx">'[14]+9000-8'!#REF!</definedName>
    <definedName name="xx_18">[15]_9000_8!#REF!</definedName>
    <definedName name="xx_19">[15]_9000_8!#REF!</definedName>
    <definedName name="xx_21">[15]_9000_8!#REF!</definedName>
    <definedName name="xx_27">[16]_9000_8!#REF!</definedName>
    <definedName name="xz">#REF!</definedName>
    <definedName name="xz_18">#REF!</definedName>
    <definedName name="xz_19">#REF!</definedName>
    <definedName name="xz_21">#REF!</definedName>
    <definedName name="xz_27">#REF!</definedName>
    <definedName name="y">#REF!</definedName>
    <definedName name="y_18">#REF!</definedName>
    <definedName name="y_19">#REF!</definedName>
    <definedName name="y_21">#REF!</definedName>
    <definedName name="y_27">#REF!</definedName>
    <definedName name="Ycol">9</definedName>
    <definedName name="year">[63]бизнесплан!#REF!</definedName>
    <definedName name="ytjytjyuj">#REF!</definedName>
    <definedName name="yy">'[14]+9000-8'!#REF!</definedName>
    <definedName name="yy_18">[15]_9000_8!#REF!</definedName>
    <definedName name="yy_19">[15]_9000_8!#REF!</definedName>
    <definedName name="yy_21">[15]_9000_8!#REF!</definedName>
    <definedName name="yy_27">[16]_9000_8!#REF!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9A675D7_23C2_4A02_B4C1_56B02CE79286_.wvu.PrintArea" hidden="1">#REF!</definedName>
    <definedName name="z_18">#REF!</definedName>
    <definedName name="z_19">#REF!</definedName>
    <definedName name="z_21">#REF!</definedName>
    <definedName name="Z_26901781_AE15_11D3_8896_00C0DFEF98F1_.wvu.PrintArea" hidden="1">'[91]Свод-1'!$1:$1048576</definedName>
    <definedName name="z_27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A9FF1EAD_E7B8_4A8D_9232_4283389FA5DC_.wvu.Cols" hidden="1">#REF!</definedName>
    <definedName name="Z_A9FF1EAD_E7B8_4A8D_9232_4283389FA5DC_.wvu.PrintArea" hidden="1">#REF!</definedName>
    <definedName name="Z_A9FF1EAD_E7B8_4A8D_9232_4283389FA5DC_.wvu.PrintTitles" hidden="1">#REF!</definedName>
    <definedName name="z_data" localSheetId="0">#REF!</definedName>
    <definedName name="z_data">#REF!</definedName>
    <definedName name="Z_E3DB78BC_F847_4E0A_8AF3_61B1B9D963F4_.wvu.Cols" hidden="1">#REF!</definedName>
    <definedName name="Z_E3DB78BC_F847_4E0A_8AF3_61B1B9D963F4_.wvu.PrintArea" hidden="1">#REF!</definedName>
    <definedName name="Z_E3DB78BC_F847_4E0A_8AF3_61B1B9D963F4_.wvu.PrintTitles" hidden="1">#REF!</definedName>
    <definedName name="zExl1">#REF!</definedName>
    <definedName name="zgvdfg" localSheetId="0">#REF!</definedName>
    <definedName name="zgvdfg">#REF!</definedName>
    <definedName name="znkj">#REF!</definedName>
    <definedName name="zq">'[14]+9120-1(2)'!$C$128</definedName>
    <definedName name="zq_18">[15]_9120_1_2_!$C$128</definedName>
    <definedName name="zq_19">[15]_9120_1_2_!$C$128</definedName>
    <definedName name="zq_21">[15]_9120_1_2_!$C$128</definedName>
    <definedName name="zq_27">[16]_9120_1_2_!$C$128</definedName>
    <definedName name="zz">#REF!</definedName>
    <definedName name="zz_18">#REF!</definedName>
    <definedName name="zz_19">#REF!</definedName>
    <definedName name="zz_21">#REF!</definedName>
    <definedName name="zz_27">#REF!</definedName>
    <definedName name="а" localSheetId="0">'[79] выборка по 004 сч'!#REF!</definedName>
    <definedName name="а">'[79] выборка по 004 сч'!#REF!</definedName>
    <definedName name="а_18">'[80]_выборка по 004 сч'!#REF!</definedName>
    <definedName name="а_19">'[80]_выборка по 004 сч'!#REF!</definedName>
    <definedName name="а_21">'[80]_выборка по 004 сч'!#REF!</definedName>
    <definedName name="а_27">'[81]_выборка по 004 сч'!#REF!</definedName>
    <definedName name="а1">#REF!</definedName>
    <definedName name="а2">#REF!</definedName>
    <definedName name="А26">#REF!</definedName>
    <definedName name="А27">#REF!</definedName>
    <definedName name="А34">#REF!</definedName>
    <definedName name="аа">'[119]Привлечение субподрядчиков'!$H$18</definedName>
    <definedName name="аа_18">'[120]5940_01'!#REF!</definedName>
    <definedName name="аа_19">'[120]5940_01'!#REF!</definedName>
    <definedName name="аа_21">'[120]5940_01'!#REF!</definedName>
    <definedName name="аа_27">'[121]5940_01'!#REF!</definedName>
    <definedName name="ааа">'[122]A2-1'!$A$4</definedName>
    <definedName name="ааа_18">[123]прогр!$H$18</definedName>
    <definedName name="ааа_19">[123]прогр!$H$18</definedName>
    <definedName name="ааа_21">[123]прогр!$H$18</definedName>
    <definedName name="ааа_27">[124]прогр!$H$18</definedName>
    <definedName name="аааа">#REF!</definedName>
    <definedName name="ааааа">#REF!</definedName>
    <definedName name="ааааа_18">#REF!</definedName>
    <definedName name="ааааа_19">#REF!</definedName>
    <definedName name="ааааа_21">#REF!</definedName>
    <definedName name="ааааа_27">#REF!</definedName>
    <definedName name="ааааааааааа">'[125]8230.06+'!#REF!</definedName>
    <definedName name="ааааааааааа_18">'[123]8230_06_'!#REF!</definedName>
    <definedName name="ааааааааааа_19">'[123]8230_06_'!#REF!</definedName>
    <definedName name="ааааааааааа_21">'[123]8230_06_'!#REF!</definedName>
    <definedName name="ааааааааааа_27">'[126]8230_06_'!#REF!</definedName>
    <definedName name="аав">#REF!</definedName>
    <definedName name="аб">'[127]5940.03'!#REF!</definedName>
    <definedName name="аб_18">'[120]5940_03'!#REF!</definedName>
    <definedName name="аб_19">'[120]5940_03'!#REF!</definedName>
    <definedName name="аб_21">'[120]5940_03'!#REF!</definedName>
    <definedName name="аб_27">'[121]5940_03'!#REF!</definedName>
    <definedName name="ав">#REF!</definedName>
    <definedName name="ав_18">#REF!</definedName>
    <definedName name="ав_19">#REF!</definedName>
    <definedName name="ав_21">#REF!</definedName>
    <definedName name="ав_27">#REF!</definedName>
    <definedName name="август">#REF!</definedName>
    <definedName name="аво">#REF!</definedName>
    <definedName name="аво_18">#REF!</definedName>
    <definedName name="аво_19">#REF!</definedName>
    <definedName name="аво_21">#REF!</definedName>
    <definedName name="аво_27">#REF!</definedName>
    <definedName name="Авто_Транспор._Корпорация_373">'[128]601'!$A$3:$B$50</definedName>
    <definedName name="авыа" hidden="1">{#N/A,#N/A,FALSE,"101"}</definedName>
    <definedName name="адрес1">#REF!</definedName>
    <definedName name="адрес2">#REF!</definedName>
    <definedName name="аи">'[129]5315.01+'!#REF!</definedName>
    <definedName name="аи_18">'[130]5315_01_'!#REF!</definedName>
    <definedName name="аи_19">'[130]5315_01_'!#REF!</definedName>
    <definedName name="аи_21">'[130]5315_01_'!#REF!</definedName>
    <definedName name="аи_27">'[131]5315_01_'!#REF!</definedName>
    <definedName name="ак">'[127]5940.01'!#REF!</definedName>
    <definedName name="ак_18">'[120]5940_01'!#REF!</definedName>
    <definedName name="ак_19">'[120]5940_01'!#REF!</definedName>
    <definedName name="ак_21">'[120]5940_01'!#REF!</definedName>
    <definedName name="ак_27">'[121]5940_01'!#REF!</definedName>
    <definedName name="АктВыбытия">'[132]Инвентар книга база'!#REF!</definedName>
    <definedName name="ал">'[127]5940.01'!#REF!</definedName>
    <definedName name="ал_18">'[120]5940_01'!#REF!</definedName>
    <definedName name="ал_19">'[120]5940_01'!#REF!</definedName>
    <definedName name="ал_21">'[120]5940_01'!#REF!</definedName>
    <definedName name="ал_27">'[121]5940_01'!#REF!</definedName>
    <definedName name="ам">'[127]5940.01'!#REF!</definedName>
    <definedName name="ам_18">'[120]5940_01'!#REF!</definedName>
    <definedName name="ам_19">'[120]5940_01'!#REF!</definedName>
    <definedName name="ам_21">'[120]5940_01'!#REF!</definedName>
    <definedName name="ам_27">'[121]5940_01'!#REF!</definedName>
    <definedName name="амама">'[133]Программа '!$B$132</definedName>
    <definedName name="амор" hidden="1">#REF!</definedName>
    <definedName name="аморт" hidden="1">#REF!</definedName>
    <definedName name="ан" hidden="1">{#N/A,#N/A,FALSE,"1996";#N/A,#N/A,FALSE,"1995";#N/A,#N/A,FALSE,"1994"}</definedName>
    <definedName name="ао" localSheetId="0">#REF!</definedName>
    <definedName name="ао">#REF!</definedName>
    <definedName name="ап">'[134]Прогр_ деб'!#REF!</definedName>
    <definedName name="ап_18">'[80]Прогр_ деб'!#REF!</definedName>
    <definedName name="ап_19">'[80]Прогр_ деб'!#REF!</definedName>
    <definedName name="ап_21">'[80]Прогр_ деб'!#REF!</definedName>
    <definedName name="ап_27">'[135]Прогр_ деб'!#REF!</definedName>
    <definedName name="апавевые">#REF!</definedName>
    <definedName name="апапв">#REF!</definedName>
    <definedName name="апва" hidden="1">{"'РП (2)'!$A$5:$S$150"}</definedName>
    <definedName name="ас">'[127]5940.01'!#REF!</definedName>
    <definedName name="ас_18">'[120]5940_01'!#REF!</definedName>
    <definedName name="ас_19">'[120]5940_01'!#REF!</definedName>
    <definedName name="ас_21">'[120]5940_01'!#REF!</definedName>
    <definedName name="ас_27">'[121]5940_01'!#REF!</definedName>
    <definedName name="АССО_Продукт_ООО">'[128]193'!$A$3:$B$37</definedName>
    <definedName name="ау">'[127]5940.01'!#REF!</definedName>
    <definedName name="ау_18">'[120]5940_01'!#REF!</definedName>
    <definedName name="ау_19">'[120]5940_01'!#REF!</definedName>
    <definedName name="ау_21">'[120]5940_01'!#REF!</definedName>
    <definedName name="ау_27">'[121]5940_01'!#REF!</definedName>
    <definedName name="аудитор_2">'[136]общая информация о клиенте'!#REF!</definedName>
    <definedName name="аудитор_3">'[136]общая информация о клиенте'!#REF!</definedName>
    <definedName name="аудитор_5">'[136]общая информация о клиенте'!#REF!</definedName>
    <definedName name="б">'[79] выборка по 004 сч'!#REF!</definedName>
    <definedName name="б_18">'[80]_выборка по 004 сч'!#REF!</definedName>
    <definedName name="б_19">'[80]_выборка по 004 сч'!#REF!</definedName>
    <definedName name="б_21">'[80]_выборка по 004 сч'!#REF!</definedName>
    <definedName name="б_27">'[81]_выборка по 004 сч'!#REF!</definedName>
    <definedName name="Б1">[137]Diff_Other!#REF!</definedName>
    <definedName name="Б1_Sales">[137]Diff_Other!#REF!</definedName>
    <definedName name="Б10">[137]Diff_Other!#REF!</definedName>
    <definedName name="Б11">[137]Diff_Other!#REF!</definedName>
    <definedName name="Б110">#REF!</definedName>
    <definedName name="Б111">#REF!</definedName>
    <definedName name="Б4">[137]Diff_Other!#REF!</definedName>
    <definedName name="Б5">[137]Diff_Other!#REF!</definedName>
    <definedName name="Б6">[137]Diff_Other!#REF!</definedName>
    <definedName name="Б7">[137]Diff_Other!#REF!</definedName>
    <definedName name="Б8">[137]Diff_Other!#REF!</definedName>
    <definedName name="Б9">[137]Diff_Other!#REF!</definedName>
    <definedName name="ба">'[127]5960.02'!#REF!</definedName>
    <definedName name="ба_18">'[120]5960_02'!#REF!</definedName>
    <definedName name="ба_19">'[120]5960_02'!#REF!</definedName>
    <definedName name="ба_21">'[120]5960_02'!#REF!</definedName>
    <definedName name="ба_27">'[121]5960_02'!#REF!</definedName>
    <definedName name="баз">'[138]ф сплавы'!$A$3:$C$12</definedName>
    <definedName name="база">#REF!</definedName>
    <definedName name="_xlnm.Database" localSheetId="0">#REF!</definedName>
    <definedName name="_xlnm.Database">#REF!</definedName>
    <definedName name="База_данных_ИМ">#REF!</definedName>
    <definedName name="баланс">'[139]Econ Balance'!$B$2</definedName>
    <definedName name="БалансоваяЕдиница">#REF!</definedName>
    <definedName name="бб">'[127]5960.02'!#REF!</definedName>
    <definedName name="бб_18">'[120]5960_02'!#REF!</definedName>
    <definedName name="бб_19">'[120]5960_02'!#REF!</definedName>
    <definedName name="бб_21">'[120]5960_02'!#REF!</definedName>
    <definedName name="бб_27">'[121]5960_02'!#REF!</definedName>
    <definedName name="ббб">#REF!</definedName>
    <definedName name="бд">'[140]Программа '!$A$132</definedName>
    <definedName name="бд_18">'[141]Программа '!$A$132</definedName>
    <definedName name="бд_19">'[141]Программа '!$A$132</definedName>
    <definedName name="бд_21">'[141]Программа '!$A$132</definedName>
    <definedName name="бд_27">'[142]Программа '!$A$132</definedName>
    <definedName name="БДО">#REF!</definedName>
    <definedName name="бе">'[143]Программа '!#REF!</definedName>
    <definedName name="БелМГ" localSheetId="0">#REF!</definedName>
    <definedName name="БелМГ">#REF!</definedName>
    <definedName name="бй">'[134]Прогр_ деб'!#REF!</definedName>
    <definedName name="бй_18">'[80]Прогр_ деб'!#REF!</definedName>
    <definedName name="бй_19">'[80]Прогр_ деб'!#REF!</definedName>
    <definedName name="бй_21">'[80]Прогр_ деб'!#REF!</definedName>
    <definedName name="бй_27">'[135]Прогр_ деб'!#REF!</definedName>
    <definedName name="Бордер2">#REF!</definedName>
    <definedName name="бт">'[113]8230.06+'!#REF!</definedName>
    <definedName name="бт_18">'[114]8230_06_'!#REF!</definedName>
    <definedName name="бт_19">'[114]8230_06_'!#REF!</definedName>
    <definedName name="бт_21">'[114]8230_06_'!#REF!</definedName>
    <definedName name="бт_27">'[115]8230_06_'!#REF!</definedName>
    <definedName name="бч">'[113]хранение 8230.08+'!#REF!</definedName>
    <definedName name="бч_18">'[114]хранение 8230_08_'!#REF!</definedName>
    <definedName name="бч_19">'[114]хранение 8230_08_'!#REF!</definedName>
    <definedName name="бч_21">'[114]хранение 8230_08_'!#REF!</definedName>
    <definedName name="бч_27">'[115]хранение 8230_08_'!#REF!</definedName>
    <definedName name="бь">'[134]Прогр_ деб'!#REF!</definedName>
    <definedName name="бь_18">'[80]Прогр_ деб'!#REF!</definedName>
    <definedName name="бь_19">'[80]Прогр_ деб'!#REF!</definedName>
    <definedName name="бь_21">'[80]Прогр_ деб'!#REF!</definedName>
    <definedName name="бь_27">'[135]Прогр_ деб'!#REF!</definedName>
    <definedName name="бю">'[134]Прогр_ деб'!#REF!</definedName>
    <definedName name="бю_18">'[80]Прогр_ деб'!#REF!</definedName>
    <definedName name="бю_19">'[80]Прогр_ деб'!#REF!</definedName>
    <definedName name="бю_21">'[80]Прогр_ деб'!#REF!</definedName>
    <definedName name="бю_27">'[135]Прогр_ деб'!#REF!</definedName>
    <definedName name="бюджет" hidden="1">{"'РП (2)'!$A$5:$S$150"}</definedName>
    <definedName name="Бюджет_ОАО__СУАЛ">#REF!</definedName>
    <definedName name="в">'[144]анализ корректности'!#REF!</definedName>
    <definedName name="в_18">'[80]анализ корректности'!#REF!</definedName>
    <definedName name="в_19">'[80]анализ корректности'!#REF!</definedName>
    <definedName name="в_21">'[80]анализ корректности'!#REF!</definedName>
    <definedName name="в_27">'[145]анализ корректности'!#REF!</definedName>
    <definedName name="В19">#REF!</definedName>
    <definedName name="ва">#REF!</definedName>
    <definedName name="ва_18">#REF!</definedName>
    <definedName name="ва_19">#REF!</definedName>
    <definedName name="ва_21">#REF!</definedName>
    <definedName name="ва_27">#REF!</definedName>
    <definedName name="вак">'[146]6110.01+'!$D$28</definedName>
    <definedName name="ваку">[147]ГК_Дебет!#REF!</definedName>
    <definedName name="Валюта">[119]Рейты!$AM$4:$AM$6</definedName>
    <definedName name="ВалютаКонтр">[42]ПланПроекта!$B$10</definedName>
    <definedName name="вар">'[148]8230.09_Рос.'!$C$118</definedName>
    <definedName name="вар_18">'[123]8230_09_Рос_'!$C$118</definedName>
    <definedName name="вар_19">'[123]8230_09_Рос_'!$C$118</definedName>
    <definedName name="вар_21">'[123]8230_09_Рос_'!$C$118</definedName>
    <definedName name="вар_27">'[124]8230_09_Рос_'!$C$118</definedName>
    <definedName name="вас">'[148]8230.07'!#REF!</definedName>
    <definedName name="вас_18">'[123]8230_07'!#REF!</definedName>
    <definedName name="вас_19">'[123]8230_07'!#REF!</definedName>
    <definedName name="вас_21">'[123]8230_07'!#REF!</definedName>
    <definedName name="вас_27">'[124]8230_07'!#REF!</definedName>
    <definedName name="ваф">#REF!</definedName>
    <definedName name="вафф">#REF!</definedName>
    <definedName name="вач">'[148]5920.04'!$C$11</definedName>
    <definedName name="вач_18">'[123]5920_04'!$C$11</definedName>
    <definedName name="вач_19">'[123]5920_04'!$C$11</definedName>
    <definedName name="вач_21">'[123]5920_04'!$C$11</definedName>
    <definedName name="вач_27">'[124]5920_04'!$C$11</definedName>
    <definedName name="вб">'[149]мемор-м'!$D$1</definedName>
    <definedName name="вв" hidden="1">{#N/A,#N/A,FALSE,"101"}</definedName>
    <definedName name="вва">#REF!</definedName>
    <definedName name="ввв">[148]прогр!$F$18</definedName>
    <definedName name="ввв_18">[123]прогр!$F$18</definedName>
    <definedName name="ввв_19">[123]прогр!$F$18</definedName>
    <definedName name="ввв_21">[123]прогр!$F$18</definedName>
    <definedName name="ввв_27">[124]прогр!$F$18</definedName>
    <definedName name="вввв" hidden="1">{#N/A,#N/A,FALSE,"101"}</definedName>
    <definedName name="ввввввв">#REF!</definedName>
    <definedName name="ввввввввввв">'[150]Программа '!#REF!</definedName>
    <definedName name="вввввввввввввввввввввв">'[74]04'!#REF!</definedName>
    <definedName name="ввввввввччччч">'[150]Программа '!#REF!</definedName>
    <definedName name="Ввод">#REF!</definedName>
    <definedName name="вервеврвча">[24]!вервеврвча</definedName>
    <definedName name="ВЗк">[151]Взз!#REF!</definedName>
    <definedName name="ВЗкт">[151]Взз!#REF!</definedName>
    <definedName name="вй">'[152]5315.02+'!#REF!</definedName>
    <definedName name="вид">[153]№1!$D$8</definedName>
    <definedName name="Виды_продукции">#REF!</definedName>
    <definedName name="Виды_реализации">#REF!</definedName>
    <definedName name="вода_4ст">#REF!</definedName>
    <definedName name="вода_7ст">#REF!</definedName>
    <definedName name="вода_9ст">#REF!</definedName>
    <definedName name="Возврат">[154]!Возврат</definedName>
    <definedName name="Возврат___0">NA()</definedName>
    <definedName name="Возврат1">[155]!Возврат</definedName>
    <definedName name="вс">'[134]Прогр_ деб'!#REF!</definedName>
    <definedName name="вс_18">'[80]Прогр_ деб'!#REF!</definedName>
    <definedName name="вс_19">'[80]Прогр_ деб'!#REF!</definedName>
    <definedName name="вс_21">'[80]Прогр_ деб'!#REF!</definedName>
    <definedName name="вс_27">'[135]Прогр_ деб'!#REF!</definedName>
    <definedName name="Всего">'[132]Инвентар книга база'!#REF!</definedName>
    <definedName name="ВсегоНачИзнос">'[132]Инвентар книга база'!#REF!</definedName>
    <definedName name="ВсегоНачСтоим">'[132]Инвентар книга база'!#REF!</definedName>
    <definedName name="ВсегоОстСтоим">'[132]Инвентар книга база'!#REF!</definedName>
    <definedName name="ВсСумАм">'[132]Инвентар книга база'!#REF!</definedName>
    <definedName name="ву">'[148]5920.01'!$D$279</definedName>
    <definedName name="ву_18">'[123]5920_01'!$D$279</definedName>
    <definedName name="ву_19">'[123]5920_01'!$D$279</definedName>
    <definedName name="ву_21">'[123]5920_01'!$D$279</definedName>
    <definedName name="ву_27">'[124]5920_01'!$D$279</definedName>
    <definedName name="вц">'[129]5315.01+'!#REF!</definedName>
    <definedName name="вц_18">'[130]5315_01_'!#REF!</definedName>
    <definedName name="вц_19">'[130]5315_01_'!#REF!</definedName>
    <definedName name="вц_21">'[130]5315_01_'!#REF!</definedName>
    <definedName name="вц_27">'[131]5315_01_'!#REF!</definedName>
    <definedName name="вы">'[156]Акты дебиторов'!#REF!</definedName>
    <definedName name="вы_18">'[157]Акты дебиторов'!#REF!</definedName>
    <definedName name="вы_19">'[157]Акты дебиторов'!#REF!</definedName>
    <definedName name="вы_21">'[157]Акты дебиторов'!#REF!</definedName>
    <definedName name="вы_27">'[158]Акты дебиторов'!#REF!</definedName>
    <definedName name="Выбытие">#REF!</definedName>
    <definedName name="ВЫЕЗД_всего">'[119]Командировочные расходы'!$O:$O</definedName>
    <definedName name="ВЫЕЗД_период">'[119]Командировочные расходы'!$F:$F</definedName>
    <definedName name="выркуыеркыер">[24]!выркуыеркыер</definedName>
    <definedName name="Выручка" hidden="1">{"print95",#N/A,FALSE,"1995E.XLS";"print96",#N/A,FALSE,"1996E.XLS"}</definedName>
    <definedName name="г" localSheetId="0">[144]выборка!#REF!</definedName>
    <definedName name="г">[144]выборка!#REF!</definedName>
    <definedName name="г_18">[80]выборка!#REF!</definedName>
    <definedName name="г_19">[80]выборка!#REF!</definedName>
    <definedName name="г_21">[80]выборка!#REF!</definedName>
    <definedName name="г_27">[145]выборка!#REF!</definedName>
    <definedName name="Г1">#REF!</definedName>
    <definedName name="Г2">#REF!</definedName>
    <definedName name="Г3">#REF!</definedName>
    <definedName name="Г4">#REF!</definedName>
    <definedName name="Г5">'[159]ф.2 стр.030'!#REF!</definedName>
    <definedName name="Г5_18">'[160]ф_2 стр_030'!#REF!</definedName>
    <definedName name="Г5_19">'[160]ф_2 стр_030'!#REF!</definedName>
    <definedName name="Г5_21">'[160]ф_2 стр_030'!#REF!</definedName>
    <definedName name="Г5_27">'[161]ф_2 стр_030'!#REF!</definedName>
    <definedName name="Г6">'[159]ф.2 стр.030'!#REF!</definedName>
    <definedName name="Г6_18">'[160]ф_2 стр_030'!#REF!</definedName>
    <definedName name="Г6_19">'[160]ф_2 стр_030'!#REF!</definedName>
    <definedName name="Г6_21">'[160]ф_2 стр_030'!#REF!</definedName>
    <definedName name="Г6_27">'[161]ф_2 стр_030'!#REF!</definedName>
    <definedName name="Газстройдет">[155]!Возврат</definedName>
    <definedName name="гг">#REF!</definedName>
    <definedName name="ггг">#REF!</definedName>
    <definedName name="ггг_18">#REF!</definedName>
    <definedName name="ггг_19">#REF!</definedName>
    <definedName name="ггг_21">#REF!</definedName>
    <definedName name="ггг_27">#REF!</definedName>
    <definedName name="гн">[134]Прогр_кред!#REF!</definedName>
    <definedName name="гн_18">[80]Прогр_кред!#REF!</definedName>
    <definedName name="гн_19">[80]Прогр_кред!#REF!</definedName>
    <definedName name="гн_21">[80]Прогр_кред!#REF!</definedName>
    <definedName name="гн_27">[135]Прогр_кред!#REF!</definedName>
    <definedName name="го">'[134]Прогр_ деб'!#REF!</definedName>
    <definedName name="го_18">'[80]Прогр_ деб'!#REF!</definedName>
    <definedName name="го_19">'[80]Прогр_ деб'!#REF!</definedName>
    <definedName name="го_21">'[80]Прогр_ деб'!#REF!</definedName>
    <definedName name="го_27">'[135]Прогр_ деб'!#REF!</definedName>
    <definedName name="Год">[119]Рейты!$AN$4:$AN$12</definedName>
    <definedName name="Годовой_индекс_2000" localSheetId="0">#REF!</definedName>
    <definedName name="Годовой_индекс_2000">#REF!</definedName>
    <definedName name="ГонорарКонтр">[42]ПланПроекта!$B$7</definedName>
    <definedName name="ГонорарРасч">[42]Рейты!$AC$8</definedName>
    <definedName name="Груп_зап_1">#REF!</definedName>
    <definedName name="группа">[162]Служебный!$A$2:$A$5</definedName>
    <definedName name="ГруппаУчета">'[132]Инвентар книга база'!#REF!</definedName>
    <definedName name="гш">'[84]5310.01'!#REF!</definedName>
    <definedName name="гш_18">'[80]5310_01'!#REF!</definedName>
    <definedName name="гш_19">'[80]5310_01'!#REF!</definedName>
    <definedName name="гш_21">'[80]5310_01'!#REF!</definedName>
    <definedName name="гш_27">'[85]5310_01'!#REF!</definedName>
    <definedName name="гшгшгшшшш">#REF!</definedName>
    <definedName name="д">'[79] выборка по 004 сч'!#REF!</definedName>
    <definedName name="д_18">'[80]_выборка по 004 сч'!#REF!</definedName>
    <definedName name="д_19">'[80]_выборка по 004 сч'!#REF!</definedName>
    <definedName name="д_21">'[80]_выборка по 004 сч'!#REF!</definedName>
    <definedName name="д_27">'[81]_выборка по 004 сч'!#REF!</definedName>
    <definedName name="Д1">#REF!</definedName>
    <definedName name="Д10">#REF!</definedName>
    <definedName name="Д11">#REF!</definedName>
    <definedName name="Д12">#REF!</definedName>
    <definedName name="Д2">#REF!</definedName>
    <definedName name="Д3">#REF!</definedName>
    <definedName name="Д4">#REF!</definedName>
    <definedName name="Д5">#REF!</definedName>
    <definedName name="Д6">#REF!</definedName>
    <definedName name="Д7">#REF!</definedName>
    <definedName name="Д8">#REF!</definedName>
    <definedName name="Д9">#REF!</definedName>
    <definedName name="данные">#REF!</definedName>
    <definedName name="ДатаВвода">'[132]Инвентар книга база'!#REF!</definedName>
    <definedName name="ДатаВыбытия">'[132]Инвентар книга база'!#REF!</definedName>
    <definedName name="датаподготовки">#REF!</definedName>
    <definedName name="датаутверждения">#REF!</definedName>
    <definedName name="ДатаФормирования">#REF!</definedName>
    <definedName name="ДБ0">#REF!</definedName>
    <definedName name="ДБ1">#REF!</definedName>
    <definedName name="дд">'[163]Программа '!$B$109</definedName>
    <definedName name="ддд">'[61]Кор-я'!#REF!</definedName>
    <definedName name="ддс">#REF!</definedName>
    <definedName name="ддс2">[164]АНАЛИТ!$B$2:$B$87,[164]АНАЛИТ!#REF!,[164]АНАЛИТ!#REF!,[164]АНАЛИТ!$AB$2</definedName>
    <definedName name="деб">'[165]5350.02(зачеты)+'!$B$398</definedName>
    <definedName name="деб." localSheetId="0">#REF!</definedName>
    <definedName name="деб.">#REF!</definedName>
    <definedName name="Деб_буф">#REF!</definedName>
    <definedName name="Деб_до">#REF!</definedName>
    <definedName name="Деб_мес">#REF!</definedName>
    <definedName name="Деб_нак">#REF!</definedName>
    <definedName name="Дебет">#REF!</definedName>
    <definedName name="ДебетИтог">#REF!</definedName>
    <definedName name="декабрь">[24]!декабрь</definedName>
    <definedName name="деньги">#REF!</definedName>
    <definedName name="ДЖ">'[166]справки к раз.2'!$E$10</definedName>
    <definedName name="ДЖ_18">'[80]справки к раз_2'!$E$10</definedName>
    <definedName name="ДЖ_19">'[80]справки к раз_2'!$E$10</definedName>
    <definedName name="ДЖ_21">'[80]справки к раз_2'!$E$10</definedName>
    <definedName name="ДЖ_27">'[167]справки к раз_2'!$E$10</definedName>
    <definedName name="Диаграмма" localSheetId="0">#REF!</definedName>
    <definedName name="Диаграмма">#REF!</definedName>
    <definedName name="ДинамДиапГрафик">[168]Номенклатура!B1048550:INDEX([168]Номенклатура!$U$33:$AH$33,MATCH(9E+307,[168]Номенклатура!C1048550:K1048550))</definedName>
    <definedName name="ДинамическийДиапазон">#REF!</definedName>
    <definedName name="Директор">[42]ПланПроекта!$G$138</definedName>
    <definedName name="дл">'[169]Программа '!#REF!</definedName>
    <definedName name="длолод" localSheetId="0">#REF!</definedName>
    <definedName name="длолод">#REF!</definedName>
    <definedName name="длолод_18">#REF!</definedName>
    <definedName name="длолод_19">#REF!</definedName>
    <definedName name="длолод_21">#REF!</definedName>
    <definedName name="длолод_27">#REF!</definedName>
    <definedName name="Дней_в_месяце">#REF!</definedName>
    <definedName name="до">#REF!</definedName>
    <definedName name="до_18">#REF!</definedName>
    <definedName name="до_19">#REF!</definedName>
    <definedName name="до_21">#REF!</definedName>
    <definedName name="до_27">#REF!</definedName>
    <definedName name="до60">#REF!</definedName>
    <definedName name="до60_18">#REF!</definedName>
    <definedName name="до60_19">#REF!</definedName>
    <definedName name="до60_21">#REF!</definedName>
    <definedName name="до60_27">#REF!</definedName>
    <definedName name="доб">#REF!</definedName>
    <definedName name="дог">'[170]Структура Аудиторского Файла'!$C$4</definedName>
    <definedName name="Документ">#REF!</definedName>
    <definedName name="дол">#REF!</definedName>
    <definedName name="Дополнительная">[171]Итоги!#REF!</definedName>
    <definedName name="ДопТрансп_долл_всего">'[172]Расчет командировок'!#REF!</definedName>
    <definedName name="Доход" localSheetId="0">#REF!</definedName>
    <definedName name="Доход">#REF!</definedName>
    <definedName name="Доход_1" localSheetId="0">#REF!</definedName>
    <definedName name="Доход_1">#REF!</definedName>
    <definedName name="ДС">#REF!</definedName>
    <definedName name="ДС0">#REF!</definedName>
    <definedName name="ДС1">#REF!</definedName>
    <definedName name="дщ">'[134]Прогр_ деб'!#REF!</definedName>
    <definedName name="дщ_18">'[80]Прогр_ деб'!#REF!</definedName>
    <definedName name="дщ_19">'[80]Прогр_ деб'!#REF!</definedName>
    <definedName name="дщ_21">'[80]Прогр_ деб'!#REF!</definedName>
    <definedName name="дщ_27">'[135]Прогр_ деб'!#REF!</definedName>
    <definedName name="дэ">[173]Выборка!#REF!</definedName>
    <definedName name="дю">'[134]Прогр_ деб'!#REF!</definedName>
    <definedName name="дю_18">'[80]Прогр_ деб'!#REF!</definedName>
    <definedName name="дю_19">'[80]Прогр_ деб'!#REF!</definedName>
    <definedName name="дю_21">'[80]Прогр_ деб'!#REF!</definedName>
    <definedName name="дю_27">'[135]Прогр_ деб'!#REF!</definedName>
    <definedName name="е">'[79] выборка по 004 сч'!#REF!</definedName>
    <definedName name="е_18">'[80]_выборка по 004 сч'!#REF!</definedName>
    <definedName name="е_19">'[80]_выборка по 004 сч'!#REF!</definedName>
    <definedName name="е_21">'[80]_выборка по 004 сч'!#REF!</definedName>
    <definedName name="е_27">'[81]_выборка по 004 сч'!#REF!</definedName>
    <definedName name="Е13">#REF!</definedName>
    <definedName name="ег">'[152]5315.03+'!#REF!</definedName>
    <definedName name="единица">[153]№1!$D$10</definedName>
    <definedName name="еее">'[61]Кор-я'!#REF!</definedName>
    <definedName name="еи">'[174]Программа '!$A$25</definedName>
    <definedName name="ек">'[152]5315.03+'!#REF!</definedName>
    <definedName name="ен">'[175]5310.01'!#REF!</definedName>
    <definedName name="еп">'[169]Программа '!$B$3</definedName>
    <definedName name="ж">'[176]5930.01'!#REF!</definedName>
    <definedName name="ж_18">'[80]5930_01'!#REF!</definedName>
    <definedName name="ж_19">'[80]5930_01'!#REF!</definedName>
    <definedName name="ж_21">'[80]5930_01'!#REF!</definedName>
    <definedName name="ж_27">'[177]5930_01'!#REF!</definedName>
    <definedName name="жд">'[178]Программа '!$B$22</definedName>
    <definedName name="жд_18">'[80]Программа '!$B$22</definedName>
    <definedName name="жд_19">'[80]Программа '!$B$22</definedName>
    <definedName name="жд_21">'[80]Программа '!$B$22</definedName>
    <definedName name="жд_27">'[179]Программа '!$B$22</definedName>
    <definedName name="ждт">[180]Номенклатура!$L:$L</definedName>
    <definedName name="жж">'[163]Программа '!#REF!</definedName>
    <definedName name="жжж">'[61]Кор-я'!#REF!</definedName>
    <definedName name="жэ">'[134]Прогр_ деб'!#REF!</definedName>
    <definedName name="жэ_18">'[80]Прогр_ деб'!#REF!</definedName>
    <definedName name="жэ_19">'[80]Прогр_ деб'!#REF!</definedName>
    <definedName name="жэ_21">'[80]Прогр_ деб'!#REF!</definedName>
    <definedName name="жэ_27">'[135]Прогр_ деб'!#REF!</definedName>
    <definedName name="з" localSheetId="0">'[176]5930.01'!#REF!</definedName>
    <definedName name="з">'[176]5930.01'!#REF!</definedName>
    <definedName name="з_18">'[80]5930_01'!#REF!</definedName>
    <definedName name="з_19">'[80]5930_01'!#REF!</definedName>
    <definedName name="з_21">'[80]5930_01'!#REF!</definedName>
    <definedName name="з_27">'[177]5930_01'!#REF!</definedName>
    <definedName name="за_отч.месяц">#REF!</definedName>
    <definedName name="Заг_Дебет">#REF!</definedName>
    <definedName name="Заг_КодISO">#REF!</definedName>
    <definedName name="Заг_Кредит">#REF!</definedName>
    <definedName name="Заг_СуммаБазовая">#REF!</definedName>
    <definedName name="Заг_СуммаВалютная">#REF!</definedName>
    <definedName name="Заглушка">#REF!</definedName>
    <definedName name="_xlnm.Print_Titles">#REF!</definedName>
    <definedName name="Заголовок">#REF!</definedName>
    <definedName name="Заголовок1">'[180]Ведомость расчета амортизации'!#REF!</definedName>
    <definedName name="Заголовок2">#REF!</definedName>
    <definedName name="Заголовок3">#REF!</definedName>
    <definedName name="зад">#REF!</definedName>
    <definedName name="Запрос_1_3">#REF!</definedName>
    <definedName name="Запрос_1_5">#REF!</definedName>
    <definedName name="Запрос_1_6">#REF!</definedName>
    <definedName name="Запрос_деньги_02">#REF!</definedName>
    <definedName name="Запрос15">#REF!</definedName>
    <definedName name="Запрос22">#REF!</definedName>
    <definedName name="Запрос23">#REF!</definedName>
    <definedName name="Запрос25">#REF!</definedName>
    <definedName name="зж">'[134]Прогр_ деб'!#REF!</definedName>
    <definedName name="зж_18">'[80]Прогр_ деб'!#REF!</definedName>
    <definedName name="зж_19">'[80]Прогр_ деб'!#REF!</definedName>
    <definedName name="зж_21">'[80]Прогр_ деб'!#REF!</definedName>
    <definedName name="зж_27">'[135]Прогр_ деб'!#REF!</definedName>
    <definedName name="зз">'[181]Программа '!#REF!</definedName>
    <definedName name="ЗЗ1">#REF!</definedName>
    <definedName name="ззз">'[61]Кор-я'!#REF!</definedName>
    <definedName name="Знач_Конец">#REF!</definedName>
    <definedName name="Знач_Начало">#REF!</definedName>
    <definedName name="ЗначениеУО">#REF!</definedName>
    <definedName name="зп">'[152]5300_9+'!#REF!</definedName>
    <definedName name="зх">'[156]Акты дебиторов'!#REF!</definedName>
    <definedName name="зх_18">'[157]Акты дебиторов'!#REF!</definedName>
    <definedName name="зх_19">'[157]Акты дебиторов'!#REF!</definedName>
    <definedName name="зх_21">'[157]Акты дебиторов'!#REF!</definedName>
    <definedName name="зх_27">'[158]Акты дебиторов'!#REF!</definedName>
    <definedName name="зщ">'[163]Программа '!#REF!</definedName>
    <definedName name="и" localSheetId="0">[144]выборка!#REF!</definedName>
    <definedName name="и">[144]выборка!#REF!</definedName>
    <definedName name="й" localSheetId="0">'[176]5930.01'!#REF!</definedName>
    <definedName name="й">'[176]5930.01'!#REF!</definedName>
    <definedName name="и_18">[80]выборка!#REF!</definedName>
    <definedName name="й_18">'[80]5930_01'!#REF!</definedName>
    <definedName name="и_19">[80]выборка!#REF!</definedName>
    <definedName name="й_19">'[80]5930_01'!#REF!</definedName>
    <definedName name="и_21">[80]выборка!#REF!</definedName>
    <definedName name="й_21">'[80]5930_01'!#REF!</definedName>
    <definedName name="и_27">[145]выборка!#REF!</definedName>
    <definedName name="й_27">'[177]5930_01'!#REF!</definedName>
    <definedName name="И_Заголовок">#REF!</definedName>
    <definedName name="И_Износ">#REF!</definedName>
    <definedName name="И_Итог">#REF!</definedName>
    <definedName name="И_ИтогИзнос">#REF!</definedName>
    <definedName name="И_ИтогНачСтоим">#REF!</definedName>
    <definedName name="И_Мол">#REF!</definedName>
    <definedName name="И_НачСтоим">#REF!</definedName>
    <definedName name="И_Счет">#REF!</definedName>
    <definedName name="И_СчетИзнос">#REF!</definedName>
    <definedName name="И_СчетИтог">#REF!</definedName>
    <definedName name="И_СчетНачСтоим">#REF!</definedName>
    <definedName name="й1">'[182]+5610.04'!$C$39</definedName>
    <definedName name="й12">'[182]+5610.04'!$C$39</definedName>
    <definedName name="иа">'[165]Сверка-дт'!$G$41</definedName>
    <definedName name="йа">'[149]мемор-м'!$B$1</definedName>
    <definedName name="ив">'[165]Сверка-дт'!#REF!</definedName>
    <definedName name="иг">'[165]Cверка-Кт'!#REF!</definedName>
    <definedName name="ие">[134]Прогр_кред!#REF!</definedName>
    <definedName name="ие_18">[80]Прогр_кред!#REF!</definedName>
    <definedName name="ие_19">[80]Прогр_кред!#REF!</definedName>
    <definedName name="ие_21">[80]Прогр_кред!#REF!</definedName>
    <definedName name="ие_27">[135]Прогр_кред!#REF!</definedName>
    <definedName name="Износ">#REF!</definedName>
    <definedName name="ии">'[163]Программа '!#REF!</definedName>
    <definedName name="йй">#REF!</definedName>
    <definedName name="йй_18">#REF!</definedName>
    <definedName name="йй_19">#REF!</definedName>
    <definedName name="йй_21">#REF!</definedName>
    <definedName name="йй_27">#REF!</definedName>
    <definedName name="иии">#REF!</definedName>
    <definedName name="ййй">#REF!</definedName>
    <definedName name="ййй_18">#REF!</definedName>
    <definedName name="ййй_19">#REF!</definedName>
    <definedName name="ййй_21">#REF!</definedName>
    <definedName name="ййй_27">#REF!</definedName>
    <definedName name="ииип">'[150]Программа '!$B$21</definedName>
    <definedName name="ик">'[152]5300_9+'!#REF!</definedName>
    <definedName name="йк">#REF!</definedName>
    <definedName name="йк_18">#REF!</definedName>
    <definedName name="йк_19">#REF!</definedName>
    <definedName name="йк_21">#REF!</definedName>
    <definedName name="йк_27">#REF!</definedName>
    <definedName name="им" hidden="1">{"Приибыль энерг",#N/A,FALSE,"Энерг"}</definedName>
    <definedName name="имит">'[150]Программа '!#REF!</definedName>
    <definedName name="имсисчасап">#REF!</definedName>
    <definedName name="имтмстимт">#REF!</definedName>
    <definedName name="имтмтмст">#REF!</definedName>
    <definedName name="ИмяДаты">"ноябрь 2000 года"</definedName>
    <definedName name="ИмяПредОтчета">"Предварительный отчет"</definedName>
    <definedName name="ИнвНомер">#REF!</definedName>
    <definedName name="инн">[153]№1!$H$7</definedName>
    <definedName name="ир">'[169]Программа '!#REF!</definedName>
    <definedName name="ира">[24]!ира</definedName>
    <definedName name="исимсим">#REF!</definedName>
    <definedName name="Исполнитель">[42]ПланПроекта!$B$9</definedName>
    <definedName name="ит">'[134]Прогр_ деб'!#REF!</definedName>
    <definedName name="ит_18">'[80]Прогр_ деб'!#REF!</definedName>
    <definedName name="ит_19">'[80]Прогр_ деб'!#REF!</definedName>
    <definedName name="ит_21">'[80]Прогр_ деб'!#REF!</definedName>
    <definedName name="ит_27">'[135]Прогр_ деб'!#REF!</definedName>
    <definedName name="итмтимт">#REF!</definedName>
    <definedName name="Итог">#REF!</definedName>
    <definedName name="ИтогИзнос">#REF!</definedName>
    <definedName name="ИтогНачИзнос">'[132]Инвентар книга база'!#REF!</definedName>
    <definedName name="ИтогНачСтоим">#REF!</definedName>
    <definedName name="Итого">#REF!</definedName>
    <definedName name="Итого2">#REF!</definedName>
    <definedName name="ИтогоДебет">#REF!</definedName>
    <definedName name="ИтогоДебет_КодISO">#REF!</definedName>
    <definedName name="ИтогоДебет_СуммаБазовая">#REF!</definedName>
    <definedName name="ИтогоДебет_СуммаВалютная">#REF!</definedName>
    <definedName name="ИтогоДебет_Счет">#REF!</definedName>
    <definedName name="ИтогоДебит">#REF!</definedName>
    <definedName name="ИтогоЗаМесяц">[171]Итоги!#REF!</definedName>
    <definedName name="ИтогоКодISO">#REF!</definedName>
    <definedName name="ИтогоКредит">#REF!</definedName>
    <definedName name="ИтогоКредит_КодISO">#REF!</definedName>
    <definedName name="ИтогоКредит_СуммаБазовая">#REF!</definedName>
    <definedName name="ИтогоКредит_СуммаВалютная">#REF!</definedName>
    <definedName name="ИтогоКредит_Счет">#REF!</definedName>
    <definedName name="ИтогоНаКонец">#REF!</definedName>
    <definedName name="ИтогоНаНачало">#REF!</definedName>
    <definedName name="ИтогоНачислено">'[180]Ведомость расчета амортизации'!#REF!</definedName>
    <definedName name="ИтогоНачислено2">#REF!</definedName>
    <definedName name="ИтогоПоДебету">#REF!</definedName>
    <definedName name="ИтогоПоКредиту">#REF!</definedName>
    <definedName name="ИтогОстСтоим">'[132]Инвентар книга база'!#REF!</definedName>
    <definedName name="ИтогСуммаАм">'[132]Инвентар книга база'!#REF!</definedName>
    <definedName name="ИтогХО">#REF!</definedName>
    <definedName name="ИтогХО_Всего">#REF!</definedName>
    <definedName name="ИтогХО_КодISO">#REF!</definedName>
    <definedName name="ИтогХО_Сумма">#REF!</definedName>
    <definedName name="ИтогХО_СуммаВал">#REF!</definedName>
    <definedName name="ИтСумАм">'[132]Инвентар книга база'!#REF!</definedName>
    <definedName name="йу">#REF!</definedName>
    <definedName name="йу_18">#REF!</definedName>
    <definedName name="йу_19">#REF!</definedName>
    <definedName name="йу_21">#REF!</definedName>
    <definedName name="йу_27">#REF!</definedName>
    <definedName name="йф">'[134]Прогр_ деб'!#REF!</definedName>
    <definedName name="йф_18">'[80]Прогр_ деб'!#REF!</definedName>
    <definedName name="йф_19">'[80]Прогр_ деб'!#REF!</definedName>
    <definedName name="йф_21">'[80]Прогр_ деб'!#REF!</definedName>
    <definedName name="йф_27">'[135]Прогр_ деб'!#REF!</definedName>
    <definedName name="йфйфйячсвас">'[150]Программа '!#REF!</definedName>
    <definedName name="йффя">'[150]Программа '!#REF!</definedName>
    <definedName name="йц" localSheetId="0">#REF!</definedName>
    <definedName name="йц">#REF!</definedName>
    <definedName name="йц_18">'[80]Прогр_ деб'!#REF!</definedName>
    <definedName name="йц_19">'[80]Прогр_ деб'!#REF!</definedName>
    <definedName name="йц_21">'[80]Прогр_ деб'!#REF!</definedName>
    <definedName name="йц_27">'[135]Прогр_ деб'!#REF!</definedName>
    <definedName name="йцйцйцы">'[150]Программа '!$B$22</definedName>
    <definedName name="йцу">'[182]+5610.04'!$C$15</definedName>
    <definedName name="йцу12">'[182]+5610.04'!$C$15</definedName>
    <definedName name="йцув">'[133]Программа '!$B$31</definedName>
    <definedName name="йццйцйцйц">'[183]справки к раз.2'!$E$10</definedName>
    <definedName name="йя">'[174]Программа '!$A$26</definedName>
    <definedName name="к">'[79] выборка по 004 сч'!#REF!</definedName>
    <definedName name="к_18">'[80]_выборка по 004 сч'!#REF!</definedName>
    <definedName name="к_19">'[80]_выборка по 004 сч'!#REF!</definedName>
    <definedName name="к_21">'[80]_выборка по 004 сч'!#REF!</definedName>
    <definedName name="к_27">'[81]_выборка по 004 сч'!#REF!</definedName>
    <definedName name="К1">'[184]Приложение 3'!#REF!</definedName>
    <definedName name="К14">#REF!</definedName>
    <definedName name="К3">[185]Исходные!#REF!</definedName>
    <definedName name="К4">[185]Исходные!#REF!</definedName>
    <definedName name="ка">'[127]5930.01'!#REF!</definedName>
    <definedName name="ка_18">'[120]5930_01'!#REF!</definedName>
    <definedName name="ка_19">'[120]5930_01'!#REF!</definedName>
    <definedName name="ка_21">'[120]5930_01'!#REF!</definedName>
    <definedName name="ка_27">'[121]5930_01'!#REF!</definedName>
    <definedName name="как">#REF!</definedName>
    <definedName name="кас">'[148]8230.07'!#REF!</definedName>
    <definedName name="кас_18">'[123]8230_07'!#REF!</definedName>
    <definedName name="кас_19">'[123]8230_07'!#REF!</definedName>
    <definedName name="кас_21">'[123]8230_07'!#REF!</definedName>
    <definedName name="кас_27">'[124]8230_07'!#REF!</definedName>
    <definedName name="каф">'[148]5920.01'!$C$261</definedName>
    <definedName name="каф_18">'[123]5920_01'!$C$261</definedName>
    <definedName name="каф_19">'[123]5920_01'!$C$261</definedName>
    <definedName name="каф_21">'[123]5920_01'!$C$261</definedName>
    <definedName name="каф_27">'[124]5920_01'!$C$261</definedName>
    <definedName name="Квалификации">[186]Рейты!$AV$4:$AV$27</definedName>
    <definedName name="квпвкпкв">#REF!</definedName>
    <definedName name="кгок">#REF!</definedName>
    <definedName name="ке">'[140]Программа '!$B$32</definedName>
    <definedName name="ке_18">'[141]Программа '!$B$32</definedName>
    <definedName name="ке_19">'[141]Программа '!$B$32</definedName>
    <definedName name="ке_21">'[141]Программа '!$B$32</definedName>
    <definedName name="ке_27">'[142]Программа '!$B$32</definedName>
    <definedName name="кеваекве">#REF!</definedName>
    <definedName name="ки">'[127]5930.01'!#REF!</definedName>
    <definedName name="ки_18">'[120]5930_01'!#REF!</definedName>
    <definedName name="ки_19">'[120]5930_01'!#REF!</definedName>
    <definedName name="ки_21">'[120]5930_01'!#REF!</definedName>
    <definedName name="ки_27">'[121]5930_01'!#REF!</definedName>
    <definedName name="кк" hidden="1">{"'РП (2)'!$A$5:$S$150"}</definedName>
    <definedName name="ккк">#REF!</definedName>
    <definedName name="ккк_18">#REF!</definedName>
    <definedName name="ккк_19">#REF!</definedName>
    <definedName name="ккк_21">#REF!</definedName>
    <definedName name="ккк_27">#REF!</definedName>
    <definedName name="кл">[187]форма1!$N$6</definedName>
    <definedName name="кл_18">[188]Программа!$A$2</definedName>
    <definedName name="кл_19">[188]Программа!$A$2</definedName>
    <definedName name="кл_21">[188]Программа!$A$2</definedName>
    <definedName name="кл_27">[189]Программа!$A$2</definedName>
    <definedName name="КЛИЕНТ">[42]ПланПроекта!$B$3</definedName>
    <definedName name="км">[134]Прогр_кред!#REF!</definedName>
    <definedName name="км_18">[80]Прогр_кред!#REF!</definedName>
    <definedName name="км_19">[80]Прогр_кред!#REF!</definedName>
    <definedName name="км_21">[80]Прогр_кред!#REF!</definedName>
    <definedName name="км_27">[135]Прогр_кред!#REF!</definedName>
    <definedName name="ко1">#REF!</definedName>
    <definedName name="ко1_18">#REF!</definedName>
    <definedName name="ко1_19">#REF!</definedName>
    <definedName name="ко1_21">#REF!</definedName>
    <definedName name="ко1_27">#REF!</definedName>
    <definedName name="Код_Стр">#REF!</definedName>
    <definedName name="КодISO">#REF!</definedName>
    <definedName name="Команд_долл_безНДС">[42]РасчетКомандир!$M$22</definedName>
    <definedName name="Командир_расходы_безНДС" localSheetId="0">#REF!</definedName>
    <definedName name="Командир_расходы_безНДС">#REF!</definedName>
    <definedName name="конец_периода">[190]Исходные_данные!$B$5</definedName>
    <definedName name="конт">'[170]A2-1'!$I$4</definedName>
    <definedName name="контр" localSheetId="0">#REF!</definedName>
    <definedName name="контр">#REF!</definedName>
    <definedName name="КОНТРАКТ">[42]ПланПроекта!$B$4</definedName>
    <definedName name="контролер">'[136]общая информация о клиенте'!#REF!</definedName>
    <definedName name="КоррСчет">[171]Итоги!#REF!</definedName>
    <definedName name="КоррСчет1">[171]Итоги!#REF!</definedName>
    <definedName name="КоррСчет2">#REF!</definedName>
    <definedName name="КоррСчет3">#REF!</definedName>
    <definedName name="кот_вода_4ст">#REF!</definedName>
    <definedName name="кот_вода_7ст">#REF!</definedName>
    <definedName name="кот_вода_9ст">#REF!</definedName>
    <definedName name="кот_тепло_4ст">#REF!</definedName>
    <definedName name="кот_тепло_7ст">#REF!</definedName>
    <definedName name="кот_тепло_9ст">#REF!</definedName>
    <definedName name="кот_энерг_4ст">#REF!</definedName>
    <definedName name="кот_энерг_7ст">#REF!</definedName>
    <definedName name="кот_энерг_9ст">#REF!</definedName>
    <definedName name="коэф">[180]Номенклатура!$J:$J</definedName>
    <definedName name="КоэфУскАм">'[132]Инвентар книга база'!#REF!</definedName>
    <definedName name="Кр_буф">#REF!</definedName>
    <definedName name="Кр_до">#REF!</definedName>
    <definedName name="Кр_мес">#REF!</definedName>
    <definedName name="Кр_нак">#REF!</definedName>
    <definedName name="КРАСНОЯРСК" hidden="1">{"'РП (2)'!$A$5:$S$150"}</definedName>
    <definedName name="кред">'[165]5350.02(зачеты)+'!$C$398</definedName>
    <definedName name="Кредит">#REF!</definedName>
    <definedName name="Кредит601">'[191]60.1.'!$A$1:$B$57</definedName>
    <definedName name="КредитИтог">#REF!</definedName>
    <definedName name="_xlnm.Criteria">#REF!</definedName>
    <definedName name="курс">#REF!</definedName>
    <definedName name="курс_USD">[192]Лист7!$D$61</definedName>
    <definedName name="курс_ЕВРО">[192]Лист7!$D$60</definedName>
    <definedName name="КурсATS">#REF!</definedName>
    <definedName name="КурсDM">#REF!</definedName>
    <definedName name="КурсFM">#REF!</definedName>
    <definedName name="КурсUSD">#REF!</definedName>
    <definedName name="куцкуыа">#REF!</definedName>
    <definedName name="КфСнижРейтов">[42]Рейты!$AC$12</definedName>
    <definedName name="л">'[79] выборка по 004 сч'!#REF!</definedName>
    <definedName name="л_18">'[80]_выборка по 004 сч'!#REF!</definedName>
    <definedName name="л_19">'[80]_выборка по 004 сч'!#REF!</definedName>
    <definedName name="л_21">'[80]_выборка по 004 сч'!#REF!</definedName>
    <definedName name="л_27">'[81]_выборка по 004 сч'!#REF!</definedName>
    <definedName name="л1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01">#REF!</definedName>
    <definedName name="л460402">#REF!</definedName>
    <definedName name="л460404">#REF!</definedName>
    <definedName name="л460405">#REF!</definedName>
    <definedName name="лб">'[175]5310.01'!#REF!</definedName>
    <definedName name="лд">'[134]Прогр_ деб'!#REF!</definedName>
    <definedName name="лд_18">'[80]Прогр_ деб'!#REF!</definedName>
    <definedName name="лд_19">'[80]Прогр_ деб'!#REF!</definedName>
    <definedName name="лд_21">'[80]Прогр_ деб'!#REF!</definedName>
    <definedName name="лд_27">'[135]Прогр_ деб'!#REF!</definedName>
    <definedName name="лджродж">'[193]25_4'!$A$7:$F$80</definedName>
    <definedName name="лист1">#REF!</definedName>
    <definedName name="лист460105">#REF!</definedName>
    <definedName name="лист460201">#REF!</definedName>
    <definedName name="ллл" hidden="1">{"print95",#N/A,FALSE,"1995E.XLS";"print96",#N/A,FALSE,"1996E.XLS"}</definedName>
    <definedName name="ло">'[174]Программа '!$B$23</definedName>
    <definedName name="лоа" hidden="1">{#N/A,#N/A,FALSE,"101"}</definedName>
    <definedName name="лодл" hidden="1">{#N/A,#N/A,FALSE,"101"}</definedName>
    <definedName name="лорпа" hidden="1">{#N/A,#N/A,FALSE,"101"}</definedName>
    <definedName name="ЛП" localSheetId="0">#REF!</definedName>
    <definedName name="ЛП">#REF!</definedName>
    <definedName name="лш">'[134]Прогр_ деб'!#REF!</definedName>
    <definedName name="лш_18">'[80]Прогр_ деб'!#REF!</definedName>
    <definedName name="лш_19">'[80]Прогр_ деб'!#REF!</definedName>
    <definedName name="лш_21">'[80]Прогр_ деб'!#REF!</definedName>
    <definedName name="лш_27">'[135]Прогр_ деб'!#REF!</definedName>
    <definedName name="ля">'[194]8210.06-2='!#REF!</definedName>
    <definedName name="ля_18">'[195]8210_06_2_'!#REF!</definedName>
    <definedName name="ля_19">'[195]8210_06_2_'!#REF!</definedName>
    <definedName name="ля_21">'[195]8210_06_2_'!#REF!</definedName>
    <definedName name="ля_27">'[196]8210_06_2_'!#REF!</definedName>
    <definedName name="ляп">'[148]8230.07'!#REF!</definedName>
    <definedName name="ляп_18">'[123]8230_07'!#REF!</definedName>
    <definedName name="ляп_19">'[123]8230_07'!#REF!</definedName>
    <definedName name="ляп_21">'[123]8230_07'!#REF!</definedName>
    <definedName name="ляп_27">'[124]8230_07'!#REF!</definedName>
    <definedName name="м">[144]выборка!#REF!</definedName>
    <definedName name="м_18">[80]выборка!#REF!</definedName>
    <definedName name="м_19">[80]выборка!#REF!</definedName>
    <definedName name="м_21">[80]выборка!#REF!</definedName>
    <definedName name="м_27">[145]выборка!#REF!</definedName>
    <definedName name="Май_1_3">#REF!</definedName>
    <definedName name="Май_1_4">#REF!</definedName>
    <definedName name="Май_1_5">#REF!</definedName>
    <definedName name="мапи">'[150]Программа '!#REF!</definedName>
    <definedName name="марка">[162]Служебный!$A$50:$A$78</definedName>
    <definedName name="МаркетингВс">[42]ПланПроекта!$J$132</definedName>
    <definedName name="мас">'[150]Программа '!#REF!</definedName>
    <definedName name="мв">#REF!</definedName>
    <definedName name="мв_18">#REF!</definedName>
    <definedName name="мв_19">#REF!</definedName>
    <definedName name="мв_21">#REF!</definedName>
    <definedName name="мв_27">#REF!</definedName>
    <definedName name="мг">'[127]5940.02'!#REF!</definedName>
    <definedName name="мг_18">'[120]5940_02'!#REF!</definedName>
    <definedName name="мг_19">'[120]5940_02'!#REF!</definedName>
    <definedName name="мг_21">'[120]5940_02'!#REF!</definedName>
    <definedName name="мг_27">'[121]5940_02'!#REF!</definedName>
    <definedName name="мем">#REF!</definedName>
    <definedName name="мен">[197]Программа!$C$14</definedName>
    <definedName name="месяц">#REF!</definedName>
    <definedName name="мета">#REF!</definedName>
    <definedName name="Метод">'[132]Инвентар книга база'!#REF!</definedName>
    <definedName name="МетодРасчета">'[180]Ведомость расчета амортизации'!#REF!</definedName>
    <definedName name="ми">'[198]6110.01+'!$D$28</definedName>
    <definedName name="ми_18">'[80]6110_01_'!$D$28</definedName>
    <definedName name="ми_19">'[80]6110_01_'!$D$28</definedName>
    <definedName name="ми_21">'[80]6110_01_'!$D$28</definedName>
    <definedName name="ми_27">'[199]6110_01_'!$D$28</definedName>
    <definedName name="мин_зарплата">#REF!</definedName>
    <definedName name="мио">'[148]8230,08'!#REF!</definedName>
    <definedName name="мио_18">'[123]8230_08'!#REF!</definedName>
    <definedName name="мио_19">'[123]8230_08'!#REF!</definedName>
    <definedName name="мио_21">'[123]8230_08'!#REF!</definedName>
    <definedName name="мио_27">'[124]8230_08'!#REF!</definedName>
    <definedName name="мм">'[163]Программа '!#REF!</definedName>
    <definedName name="мма">#REF!</definedName>
    <definedName name="ммац">#REF!</definedName>
    <definedName name="ммм">#REF!</definedName>
    <definedName name="Мол">#REF!</definedName>
    <definedName name="МолВалюта">#REF!</definedName>
    <definedName name="МолГруппа">#REF!</definedName>
    <definedName name="МолИзнос">#REF!</definedName>
    <definedName name="МолНачСтоим">#REF!</definedName>
    <definedName name="мпачмсчм">#REF!</definedName>
    <definedName name="мс">'[194]8210.06-2='!#REF!</definedName>
    <definedName name="мс_18">'[195]8210_06_2_'!#REF!</definedName>
    <definedName name="мс_19">'[195]8210_06_2_'!#REF!</definedName>
    <definedName name="мс_21">'[195]8210_06_2_'!#REF!</definedName>
    <definedName name="мс_27">'[196]8210_06_2_'!#REF!</definedName>
    <definedName name="мсисимси">#REF!</definedName>
    <definedName name="мсит">'[150]Программа '!$A$21</definedName>
    <definedName name="мус">'[148]8230.07'!#REF!</definedName>
    <definedName name="мус_18">'[123]8230_07'!#REF!</definedName>
    <definedName name="мус_19">'[123]8230_07'!#REF!</definedName>
    <definedName name="мус_21">'[123]8230_07'!#REF!</definedName>
    <definedName name="мус_27">'[124]8230_07'!#REF!</definedName>
    <definedName name="н">'[176]5930.01'!#REF!</definedName>
    <definedName name="н_18">'[80]5930_01'!#REF!</definedName>
    <definedName name="н_19">'[80]5930_01'!#REF!</definedName>
    <definedName name="н_21">'[80]5930_01'!#REF!</definedName>
    <definedName name="н_27">'[177]5930_01'!#REF!</definedName>
    <definedName name="н1">[200]МБП!#REF!</definedName>
    <definedName name="н1_10">[201]МБП!#REF!</definedName>
    <definedName name="н1_11">[201]МБП!#REF!</definedName>
    <definedName name="н1_12">[201]МБП!#REF!</definedName>
    <definedName name="н1_13">[201]МБП!#REF!</definedName>
    <definedName name="н1_14">[201]МБП!#REF!</definedName>
    <definedName name="н1_17">[201]МБП!#REF!</definedName>
    <definedName name="н1_18">[201]МБП!#REF!</definedName>
    <definedName name="н1_19">[201]МБП!#REF!</definedName>
    <definedName name="н1_20">[201]МБП!#REF!</definedName>
    <definedName name="н1_21">[80]МБП!#REF!</definedName>
    <definedName name="н1_23">[201]МБП!#REF!</definedName>
    <definedName name="н1_24">[201]МБП!#REF!</definedName>
    <definedName name="н1_25">[201]МБП!#REF!</definedName>
    <definedName name="н1_26">[201]МБП!#REF!</definedName>
    <definedName name="н1_27">[201]МБП!#REF!</definedName>
    <definedName name="н1_7">[201]МБП!#REF!</definedName>
    <definedName name="н1_8">[201]МБП!#REF!</definedName>
    <definedName name="н1_9">[201]МБП!#REF!</definedName>
    <definedName name="н2">[200]МБП!#REF!</definedName>
    <definedName name="н2_10">[201]МБП!#REF!</definedName>
    <definedName name="н2_11">[201]МБП!#REF!</definedName>
    <definedName name="н2_12">[201]МБП!#REF!</definedName>
    <definedName name="н2_13">[201]МБП!#REF!</definedName>
    <definedName name="н2_14">[201]МБП!#REF!</definedName>
    <definedName name="н2_17">[201]МБП!#REF!</definedName>
    <definedName name="н2_18">[201]МБП!#REF!</definedName>
    <definedName name="н2_19">[201]МБП!#REF!</definedName>
    <definedName name="н2_20">[201]МБП!#REF!</definedName>
    <definedName name="н2_21">[80]МБП!#REF!</definedName>
    <definedName name="н2_23">[201]МБП!#REF!</definedName>
    <definedName name="н2_24">[201]МБП!#REF!</definedName>
    <definedName name="н2_25">[201]МБП!#REF!</definedName>
    <definedName name="н2_26">[201]МБП!#REF!</definedName>
    <definedName name="н2_27">[201]МБП!#REF!</definedName>
    <definedName name="н2_7">[201]МБП!#REF!</definedName>
    <definedName name="н2_8">[201]МБП!#REF!</definedName>
    <definedName name="н2_9">[201]МБП!#REF!</definedName>
    <definedName name="н3">[200]МБП!#REF!</definedName>
    <definedName name="н3_10">[201]МБП!#REF!</definedName>
    <definedName name="н3_11">[201]МБП!#REF!</definedName>
    <definedName name="н3_12">[201]МБП!#REF!</definedName>
    <definedName name="н3_13">[201]МБП!#REF!</definedName>
    <definedName name="н3_14">[201]МБП!#REF!</definedName>
    <definedName name="н3_17">[201]МБП!#REF!</definedName>
    <definedName name="н3_18">[201]МБП!#REF!</definedName>
    <definedName name="н3_19">[201]МБП!#REF!</definedName>
    <definedName name="н3_20">[201]МБП!#REF!</definedName>
    <definedName name="н3_21">[80]МБП!#REF!</definedName>
    <definedName name="н3_23">[201]МБП!#REF!</definedName>
    <definedName name="н3_24">[201]МБП!#REF!</definedName>
    <definedName name="н3_25">[201]МБП!#REF!</definedName>
    <definedName name="н3_26">[201]МБП!#REF!</definedName>
    <definedName name="н3_27">[201]МБП!#REF!</definedName>
    <definedName name="н3_7">[201]МБП!#REF!</definedName>
    <definedName name="н3_8">[201]МБП!#REF!</definedName>
    <definedName name="н3_9">[201]МБП!#REF!</definedName>
    <definedName name="н4">[202]МБП!#REF!</definedName>
    <definedName name="н4_18">[203]МБП!#REF!</definedName>
    <definedName name="н4_19">[203]МБП!#REF!</definedName>
    <definedName name="н4_21">[203]МБП!#REF!</definedName>
    <definedName name="н4_27">[204]МБП!#REF!</definedName>
    <definedName name="н5">[202]МБП!#REF!</definedName>
    <definedName name="н5_18">[203]МБП!#REF!</definedName>
    <definedName name="н5_19">[203]МБП!#REF!</definedName>
    <definedName name="н5_21">[203]МБП!#REF!</definedName>
    <definedName name="н5_27">[204]МБП!#REF!</definedName>
    <definedName name="н6">[202]МБП!#REF!</definedName>
    <definedName name="н6_18">[203]МБП!#REF!</definedName>
    <definedName name="н6_19">[203]МБП!#REF!</definedName>
    <definedName name="н6_21">[203]МБП!#REF!</definedName>
    <definedName name="н6_27">[204]МБП!#REF!</definedName>
    <definedName name="н7">[205]МБП!#REF!</definedName>
    <definedName name="н8">[205]МБП!#REF!</definedName>
    <definedName name="н9">[205]МБП!#REF!</definedName>
    <definedName name="на">#REF!</definedName>
    <definedName name="название">#REF!</definedName>
    <definedName name="НазваниеТмц">#REF!</definedName>
    <definedName name="Названия_для_печати_ИМ">[206]OS01_6OZ!$3:$8,[206]OS01_6OZ!$A:$A</definedName>
    <definedName name="Наименование">#REF!</definedName>
    <definedName name="Накл_ВклКонтр">[42]РасчетКомандир!$D$7</definedName>
    <definedName name="налог">#REF!</definedName>
    <definedName name="налоги">'[96]31_12_01'!#REF!</definedName>
    <definedName name="ната">#REF!</definedName>
    <definedName name="наташа">'[96]31_12_01'!#REF!</definedName>
    <definedName name="нач1дек">[207]Исходные!$B$3</definedName>
    <definedName name="начало_периода">[190]Исходные_данные!$B$4</definedName>
    <definedName name="НачИзнос">'[132]Инвентар книга база'!#REF!</definedName>
    <definedName name="Начислено">'[180]Ведомость расчета амортизации'!#REF!</definedName>
    <definedName name="Начислено2">#REF!</definedName>
    <definedName name="НачисленоДоп">'[180]Ведомость расчета амортизации'!#REF!</definedName>
    <definedName name="НачСтоим">#REF!</definedName>
    <definedName name="НачСтоимость">'[132]Инвентар книга база'!#REF!</definedName>
    <definedName name="нб">#REF!</definedName>
    <definedName name="нв">#REF!</definedName>
    <definedName name="нг">'[84]5310.01'!#REF!</definedName>
    <definedName name="нг_18">'[80]5310_01'!#REF!</definedName>
    <definedName name="нг_19">'[80]5310_01'!#REF!</definedName>
    <definedName name="нг_21">'[80]5310_01'!#REF!</definedName>
    <definedName name="нг_27">'[85]5310_01'!#REF!</definedName>
    <definedName name="нд">#REF!</definedName>
    <definedName name="НДС">[42]ПланПроекта!$B$18</definedName>
    <definedName name="НДС_ДопТранс_руб">'[172]Расчет командировок'!#REF!</definedName>
    <definedName name="не">[134]Прогр_кред!#REF!</definedName>
    <definedName name="не_18">[80]Прогр_кред!#REF!</definedName>
    <definedName name="не_19">[80]Прогр_кред!#REF!</definedName>
    <definedName name="не_21">[80]Прогр_кред!#REF!</definedName>
    <definedName name="не_27">[135]Прогр_кред!#REF!</definedName>
    <definedName name="нж">#REF!</definedName>
    <definedName name="нз">#REF!</definedName>
    <definedName name="ни">#REF!</definedName>
    <definedName name="нк">#REF!</definedName>
    <definedName name="ннн">'[61]Кт 62 по ГК'!#REF!</definedName>
    <definedName name="ннннн">'[208]8200--3'!#REF!</definedName>
    <definedName name="ннннн_18">'[114]8200__3'!#REF!</definedName>
    <definedName name="ннннн_19">'[114]8200__3'!#REF!</definedName>
    <definedName name="ннннн_21">'[114]8200__3'!#REF!</definedName>
    <definedName name="ннннн_27">'[209]8200__3'!#REF!</definedName>
    <definedName name="НоваяОборотка_Лист1_Таблица">#REF!</definedName>
    <definedName name="Номер">#REF!</definedName>
    <definedName name="Номер1">#REF!</definedName>
    <definedName name="НомерПП">#REF!</definedName>
    <definedName name="Норма">#REF!</definedName>
    <definedName name="НормаДоп">'[180]Ведомость расчета амортизации'!#REF!</definedName>
    <definedName name="НПМ" localSheetId="0">#REF!</definedName>
    <definedName name="НПМ">#REF!</definedName>
    <definedName name="нр">'[134]Прогр_ деб'!#REF!</definedName>
    <definedName name="нр_18">'[80]Прогр_ деб'!#REF!</definedName>
    <definedName name="нр_19">'[80]Прогр_ деб'!#REF!</definedName>
    <definedName name="нр_21">'[80]Прогр_ деб'!#REF!</definedName>
    <definedName name="нр_27">'[135]Прогр_ деб'!#REF!</definedName>
    <definedName name="о">'[79] выборка по 004 сч'!#REF!</definedName>
    <definedName name="о_18">'[80]_выборка по 004 сч'!#REF!</definedName>
    <definedName name="о_19">'[80]_выборка по 004 сч'!#REF!</definedName>
    <definedName name="о_21">'[80]_выборка по 004 сч'!#REF!</definedName>
    <definedName name="о_27">'[81]_выборка по 004 сч'!#REF!</definedName>
    <definedName name="о2">#REF!</definedName>
    <definedName name="о2.1">#REF!</definedName>
    <definedName name="о61005" hidden="1">{"print95",#N/A,FALSE,"1995E.XLS";"print96",#N/A,FALSE,"1996E.XLS"}</definedName>
    <definedName name="о62д">#REF!</definedName>
    <definedName name="о62к">#REF!</definedName>
    <definedName name="оао" localSheetId="0">#REF!</definedName>
    <definedName name="оао">#REF!</definedName>
    <definedName name="об">[210]Программа!$C$4</definedName>
    <definedName name="об_18">[188]Программа!$C$4</definedName>
    <definedName name="об_19">[188]Программа!$C$4</definedName>
    <definedName name="об_21">[188]Программа!$C$4</definedName>
    <definedName name="об_27">[189]Программа!$C$4</definedName>
    <definedName name="Об_окт">#REF!</definedName>
    <definedName name="Область_ввода">#REF!</definedName>
    <definedName name="_xlnm.Print_Area">#REF!</definedName>
    <definedName name="Область_печати_ИМ" localSheetId="0">#REF!</definedName>
    <definedName name="Область_печати_ИМ">#REF!</definedName>
    <definedName name="ОборотДебет">#REF!</definedName>
    <definedName name="ОборотКредит">#REF!</definedName>
    <definedName name="ОборотПоДебету">#REF!</definedName>
    <definedName name="Общехоз" localSheetId="0">#REF!</definedName>
    <definedName name="Общехоз">#REF!</definedName>
    <definedName name="Общехозяйственные" localSheetId="0">#REF!</definedName>
    <definedName name="Общехозяйственные">#REF!</definedName>
    <definedName name="Объект">'[132]Инвентар книга база'!#REF!</definedName>
    <definedName name="объём">[180]Номенклатура!$H:$H</definedName>
    <definedName name="ог">'[134]Прогр_ деб'!#REF!</definedName>
    <definedName name="ог_18">'[80]Прогр_ деб'!#REF!</definedName>
    <definedName name="ог_19">'[80]Прогр_ деб'!#REF!</definedName>
    <definedName name="ог_21">'[80]Прогр_ деб'!#REF!</definedName>
    <definedName name="ог_27">'[135]Прогр_ деб'!#REF!</definedName>
    <definedName name="оквэд">[153]№1!$H$8</definedName>
    <definedName name="окпо">[153]№1!$H$6</definedName>
    <definedName name="окпф">[153]№1!$H$9</definedName>
    <definedName name="окфс">#REF!</definedName>
    <definedName name="онрп">[13]Data!#REF!</definedName>
    <definedName name="оо">'[163]Программа '!$B$36</definedName>
    <definedName name="ооо">[61]Оборотки!#REF!</definedName>
    <definedName name="оооо">#REF!</definedName>
    <definedName name="ооооо">#REF!</definedName>
    <definedName name="оператор">[162]Служебный!$A$80:$A$89</definedName>
    <definedName name="оплата">#REF!</definedName>
    <definedName name="орг">#REF!</definedName>
    <definedName name="организация">[153]№1!$B$6</definedName>
    <definedName name="ороропп">#REF!</definedName>
    <definedName name="ОС" hidden="1">{"'РП (2)'!$A$5:$S$150"}</definedName>
    <definedName name="ОСВ_Б1">#REF!</definedName>
    <definedName name="ОСВ_Б12">#REF!</definedName>
    <definedName name="ОСВ_Б2">#REF!</definedName>
    <definedName name="ОСВ_доход_расход">[211]ОСВ!$U$7:$U$2174</definedName>
    <definedName name="ОСВ_оборот_ДТ">[211]ОСВ!$H$7:$H$2174</definedName>
    <definedName name="ОСВ_оборот_КТ">[211]ОСВ!$I$7:$I$2174</definedName>
    <definedName name="ОСВ_РСБУ">#REF!</definedName>
    <definedName name="ОстатокНаКонец">#REF!</definedName>
    <definedName name="ОстатокНаНачало">#REF!</definedName>
    <definedName name="ОстатСтоимость">'[132]Инвентар книга база'!#REF!</definedName>
    <definedName name="ответств">[162]Служебный!$A$91:$A$112</definedName>
    <definedName name="Отрасл_принадл">'[119]Матрица Recovery'!$B$7:$B$32</definedName>
    <definedName name="Отрасль">[42]ПланПроекта!$B$6</definedName>
    <definedName name="отчдата">[207]Исходные!$B$1</definedName>
    <definedName name="отчетныймесяц">#REF!</definedName>
    <definedName name="оь">'[134]Прогр_ деб'!#REF!</definedName>
    <definedName name="оь_18">'[80]Прогр_ деб'!#REF!</definedName>
    <definedName name="оь_19">'[80]Прогр_ деб'!#REF!</definedName>
    <definedName name="оь_21">'[80]Прогр_ деб'!#REF!</definedName>
    <definedName name="оь_27">'[135]Прогр_ деб'!#REF!</definedName>
    <definedName name="п">'[79] выборка по 004 сч'!#REF!</definedName>
    <definedName name="п_18">'[80]_выборка по 004 сч'!#REF!</definedName>
    <definedName name="п_19">'[80]_выборка по 004 сч'!#REF!</definedName>
    <definedName name="п_21">'[80]_выборка по 004 сч'!#REF!</definedName>
    <definedName name="п_27">'[81]_выборка по 004 сч'!#REF!</definedName>
    <definedName name="п1">#REF!</definedName>
    <definedName name="па">'[134]Прогр_ деб'!#REF!</definedName>
    <definedName name="па_18">'[80]Прогр_ деб'!#REF!</definedName>
    <definedName name="па_19">'[80]Прогр_ деб'!#REF!</definedName>
    <definedName name="па_21">'[80]Прогр_ деб'!#REF!</definedName>
    <definedName name="па_27">'[135]Прогр_ деб'!#REF!</definedName>
    <definedName name="паапавп">#REF!</definedName>
    <definedName name="ПАР">#REF!</definedName>
    <definedName name="пачасчч">#REF!</definedName>
    <definedName name="пв">#REF!</definedName>
    <definedName name="пвп">#REF!</definedName>
    <definedName name="пе">'[134]Прогр_ деб'!#REF!</definedName>
    <definedName name="пе_18">'[80]Прогр_ деб'!#REF!</definedName>
    <definedName name="пе_19">'[80]Прогр_ деб'!#REF!</definedName>
    <definedName name="пе_21">'[80]Прогр_ деб'!#REF!</definedName>
    <definedName name="пе_27">'[135]Прогр_ деб'!#REF!</definedName>
    <definedName name="пепр" hidden="1">{"'РП (2)'!$A$5:$S$150"}</definedName>
    <definedName name="пер" localSheetId="0">#REF!</definedName>
    <definedName name="пер">#REF!</definedName>
    <definedName name="пер_18">[188]Программа!$C$2</definedName>
    <definedName name="пер_19">[188]Программа!$C$2</definedName>
    <definedName name="пер_21">[188]Программа!$C$2</definedName>
    <definedName name="пер_27">[189]Программа!$C$2</definedName>
    <definedName name="период" localSheetId="0">#REF!</definedName>
    <definedName name="период">#REF!</definedName>
    <definedName name="пи">'[134]Прогр_ деб'!#REF!</definedName>
    <definedName name="пи_18">'[80]Прогр_ деб'!#REF!</definedName>
    <definedName name="пи_19">'[80]Прогр_ деб'!#REF!</definedName>
    <definedName name="пи_21">'[80]Прогр_ деб'!#REF!</definedName>
    <definedName name="пи_27">'[135]Прогр_ деб'!#REF!</definedName>
    <definedName name="пкпк">#REF!</definedName>
    <definedName name="под">[210]Программа!$D$2</definedName>
    <definedName name="под_18">[188]Программа!$D$2</definedName>
    <definedName name="под_19">[188]Программа!$D$2</definedName>
    <definedName name="под_21">[188]Программа!$D$2</definedName>
    <definedName name="под_27">[189]Программа!$D$2</definedName>
    <definedName name="подг">'[170]A2-1'!$E$4</definedName>
    <definedName name="ПодзаголСчетМол">#REF!</definedName>
    <definedName name="Подразделения">[119]Рейты!$AK$4:$AK$19</definedName>
    <definedName name="поле_конмес">#REF!</definedName>
    <definedName name="поле_начмес">#REF!</definedName>
    <definedName name="поле_оборот">#REF!</definedName>
    <definedName name="поро">[13]Data!#REF!</definedName>
    <definedName name="ПорядковыйНомер">'[180]Ведомость расчета амортизации'!#REF!</definedName>
    <definedName name="пп">#REF!</definedName>
    <definedName name="ппп">[61]Оборотки!#REF!</definedName>
    <definedName name="пр">'[170]Структура Аудиторского Файла'!$C$5</definedName>
    <definedName name="пр_18">[188]Программа!$D$5</definedName>
    <definedName name="пр_19">[188]Программа!$D$5</definedName>
    <definedName name="пр_21">[188]Программа!$D$5</definedName>
    <definedName name="пр_27">[189]Программа!$D$5</definedName>
    <definedName name="про">'[172]Расчет командировок'!#REF!</definedName>
    <definedName name="провер">[212]Программа!$C$18</definedName>
    <definedName name="проц">40%</definedName>
    <definedName name="процдр">60%</definedName>
    <definedName name="Процент">#REF!</definedName>
    <definedName name="ПроцентАм">'[132]Инвентар книга база'!#REF!</definedName>
    <definedName name="пррпср">#REF!</definedName>
    <definedName name="Прямов">#REF!</definedName>
    <definedName name="пс">'[208]прил.8210.03+'!#REF!</definedName>
    <definedName name="пс_18">[114]прил_8210_03_!#REF!</definedName>
    <definedName name="пс_19">[114]прил_8210_03_!#REF!</definedName>
    <definedName name="пс_21">[114]прил_8210_03_!#REF!</definedName>
    <definedName name="пс_27">[209]прил_8210_03_!#REF!</definedName>
    <definedName name="р">'[79] выборка по 004 сч'!#REF!</definedName>
    <definedName name="р_18">'[80]_выборка по 004 сч'!#REF!</definedName>
    <definedName name="р_19">'[80]_выборка по 004 сч'!#REF!</definedName>
    <definedName name="р_21">'[80]_выборка по 004 сч'!#REF!</definedName>
    <definedName name="р_27">'[81]_выборка по 004 сч'!#REF!</definedName>
    <definedName name="ра">[213]Face!$E$18</definedName>
    <definedName name="рав">#REF!</definedName>
    <definedName name="рав_18">#REF!</definedName>
    <definedName name="рав_19">#REF!</definedName>
    <definedName name="рав_21">#REF!</definedName>
    <definedName name="рав_27">#REF!</definedName>
    <definedName name="раввввв">[214]ГК_Дебет!#REF!</definedName>
    <definedName name="раввввв_18">[141]ГК_Дебет!#REF!</definedName>
    <definedName name="раввввв_19">[141]ГК_Дебет!#REF!</definedName>
    <definedName name="раввввв_21">[141]ГК_Дебет!#REF!</definedName>
    <definedName name="раввввв_27">[215]ГК_Дебет!#REF!</definedName>
    <definedName name="раввос">[214]ГК_Дебет!#REF!</definedName>
    <definedName name="раввос_18">[141]ГК_Дебет!#REF!</definedName>
    <definedName name="раввос_19">[141]ГК_Дебет!#REF!</definedName>
    <definedName name="раввос_21">[141]ГК_Дебет!#REF!</definedName>
    <definedName name="раввос_27">[215]ГК_Дебет!#REF!</definedName>
    <definedName name="равкс">#REF!</definedName>
    <definedName name="равкс_18">#REF!</definedName>
    <definedName name="равкс_19">#REF!</definedName>
    <definedName name="равкс_21">#REF!</definedName>
    <definedName name="равкс_27">#REF!</definedName>
    <definedName name="равксн">#REF!</definedName>
    <definedName name="равксн_18">#REF!</definedName>
    <definedName name="равксн_19">#REF!</definedName>
    <definedName name="равксн_21">#REF!</definedName>
    <definedName name="равксн_27">#REF!</definedName>
    <definedName name="равмн">#REF!</definedName>
    <definedName name="равмн_18">#REF!</definedName>
    <definedName name="равмн_19">#REF!</definedName>
    <definedName name="равмн_21">#REF!</definedName>
    <definedName name="равмн_27">#REF!</definedName>
    <definedName name="равн">#REF!</definedName>
    <definedName name="равн_18">#REF!</definedName>
    <definedName name="равн_19">#REF!</definedName>
    <definedName name="равн_21">#REF!</definedName>
    <definedName name="равн_27">#REF!</definedName>
    <definedName name="равос">#REF!</definedName>
    <definedName name="равос_18">#REF!</definedName>
    <definedName name="равос_19">#REF!</definedName>
    <definedName name="равос_21">#REF!</definedName>
    <definedName name="равос_27">#REF!</definedName>
    <definedName name="равосн">#REF!</definedName>
    <definedName name="равосн_18">#REF!</definedName>
    <definedName name="равосн_19">#REF!</definedName>
    <definedName name="равосн_21">#REF!</definedName>
    <definedName name="равосн_27">#REF!</definedName>
    <definedName name="раву">#REF!</definedName>
    <definedName name="раву_18">#REF!</definedName>
    <definedName name="раву_19">#REF!</definedName>
    <definedName name="раву_21">#REF!</definedName>
    <definedName name="раву_27">#REF!</definedName>
    <definedName name="равун">#REF!</definedName>
    <definedName name="равун_18">#REF!</definedName>
    <definedName name="равун_19">#REF!</definedName>
    <definedName name="равун_21">#REF!</definedName>
    <definedName name="равун_27">#REF!</definedName>
    <definedName name="размер">[180]Номенклатура!$D:$D</definedName>
    <definedName name="разнести">'[216]№3(запасы)на 01.01.04'!#REF!</definedName>
    <definedName name="разнос">#REF!</definedName>
    <definedName name="разр">[217]Лист1!$A$2:$A$19</definedName>
    <definedName name="разрезы1">[162]Служебный!$A$7:$A$25</definedName>
    <definedName name="разрезы2">[162]Служебный!$A$27:$A$48</definedName>
    <definedName name="Раскрсписок19_Изменение">[24]!Раскрсписок19_Изменение</definedName>
    <definedName name="рбс1">#REF!</definedName>
    <definedName name="ргсм">#REF!</definedName>
    <definedName name="ргсм_18">#REF!</definedName>
    <definedName name="ргсм_19">#REF!</definedName>
    <definedName name="ргсм_21">#REF!</definedName>
    <definedName name="ргсм_27">#REF!</definedName>
    <definedName name="ргсмн">#REF!</definedName>
    <definedName name="ргсмн_18">#REF!</definedName>
    <definedName name="ргсмн_19">#REF!</definedName>
    <definedName name="ргсмн_21">#REF!</definedName>
    <definedName name="ргсмн_27">#REF!</definedName>
    <definedName name="регионы" hidden="1">{#N/A,#N/A,TRUE,"Титул";#N/A,#N/A,TRUE,"Огл";#N/A,#N/A,TRUE,"Актив";#N/A,#N/A,TRUE,"Пассив";#N/A,#N/A,TRUE,"TOTAL";#N/A,#N/A,TRUE,"ЧАкт";#N/A,#N/A,TRUE,"Résultats";#N/A,#N/A,TRUE,"TotalBiens";#N/A,#N/A,TRUE,"АНФ";#N/A,#N/A,TRUE,"состр";#N/A,#N/A,TRUE,"Им-воЮрЛиц (синт)";#N/A,#N/A,TRUE,"Залоги";#N/A,#N/A,TRUE,"НМС";#N/A,#N/A,TRUE,"TotalДМС";#N/A,#N/A,TRUE,"TotalГО";#N/A,#N/A,TRUE,"ГОрег";#N/A,#N/A,TRUE,"ГОмед";#N/A,#N/A,TRUE,"TOTALauto";#N/A,#N/A,TRUE,"20-3 ";#N/A,#N/A,TRUE,"39";#N/A,#N/A,TRUE,"ОтвлСр"}</definedName>
    <definedName name="резерв">#REF!</definedName>
    <definedName name="_xlnm.Recorder" localSheetId="0">#REF!</definedName>
    <definedName name="_xlnm.Recorder">#REF!</definedName>
    <definedName name="ркс">#REF!</definedName>
    <definedName name="ркс_18">#REF!</definedName>
    <definedName name="ркс_19">#REF!</definedName>
    <definedName name="ркс_21">#REF!</definedName>
    <definedName name="ркс_27">#REF!</definedName>
    <definedName name="рксн">#REF!</definedName>
    <definedName name="рксн_18">#REF!</definedName>
    <definedName name="рксн_19">#REF!</definedName>
    <definedName name="рксн_21">#REF!</definedName>
    <definedName name="рксн_27">#REF!</definedName>
    <definedName name="рм">#REF!</definedName>
    <definedName name="рм_18">#REF!</definedName>
    <definedName name="рм_19">#REF!</definedName>
    <definedName name="рм_21">#REF!</definedName>
    <definedName name="рм_27">#REF!</definedName>
    <definedName name="рмн">#REF!</definedName>
    <definedName name="рмн_18">#REF!</definedName>
    <definedName name="рмн_19">#REF!</definedName>
    <definedName name="рмн_21">#REF!</definedName>
    <definedName name="рмн_27">#REF!</definedName>
    <definedName name="рн">'[134]Прогр_ деб'!#REF!</definedName>
    <definedName name="рн_18">'[80]Прогр_ деб'!#REF!</definedName>
    <definedName name="рн_19">'[80]Прогр_ деб'!#REF!</definedName>
    <definedName name="рн_21">'[80]Прогр_ деб'!#REF!</definedName>
    <definedName name="рн_27">'[135]Прогр_ деб'!#REF!</definedName>
    <definedName name="ро">'[84]5300.04'!#REF!</definedName>
    <definedName name="ро_18">'[80]5300_04'!#REF!</definedName>
    <definedName name="ро_19">'[80]5300_04'!#REF!</definedName>
    <definedName name="ро_21">'[80]5300_04'!#REF!</definedName>
    <definedName name="ро_27">'[85]5300_04'!#REF!</definedName>
    <definedName name="Роли">[119]Рейты!$AC$16:$AC$23</definedName>
    <definedName name="росн">#REF!</definedName>
    <definedName name="росн_18">#REF!</definedName>
    <definedName name="росн_19">#REF!</definedName>
    <definedName name="росн_21">#REF!</definedName>
    <definedName name="росн_27">#REF!</definedName>
    <definedName name="рп">'[148]5920.04'!$C$17</definedName>
    <definedName name="рп_18">'[123]5920_04'!$C$17</definedName>
    <definedName name="рп_19">'[123]5920_04'!$C$17</definedName>
    <definedName name="рп_21">'[123]5920_04'!$C$17</definedName>
    <definedName name="рп_27">'[124]5920_04'!$C$17</definedName>
    <definedName name="рпит">#REF!</definedName>
    <definedName name="рпит_18">#REF!</definedName>
    <definedName name="рпит_19">#REF!</definedName>
    <definedName name="рпит_21">#REF!</definedName>
    <definedName name="рпит_27">#REF!</definedName>
    <definedName name="рпитн">#REF!</definedName>
    <definedName name="рпитн_18">#REF!</definedName>
    <definedName name="рпитн_19">#REF!</definedName>
    <definedName name="рпитн_21">#REF!</definedName>
    <definedName name="рпитн_27">#REF!</definedName>
    <definedName name="рпо" hidden="1">{#N/A,#N/A,TRUE,"Титул";#N/A,#N/A,TRUE,"Огл";#N/A,#N/A,TRUE,"Résultats";#N/A,#N/A,TRUE,"TOTAL";#N/A,#N/A,TRUE,"TotalBiens";#N/A,#N/A,TRUE,"МосНедв";#N/A,#N/A,TRUE,"801";#N/A,#N/A,TRUE,"801с";#N/A,#N/A,TRUE,"803";#N/A,#N/A,TRUE,"808";#N/A,#N/A,TRUE,"807";#N/A,#N/A,TRUE,"802";#N/A,#N/A,TRUE,"701";#N/A,#N/A,TRUE,"806";#N/A,#N/A,TRUE,"Реклама";#N/A,#N/A,TRUE,"ЛизИм-во";#N/A,#N/A,TRUE,"Гост";#N/A,#N/A,TRUE,"Выставки";#N/A,#N/A,TRUE,"Земля";#N/A,#N/A,TRUE,"804";#N/A,#N/A,TRUE,"805-810";#N/A,#N/A,TRUE,"06";#N/A,#N/A,TRUE,"05";#N/A,#N/A,TRUE,"Им-воОткрД";#N/A,#N/A,TRUE,"ДрИм-во";#N/A,#N/A,TRUE,"TotalДМС";#N/A,#N/A,TRUE,"TotalГО";#N/A,#N/A,TRUE,"1501";#N/A,#N/A,TRUE,"1502";#N/A,#N/A,TRUE,"1301";#N/A,#N/A,TRUE,"207-208";#N/A,#N/A,TRUE,"ФинРиск";#N/A,#N/A,TRUE,"ГОсуд";#N/A,#N/A,TRUE,"ГОфизлиц";#N/A,#N/A,TRUE,"ГОнот";#N/A,#N/A,TRUE,"ГО-Гидро";#N/A,#N/A,TRUE,"ГО-АЗС";#N/A,#N/A,TRUE,"1202";#N/A,#N/A,TRUE,"1201";#N/A,#N/A,TRUE,"1302";#N/A,#N/A,TRUE,"TOTALauto";#N/A,#N/A,TRUE,"401-402";#N/A,#N/A,TRUE,"1001-1002-209";#N/A,#N/A,TRUE,"20-3 ";#N/A,#N/A,TRUE,"ПРОЧИЕ";#N/A,#N/A,TRUE,"ОтвлСр"}</definedName>
    <definedName name="рппра">#REF!</definedName>
    <definedName name="рр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рррр">[218]Links!$J:$J</definedName>
    <definedName name="рт">'[134]Прогр_ деб'!#REF!</definedName>
    <definedName name="рт_18">'[80]Прогр_ деб'!#REF!</definedName>
    <definedName name="рт_19">'[80]Прогр_ деб'!#REF!</definedName>
    <definedName name="рт_21">'[80]Прогр_ деб'!#REF!</definedName>
    <definedName name="рт_27">'[135]Прогр_ деб'!#REF!</definedName>
    <definedName name="ру">#REF!</definedName>
    <definedName name="ру_18">#REF!</definedName>
    <definedName name="ру_19">#REF!</definedName>
    <definedName name="ру_21">#REF!</definedName>
    <definedName name="ру_27">#REF!</definedName>
    <definedName name="рук">[219]Е210.2!$I$5</definedName>
    <definedName name="рукГруппы">'[220]Общие данные'!$C$10</definedName>
    <definedName name="рукз">#REF!</definedName>
    <definedName name="рукз_18">#REF!</definedName>
    <definedName name="рукз_19">#REF!</definedName>
    <definedName name="рукз_21">#REF!</definedName>
    <definedName name="рукз_27">#REF!</definedName>
    <definedName name="рукзн">#REF!</definedName>
    <definedName name="рукзн_18">#REF!</definedName>
    <definedName name="рукзн_19">#REF!</definedName>
    <definedName name="рукзн_21">#REF!</definedName>
    <definedName name="рукзн_27">#REF!</definedName>
    <definedName name="РуковПодр">[119]Рейты!$AL$4:$AL$19</definedName>
    <definedName name="рукпр">'[221]общая информация о клиенте'!$B$9</definedName>
    <definedName name="рукПроекта">'[220]Общие данные'!$C$9</definedName>
    <definedName name="рукпрсокр">'[222]общая информация о клиенте'!$C$9</definedName>
    <definedName name="рун">#REF!</definedName>
    <definedName name="рун_18">#REF!</definedName>
    <definedName name="рун_19">#REF!</definedName>
    <definedName name="рун_21">#REF!</definedName>
    <definedName name="рун_27">#REF!</definedName>
    <definedName name="с">'[176]5930.01'!#REF!</definedName>
    <definedName name="с_18">'[80]5930_01'!#REF!</definedName>
    <definedName name="с_19">'[80]5930_01'!#REF!</definedName>
    <definedName name="с_21">'[80]5930_01'!#REF!</definedName>
    <definedName name="с_27">'[177]5930_01'!#REF!</definedName>
    <definedName name="с1" localSheetId="0">#REF!</definedName>
    <definedName name="с1">#REF!</definedName>
    <definedName name="С217">#REF!</definedName>
    <definedName name="са">'[194]8210.06-2='!#REF!</definedName>
    <definedName name="са_18">'[195]8210_06_2_'!#REF!</definedName>
    <definedName name="са_19">'[195]8210_06_2_'!#REF!</definedName>
    <definedName name="са_21">'[195]8210_06_2_'!#REF!</definedName>
    <definedName name="са_27">'[196]8210_06_2_'!#REF!</definedName>
    <definedName name="Сальдо_Заголовок">#REF!</definedName>
    <definedName name="Сальдо_КодISO">#REF!</definedName>
    <definedName name="Сальдо_СуммаБазовая">#REF!</definedName>
    <definedName name="Сальдо_СуммаВалютная">#REF!</definedName>
    <definedName name="Сальдо_Текст">#REF!</definedName>
    <definedName name="СальдоКонец">#REF!</definedName>
    <definedName name="СальдоНачало">#REF!</definedName>
    <definedName name="самара">#REF!</definedName>
    <definedName name="сап">#REF!</definedName>
    <definedName name="саша" hidden="1">'[92]пр-во'!$X$11</definedName>
    <definedName name="СБ">#REF!</definedName>
    <definedName name="св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св.январь">'[96]31_12_01'!#REF!</definedName>
    <definedName name="све">#REF!</definedName>
    <definedName name="СВК" hidden="1">{#N/A,#N/A,FALSE,"101"}</definedName>
    <definedName name="свкн" hidden="1">{#N/A,#N/A,FALSE,"101"}</definedName>
    <definedName name="Связка_кредит">'[223]4квСвязка_кредит10-16'!$A$1:$Y$3530</definedName>
    <definedName name="себ_Ленина">'[224]С-1'!$E$7</definedName>
    <definedName name="себ_ольжерасс">'[224]С-1'!$E$8</definedName>
    <definedName name="себ_сибирга">'[224]С-1'!$E$6</definedName>
    <definedName name="себ_томус">'[224]С-1'!$E$9</definedName>
    <definedName name="сегодня">'[225]2.1.1'!#REF!</definedName>
    <definedName name="Сергею">[226]АНАЛИТ!$B$2:$B$87,[226]АНАЛИТ!#REF!,[226]АНАЛИТ!#REF!,[226]АНАЛИТ!$AB$2</definedName>
    <definedName name="Сергеюnew">[227]АНАЛИТ!$B$2:$B$87,[227]АНАЛИТ!#REF!,[227]АНАЛИТ!#REF!,[227]АНАЛИТ!$AB$2</definedName>
    <definedName name="СКредитаСчета">#REF!</definedName>
    <definedName name="см">#REF!</definedName>
    <definedName name="см_18">#REF!</definedName>
    <definedName name="см_19">#REF!</definedName>
    <definedName name="см_21">#REF!</definedName>
    <definedName name="см_27">#REF!</definedName>
    <definedName name="смит">'[225]5910.04'!#REF!</definedName>
    <definedName name="смса">'[150]Программа '!$A$22</definedName>
    <definedName name="содержание">#REF!</definedName>
    <definedName name="СодержаниеОперации">#REF!</definedName>
    <definedName name="сор">'[148]8230,08'!#REF!</definedName>
    <definedName name="сор_18">'[123]8230_08'!#REF!</definedName>
    <definedName name="сор_19">'[123]8230_08'!#REF!</definedName>
    <definedName name="сор_21">'[123]8230_08'!#REF!</definedName>
    <definedName name="сор_27">'[124]8230_08'!#REF!</definedName>
    <definedName name="ср_мес_себест">'[228]8210.09'!$C$32</definedName>
    <definedName name="ср_мес_себест_18">'[229]8210_09'!$C$32</definedName>
    <definedName name="ср_мес_себест_19">'[229]8210_09'!$C$32</definedName>
    <definedName name="ср_мес_себест_21">'[229]8210_09'!$C$32</definedName>
    <definedName name="ср_мес_себест_27">'[230]8210_09'!$C$32</definedName>
    <definedName name="ср_себест_1_т">'[228]8210.09'!$G$32</definedName>
    <definedName name="ср_себест_1_т_18">'[229]8210_09'!$G$32</definedName>
    <definedName name="ср_себест_1_т_19">'[229]8210_09'!$G$32</definedName>
    <definedName name="ср_себест_1_т_21">'[229]8210_09'!$G$32</definedName>
    <definedName name="ср_себест_1_т_27">'[230]8210_09'!$G$32</definedName>
    <definedName name="СрокИсп">'[132]Инвентар книга база'!#REF!</definedName>
    <definedName name="сс">'[181]Программа '!#REF!</definedName>
    <definedName name="ссс">[61]Оборотки!#REF!</definedName>
    <definedName name="ссч">'[148]8230,08'!$C$48</definedName>
    <definedName name="ссч_18">'[123]8230_08'!$C$48</definedName>
    <definedName name="ссч_19">'[123]8230_08'!$C$48</definedName>
    <definedName name="ссч_21">'[123]8230_08'!$C$48</definedName>
    <definedName name="ссч_27">'[124]8230_08'!$C$48</definedName>
    <definedName name="ставка_акциз_А76">#REF!</definedName>
    <definedName name="ставка_акциз_ДТ">#REF!</definedName>
    <definedName name="ставка_нал_имущ">#REF!</definedName>
    <definedName name="ставка_налог_прибыль">#REF!</definedName>
    <definedName name="ставка_НДС">#REF!</definedName>
    <definedName name="ставка_польз_адор">#REF!</definedName>
    <definedName name="ставка_сбор_образ">#REF!</definedName>
    <definedName name="сталь">[180]Номенклатура!$C:$C</definedName>
    <definedName name="Стан_240">#REF!</definedName>
    <definedName name="Стан_250_2">#REF!</definedName>
    <definedName name="Стан_251">#REF!</definedName>
    <definedName name="Стан_300_2">#REF!</definedName>
    <definedName name="Стан_500">#REF!</definedName>
    <definedName name="Статьи_доходов_и_расходов">#REF!</definedName>
    <definedName name="статьи_затрат">#REF!</definedName>
    <definedName name="Статья">#REF!</definedName>
    <definedName name="Статья_ШПЗ_31">#REF!</definedName>
    <definedName name="Статья_ШПЗ_кроме_31">#REF!</definedName>
    <definedName name="стмен">'[231]общая информация о клиенте'!#REF!</definedName>
    <definedName name="стменсокр">'[222]общая информация о клиенте'!$C$8</definedName>
    <definedName name="столбец">#REF!</definedName>
    <definedName name="Субподряд_сНДС">'[119]Привлечение субподрядчиков'!$J$18</definedName>
    <definedName name="СубподрядВс_безНДС">[42]РасчетСубподряд_Филиалы!$I$35</definedName>
    <definedName name="сумм">#REF!</definedName>
    <definedName name="СуммаБазовая">#REF!</definedName>
    <definedName name="СуммаВалютная">#REF!</definedName>
    <definedName name="СуммаЗаМесяц">[171]Итоги!#REF!</definedName>
    <definedName name="СуммаЗаМесяцДоп">[171]Итоги!#REF!</definedName>
    <definedName name="СуммаИтогоБазовая">#REF!</definedName>
    <definedName name="СуммаИтогоВалютная">#REF!</definedName>
    <definedName name="СуммаИтогоОбщая">#REF!</definedName>
    <definedName name="СуммаКонтр" localSheetId="0">#REF!</definedName>
    <definedName name="СуммаКонтр">#REF!</definedName>
    <definedName name="СуммаЭквивалент">[171]Итоги!#REF!</definedName>
    <definedName name="суп">[147]Запрос!$B$1</definedName>
    <definedName name="суп1">#REF!</definedName>
    <definedName name="суп2">[147]Запрос!$C$1</definedName>
    <definedName name="суп3">'[133]Программа '!$A$132</definedName>
    <definedName name="суп4">[147]Запрос!$D$1</definedName>
    <definedName name="суп5">#REF!</definedName>
    <definedName name="суп6">[147]Запрос!$E$1</definedName>
    <definedName name="суп7">[147]Запрос!$E$3</definedName>
    <definedName name="суп8">#REF!</definedName>
    <definedName name="суп88">'[133]Программа '!$B$32</definedName>
    <definedName name="сч">#REF!</definedName>
    <definedName name="сч_18">#REF!</definedName>
    <definedName name="сч_19">#REF!</definedName>
    <definedName name="сч_21">#REF!</definedName>
    <definedName name="сч_27">#REF!</definedName>
    <definedName name="Счет">#REF!</definedName>
    <definedName name="Счет2">#REF!</definedName>
    <definedName name="СчетМолГруппа">'[180]Ведомость расчета амортизации'!#REF!</definedName>
    <definedName name="сыр">#REF!</definedName>
    <definedName name="сыр_18">#REF!</definedName>
    <definedName name="сыр_19">#REF!</definedName>
    <definedName name="сыр_21">#REF!</definedName>
    <definedName name="сыр_27">#REF!</definedName>
    <definedName name="т">[144]выборка!#REF!</definedName>
    <definedName name="т_18">[80]выборка!#REF!</definedName>
    <definedName name="т_19">[80]выборка!#REF!</definedName>
    <definedName name="т_21">[80]выборка!#REF!</definedName>
    <definedName name="т_27">[145]выборка!#REF!</definedName>
    <definedName name="Таб_13">#REF!</definedName>
    <definedName name="Таблица41" localSheetId="0">#REF!</definedName>
    <definedName name="Таблица41">#REF!</definedName>
    <definedName name="тепло_4ст">#REF!</definedName>
    <definedName name="тепло_7ст">#REF!</definedName>
    <definedName name="тепло_9ст">#REF!</definedName>
    <definedName name="ти">'[140]Программа '!$B$31</definedName>
    <definedName name="ти_18">'[141]Программа '!$B$31</definedName>
    <definedName name="ти_19">'[141]Программа '!$B$31</definedName>
    <definedName name="ти_21">'[141]Программа '!$B$31</definedName>
    <definedName name="ти_27">'[142]Программа '!$B$31</definedName>
    <definedName name="тимтимтм">#REF!</definedName>
    <definedName name="тимтмст">#REF!</definedName>
    <definedName name="титул2" hidden="1">#REF!</definedName>
    <definedName name="ТМЦ">#REF!</definedName>
    <definedName name="то">'[169]Программа '!#REF!</definedName>
    <definedName name="тот" hidden="1">{#N/A,#N/A,FALSE,"101"}</definedName>
    <definedName name="тр">#REF!</definedName>
    <definedName name="тра">#REF!</definedName>
    <definedName name="трр">#REF!</definedName>
    <definedName name="тру">#REF!</definedName>
    <definedName name="труба">[180]Номенклатура!$N:$N</definedName>
    <definedName name="ТрудВсего">[42]ПланПроекта!$I$127</definedName>
    <definedName name="тт">[173]Выборка!#REF!</definedName>
    <definedName name="ттимти">#REF!</definedName>
    <definedName name="ттмсч">'[150]Программа '!#REF!</definedName>
    <definedName name="ттт">'[61]Кт 62 по ГК'!#REF!</definedName>
    <definedName name="ТУ">[180]Номенклатура!$G:$G</definedName>
    <definedName name="ть">'[134]Прогр_ деб'!#REF!</definedName>
    <definedName name="ть_18">'[80]Прогр_ деб'!#REF!</definedName>
    <definedName name="ть_19">'[80]Прогр_ деб'!#REF!</definedName>
    <definedName name="ть_21">'[80]Прогр_ деб'!#REF!</definedName>
    <definedName name="ть_27">'[135]Прогр_ деб'!#REF!</definedName>
    <definedName name="у" localSheetId="0">'[176]5930.01'!#REF!</definedName>
    <definedName name="у">'[176]5930.01'!#REF!</definedName>
    <definedName name="у_18">'[80]5930_01'!#REF!</definedName>
    <definedName name="у_19">'[80]5930_01'!#REF!</definedName>
    <definedName name="у_21">'[80]5930_01'!#REF!</definedName>
    <definedName name="у_27">'[177]5930_01'!#REF!</definedName>
    <definedName name="уа">#REF!</definedName>
    <definedName name="ув">'[134]Прогр_ деб'!#REF!</definedName>
    <definedName name="ув_18">'[80]Прогр_ деб'!#REF!</definedName>
    <definedName name="ув_19">'[80]Прогр_ деб'!#REF!</definedName>
    <definedName name="ув_21">'[80]Прогр_ деб'!#REF!</definedName>
    <definedName name="ув_27">'[135]Прогр_ деб'!#REF!</definedName>
    <definedName name="Увязка_Дт_2001">#REF!</definedName>
    <definedName name="Увязка_кр_2001">#REF!</definedName>
    <definedName name="ук">'[163]Программа '!#REF!</definedName>
    <definedName name="уку">#REF!</definedName>
    <definedName name="уку_18">#REF!</definedName>
    <definedName name="уку_19">#REF!</definedName>
    <definedName name="уку_21">#REF!</definedName>
    <definedName name="уку_27">#REF!</definedName>
    <definedName name="укуккуп">#REF!</definedName>
    <definedName name="укцук">#REF!</definedName>
    <definedName name="ус">[134]Прогр_кред!#REF!</definedName>
    <definedName name="ус_18">[80]Прогр_кред!#REF!</definedName>
    <definedName name="ус_19">[80]Прогр_кред!#REF!</definedName>
    <definedName name="ус_21">[80]Прогр_кред!#REF!</definedName>
    <definedName name="ус_27">[135]Прогр_кред!#REF!</definedName>
    <definedName name="УсловиеОтбора">#REF!</definedName>
    <definedName name="Условия_ИМ">#REF!</definedName>
    <definedName name="Услуга">[42]ПланПроекта!$B$5</definedName>
    <definedName name="Услуги">'[119]Матрица Recovery'!$C$6:$L$6</definedName>
    <definedName name="утв">'[170]A2-1'!$G$4</definedName>
    <definedName name="ууу">#REF!</definedName>
    <definedName name="ууу_18">#REF!</definedName>
    <definedName name="ууу_19">#REF!</definedName>
    <definedName name="ууу_21">#REF!</definedName>
    <definedName name="ууу_27">#REF!</definedName>
    <definedName name="ууууу">[208]ндс29!#REF!</definedName>
    <definedName name="ууууу_18">[114]ндс29!#REF!</definedName>
    <definedName name="ууууу_19">[114]ндс29!#REF!</definedName>
    <definedName name="ууууу_21">[114]ндс29!#REF!</definedName>
    <definedName name="ууууу_27">[209]ндс29!#REF!</definedName>
    <definedName name="уцк" hidden="1">{"'РП (2)'!$A$5:$S$150"}</definedName>
    <definedName name="ф" localSheetId="0">#REF!</definedName>
    <definedName name="ф">#REF!</definedName>
    <definedName name="ф.N3">[232]№1!#REF!</definedName>
    <definedName name="ф_18">#REF!</definedName>
    <definedName name="ф_19">#REF!</definedName>
    <definedName name="ф_21">#REF!</definedName>
    <definedName name="ф_27">#REF!</definedName>
    <definedName name="ф02">#REF!</definedName>
    <definedName name="ф1">#REF!</definedName>
    <definedName name="Ф152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Ф1Стр211Гр3П1">[233]Форма1!$C$32</definedName>
    <definedName name="Ф1Стр211Гр3П2">[233]Форма1!$E$32</definedName>
    <definedName name="Ф1Стр211Гр3П3">[233]Форма1!$G$32</definedName>
    <definedName name="Ф1Стр211Гр3П4">[233]Форма1!$I$32</definedName>
    <definedName name="Ф1Стр211Гр3П5">[233]Форма1!$K$32</definedName>
    <definedName name="Ф1Стр211Гр4П1">[233]Форма1!$D$32</definedName>
    <definedName name="Ф1Стр211Гр4П2">[233]Форма1!$F$32</definedName>
    <definedName name="Ф1Стр211Гр4П3">[233]Форма1!$H$32</definedName>
    <definedName name="Ф1Стр211Гр4П4">[233]Форма1!$J$32</definedName>
    <definedName name="Ф1Стр211Гр4П5">[233]Форма1!$L$32</definedName>
    <definedName name="Ф1Стр213Гр3П1">[233]Форма1!$C$34</definedName>
    <definedName name="Ф1Стр213Гр3П2">[233]Форма1!$E$34</definedName>
    <definedName name="Ф1Стр213Гр3П3">[233]Форма1!$G$34</definedName>
    <definedName name="Ф1Стр213Гр3П4">[233]Форма1!$I$34</definedName>
    <definedName name="Ф1Стр213Гр3П5">[233]Форма1!$K$34</definedName>
    <definedName name="Ф1Стр213Гр4П1">[233]Форма1!$D$34</definedName>
    <definedName name="Ф1Стр213Гр4П2">[233]Форма1!$F$34</definedName>
    <definedName name="Ф1Стр213Гр4П3">[233]Форма1!$H$34</definedName>
    <definedName name="Ф1Стр213Гр4П4">[233]Форма1!$J$34</definedName>
    <definedName name="Ф1Стр213Гр4П5">[233]Форма1!$L$34</definedName>
    <definedName name="Ф1Стр214Гр3П1">[233]Форма1!$C$35</definedName>
    <definedName name="Ф1Стр214Гр3П2">[233]Форма1!$E$35</definedName>
    <definedName name="Ф1Стр214Гр3П3">[233]Форма1!$G$35</definedName>
    <definedName name="Ф1Стр214Гр3П4">[233]Форма1!$I$35</definedName>
    <definedName name="Ф1Стр214Гр3П5">[233]Форма1!$K$35</definedName>
    <definedName name="Ф1Стр214Гр4П1">[233]Форма1!$D$35</definedName>
    <definedName name="Ф1Стр214Гр4П2">[233]Форма1!$F$35</definedName>
    <definedName name="Ф1Стр214Гр4П3">[233]Форма1!$H$35</definedName>
    <definedName name="Ф1Стр214Гр4П4">[233]Форма1!$J$35</definedName>
    <definedName name="Ф1Стр214Гр4П5">[233]Форма1!$L$35</definedName>
    <definedName name="Ф1Стр240Гр3П1">[233]Форма1!$C$47</definedName>
    <definedName name="Ф1Стр240Гр3П2">[233]Форма1!$E$47</definedName>
    <definedName name="Ф1Стр240Гр3П3">[233]Форма1!$G$47</definedName>
    <definedName name="Ф1Стр240Гр3П4">[233]Форма1!$I$47</definedName>
    <definedName name="Ф1Стр240Гр3П5">[233]Форма1!$K$47</definedName>
    <definedName name="Ф1Стр240Гр4П1">[233]Форма1!$D$47</definedName>
    <definedName name="Ф1Стр240Гр4П2">[233]Форма1!$F$47</definedName>
    <definedName name="Ф1Стр240Гр4П3">[233]Форма1!$H$47</definedName>
    <definedName name="Ф1Стр240Гр4П4">[233]Форма1!$J$47</definedName>
    <definedName name="Ф1Стр240Гр4П5">[233]Форма1!$L$47</definedName>
    <definedName name="Ф1Стр245Гр3П1">[233]Форма1!$C$53</definedName>
    <definedName name="Ф1Стр245Гр3П2">[233]Форма1!$E$53</definedName>
    <definedName name="Ф1Стр245Гр3П3">[233]Форма1!$G$53</definedName>
    <definedName name="Ф1Стр245Гр3П4">[233]Форма1!$I$53</definedName>
    <definedName name="Ф1Стр245Гр3П5">[233]Форма1!$K$53</definedName>
    <definedName name="Ф1Стр245Гр4П1">[233]Форма1!$D$53</definedName>
    <definedName name="Ф1Стр245Гр4П2">[233]Форма1!$F$53</definedName>
    <definedName name="Ф1Стр245Гр4П3">[233]Форма1!$H$53</definedName>
    <definedName name="Ф1Стр245Гр4П4">[233]Форма1!$J$53</definedName>
    <definedName name="Ф1Стр245Гр4П5">[233]Форма1!$L$53</definedName>
    <definedName name="Ф1Стр290Гр3П1">[233]Форма1!$C$66</definedName>
    <definedName name="Ф1Стр290Гр3П2">[233]Форма1!$E$66</definedName>
    <definedName name="Ф1Стр290Гр3П3">[233]Форма1!$G$66</definedName>
    <definedName name="Ф1Стр290Гр3П4">[233]Форма1!$I$66</definedName>
    <definedName name="Ф1Стр290Гр3П5">[233]Форма1!$K$66</definedName>
    <definedName name="Ф1Стр290Гр4П1">[233]Форма1!$D$66</definedName>
    <definedName name="Ф1Стр290Гр4П2">[233]Форма1!$F$66</definedName>
    <definedName name="Ф1Стр290Гр4П3">[233]Форма1!$H$66</definedName>
    <definedName name="Ф1Стр290Гр4П4">[233]Форма1!$J$66</definedName>
    <definedName name="Ф1Стр290Гр4П5">[233]Форма1!$L$66</definedName>
    <definedName name="Ф1Стр621Гр3П1">[233]Форма1!$C$98</definedName>
    <definedName name="Ф1Стр621Гр3П2">[233]Форма1!$E$98</definedName>
    <definedName name="Ф1Стр621Гр3П3">[233]Форма1!$G$98</definedName>
    <definedName name="Ф1Стр621Гр3П4">[233]Форма1!$I$98</definedName>
    <definedName name="Ф1Стр621Гр3П5">[233]Форма1!$K$98</definedName>
    <definedName name="Ф1Стр621Гр4П1">[233]Форма1!$D$98</definedName>
    <definedName name="Ф1Стр621Гр4П2">[233]Форма1!$F$98</definedName>
    <definedName name="Ф1Стр621Гр4П3">[233]Форма1!$H$98</definedName>
    <definedName name="Ф1Стр621Гр4П4">[233]Форма1!$J$98</definedName>
    <definedName name="Ф1Стр621Гр4П5">[233]Форма1!$L$98</definedName>
    <definedName name="Ф1Стр627Гр3П1">[233]Форма1!$C$104</definedName>
    <definedName name="Ф1Стр627Гр3П2">[233]Форма1!$E$104</definedName>
    <definedName name="Ф1Стр627Гр3П3">[233]Форма1!$G$104</definedName>
    <definedName name="Ф1Стр627Гр3П4">[233]Форма1!$I$104</definedName>
    <definedName name="Ф1Стр627Гр3П5">[233]Форма1!$K$104</definedName>
    <definedName name="Ф1Стр627Гр4П1">[233]Форма1!$D$104</definedName>
    <definedName name="Ф1Стр627Гр4П2">[233]Форма1!$F$104</definedName>
    <definedName name="Ф1Стр627Гр4П3">[233]Форма1!$H$104</definedName>
    <definedName name="Ф1Стр627Гр4П4">[233]Форма1!$J$104</definedName>
    <definedName name="Ф1Стр627Гр4П5">[233]Форма1!$L$104</definedName>
    <definedName name="Ф1Стр628Гр3П1">[233]Форма1!$C$105</definedName>
    <definedName name="Ф1Стр628Гр3П2">[233]Форма1!$E$105</definedName>
    <definedName name="Ф1Стр628Гр3П3">[233]Форма1!$G$105</definedName>
    <definedName name="Ф1Стр628Гр3П4">[233]Форма1!$I$105</definedName>
    <definedName name="Ф1Стр628Гр3П5">[233]Форма1!$K$105</definedName>
    <definedName name="Ф1Стр628Гр4П1">[233]Форма1!$D$105</definedName>
    <definedName name="Ф1Стр628Гр4П2">[233]Форма1!$F$105</definedName>
    <definedName name="Ф1Стр628Гр4П3">[233]Форма1!$H$105</definedName>
    <definedName name="Ф1Стр628Гр4П4">[233]Форма1!$J$105</definedName>
    <definedName name="Ф1Стр628Гр4П5">[233]Форма1!$L$105</definedName>
    <definedName name="Ф1Стр690Гр3П1">[233]Форма1!$C$110</definedName>
    <definedName name="Ф1Стр690Гр3П2">[233]Форма1!$E$110</definedName>
    <definedName name="Ф1Стр690Гр3П3">[233]Форма1!$G$110</definedName>
    <definedName name="Ф1Стр690Гр3П4">[233]Форма1!$I$110</definedName>
    <definedName name="Ф1Стр690Гр3П5">[233]Форма1!$K$110</definedName>
    <definedName name="Ф1Стр690Гр4П1">[233]Форма1!$D$110</definedName>
    <definedName name="Ф1Стр690Гр4П2">[233]Форма1!$F$110</definedName>
    <definedName name="Ф1Стр690Гр4П3">[233]Форма1!$H$110</definedName>
    <definedName name="Ф1Стр690Гр4П4">[233]Форма1!$J$110</definedName>
    <definedName name="Ф1Стр690Гр4П5">[233]Форма1!$L$110</definedName>
    <definedName name="Ф2Стр010Гр4П1">[233]Форма2!$D$5</definedName>
    <definedName name="Ф2Стр010Гр4П2">[233]Форма2!$E$5</definedName>
    <definedName name="Ф2Стр010Гр4П3">[233]Форма2!$F$5</definedName>
    <definedName name="Ф2Стр010Гр4П4">[233]Форма2!$G$5</definedName>
    <definedName name="Ф2Стр010Гр4П5">[233]Форма2!$H$5</definedName>
    <definedName name="Ф2Стр050Гр4П1">[233]Форма2!$D$10</definedName>
    <definedName name="Ф2Стр050Гр4П2">[233]Форма2!$E$10</definedName>
    <definedName name="Ф2Стр050Гр4П3">[233]Форма2!$F$10</definedName>
    <definedName name="Ф2Стр050Гр4П4">[233]Форма2!$G$10</definedName>
    <definedName name="Ф2Стр050Гр4П5">[233]Форма2!$H$10</definedName>
    <definedName name="Ф31.1В2">#REF!</definedName>
    <definedName name="Ф5.4С" hidden="1">{"print95",#N/A,FALSE,"1995E.XLS";"print96",#N/A,FALSE,"1996E.XLS"}</definedName>
    <definedName name="фawr" localSheetId="0">#REF!</definedName>
    <definedName name="фawr">#REF!</definedName>
    <definedName name="фа">#REF!</definedName>
    <definedName name="фа_18">#REF!</definedName>
    <definedName name="фа_19">#REF!</definedName>
    <definedName name="фа_21">#REF!</definedName>
    <definedName name="фа_27">#REF!</definedName>
    <definedName name="фак">#REF!</definedName>
    <definedName name="фак_18">#REF!</definedName>
    <definedName name="фак_19">#REF!</definedName>
    <definedName name="фак_21">#REF!</definedName>
    <definedName name="фак_27">#REF!</definedName>
    <definedName name="Фарто">'[74]04'!#REF!</definedName>
    <definedName name="фв">#REF!</definedName>
    <definedName name="фв_18">#REF!</definedName>
    <definedName name="фв_19">#REF!</definedName>
    <definedName name="фв_21">#REF!</definedName>
    <definedName name="фв_27">#REF!</definedName>
    <definedName name="фев.">[24]!фев.</definedName>
    <definedName name="фй">'[174]Программа '!$B$26</definedName>
    <definedName name="ФИО">#REF!</definedName>
    <definedName name="фирма">'[170]A2-1'!$A$1</definedName>
    <definedName name="Форма1">[24]!Форма1</definedName>
    <definedName name="форма2">[47]!форма2</definedName>
    <definedName name="форма2тнк">[24]!форма2тнк</definedName>
    <definedName name="Форма4">[24]!Форма4</definedName>
    <definedName name="Форма5" localSheetId="0">[234]!Форма5</definedName>
    <definedName name="Форма5">#N/A</definedName>
    <definedName name="Форма5_1">#N/A</definedName>
    <definedName name="Форма5_10">#N/A</definedName>
    <definedName name="Форма5_10_1">#N/A</definedName>
    <definedName name="Форма5_11">#N/A</definedName>
    <definedName name="Форма5_11_1">#N/A</definedName>
    <definedName name="Форма5_12">#N/A</definedName>
    <definedName name="Форма5_12_1">#N/A</definedName>
    <definedName name="Форма5_13">#N/A</definedName>
    <definedName name="Форма5_13_1">#N/A</definedName>
    <definedName name="Форма5_14">#N/A</definedName>
    <definedName name="Форма5_14_1">#N/A</definedName>
    <definedName name="Форма5_17">#N/A</definedName>
    <definedName name="Форма5_17_1">#N/A</definedName>
    <definedName name="Форма5_18">#N/A</definedName>
    <definedName name="Форма5_18_1">#N/A</definedName>
    <definedName name="Форма5_18_2">#N/A</definedName>
    <definedName name="Форма5_18_3">#N/A</definedName>
    <definedName name="Форма5_19">#N/A</definedName>
    <definedName name="Форма5_19_1">#N/A</definedName>
    <definedName name="Форма5_19_2">#N/A</definedName>
    <definedName name="Форма5_19_3">#N/A</definedName>
    <definedName name="Форма5_2">#N/A</definedName>
    <definedName name="Форма5_20">#N/A</definedName>
    <definedName name="Форма5_20_1">#N/A</definedName>
    <definedName name="Форма5_21">#N/A</definedName>
    <definedName name="Форма5_21_2">#N/A</definedName>
    <definedName name="Форма5_21_3">#N/A</definedName>
    <definedName name="Форма5_23">#N/A</definedName>
    <definedName name="Форма5_23_1">#N/A</definedName>
    <definedName name="Форма5_24">#N/A</definedName>
    <definedName name="Форма5_24_1">#N/A</definedName>
    <definedName name="Форма5_25">#N/A</definedName>
    <definedName name="Форма5_25_1">#N/A</definedName>
    <definedName name="Форма5_26">#N/A</definedName>
    <definedName name="Форма5_26_1">#N/A</definedName>
    <definedName name="Форма5_27">#N/A</definedName>
    <definedName name="Форма5_27_1">#N/A</definedName>
    <definedName name="Форма5_3">#N/A</definedName>
    <definedName name="Форма5_5">#N/A</definedName>
    <definedName name="Форма5_5_1">#N/A</definedName>
    <definedName name="Форма5_6">#N/A</definedName>
    <definedName name="Форма5_6_1">#N/A</definedName>
    <definedName name="Форма5_7">#N/A</definedName>
    <definedName name="Форма5_7_1">#N/A</definedName>
    <definedName name="Форма5_8">#N/A</definedName>
    <definedName name="Форма5_8_1">#N/A</definedName>
    <definedName name="Форма5_9">#N/A</definedName>
    <definedName name="Форма5_9_1">#N/A</definedName>
    <definedName name="ФОТ">#REF!</definedName>
    <definedName name="фп">'[235]5320.01-6120.01(Оборотки)+'!#REF!</definedName>
    <definedName name="фп_18">'[236]5320_01_6120_01_Оборотки__'!#REF!</definedName>
    <definedName name="фп_19">'[236]5320_01_6120_01_Оборотки__'!#REF!</definedName>
    <definedName name="фп_21">'[236]5320_01_6120_01_Оборотки__'!#REF!</definedName>
    <definedName name="фп_27">'[237]5320_01_6120_01_Оборотки__'!#REF!</definedName>
    <definedName name="фф">#REF!</definedName>
    <definedName name="ффф">[148]прогр!$B$18</definedName>
    <definedName name="ффф_18">[123]прогр!$B$18</definedName>
    <definedName name="ффф_19">[123]прогр!$B$18</definedName>
    <definedName name="ффф_21">[123]прогр!$B$18</definedName>
    <definedName name="ффф_27">[124]прогр!$B$18</definedName>
    <definedName name="фффй">'[238]Корректирующие Таблицы'!$A$12:$B$17</definedName>
    <definedName name="фффффффф">#REF!</definedName>
    <definedName name="фффффы">'[150]Программа '!#REF!</definedName>
    <definedName name="фц" hidden="1">{"'РП (2)'!$A$5:$S$150"}</definedName>
    <definedName name="фы">'[156]Акты дебиторов'!#REF!</definedName>
    <definedName name="фы_18">'[157]Акты дебиторов'!#REF!</definedName>
    <definedName name="фы_19">'[157]Акты дебиторов'!#REF!</definedName>
    <definedName name="фы_21">'[157]Акты дебиторов'!#REF!</definedName>
    <definedName name="фы_27">'[158]Акты дебиторов'!#REF!</definedName>
    <definedName name="фыв">#REF!</definedName>
    <definedName name="фя">'[134]Прогр_ деб'!#REF!</definedName>
    <definedName name="фя_18">'[80]Прогр_ деб'!#REF!</definedName>
    <definedName name="фя_19">'[80]Прогр_ деб'!#REF!</definedName>
    <definedName name="фя_21">'[80]Прогр_ деб'!#REF!</definedName>
    <definedName name="фя_27">'[135]Прогр_ деб'!#REF!</definedName>
    <definedName name="х">'[144]анализ корректности'!#REF!</definedName>
    <definedName name="х_18">'[80]анализ корректности'!#REF!</definedName>
    <definedName name="х_19">'[80]анализ корректности'!#REF!</definedName>
    <definedName name="х_21">'[80]анализ корректности'!#REF!</definedName>
    <definedName name="х_27">'[145]анализ корректности'!#REF!</definedName>
    <definedName name="ха">#REF!</definedName>
    <definedName name="ха_18">#REF!</definedName>
    <definedName name="ха_19">#REF!</definedName>
    <definedName name="ха_21">#REF!</definedName>
    <definedName name="ха_27">#REF!</definedName>
    <definedName name="Хо">#REF!</definedName>
    <definedName name="Хуамин">[239]форма1!$N$6</definedName>
    <definedName name="хх">'[163]Программа '!$B$26</definedName>
    <definedName name="ххх" hidden="1">{"print95",#N/A,FALSE,"1995E.XLS";"print96",#N/A,FALSE,"1996E.XLS"}</definedName>
    <definedName name="хъ">'[156]Акты дебиторов'!#REF!</definedName>
    <definedName name="хъ_18">'[157]Акты дебиторов'!#REF!</definedName>
    <definedName name="хъ_19">'[157]Акты дебиторов'!#REF!</definedName>
    <definedName name="хъ_21">'[157]Акты дебиторов'!#REF!</definedName>
    <definedName name="хъ_27">'[158]Акты дебиторов'!#REF!</definedName>
    <definedName name="хэ">'[134]Прогр_ деб'!#REF!</definedName>
    <definedName name="хэ_18">'[80]Прогр_ деб'!#REF!</definedName>
    <definedName name="хэ_19">'[80]Прогр_ деб'!#REF!</definedName>
    <definedName name="хэ_21">'[80]Прогр_ деб'!#REF!</definedName>
    <definedName name="хэ_27">'[135]Прогр_ деб'!#REF!</definedName>
    <definedName name="ц">'[176]5930.01'!#REF!</definedName>
    <definedName name="ц_18">'[80]5930_01'!#REF!</definedName>
    <definedName name="ц_19">'[80]5930_01'!#REF!</definedName>
    <definedName name="ц_21">'[80]5930_01'!#REF!</definedName>
    <definedName name="ц_27">'[177]5930_01'!#REF!</definedName>
    <definedName name="цена">#REF!</definedName>
    <definedName name="цк" hidden="1">{"'РП (2)'!$A$5:$S$150"}</definedName>
    <definedName name="цу">'[181]Программа '!#REF!</definedName>
    <definedName name="цукв">[147]ГК_Дебет!#REF!</definedName>
    <definedName name="ЦУУ" hidden="1">{#N/A,#N/A,FALSE,"101"}</definedName>
    <definedName name="цц">'[125] 8230.07+'!#REF!</definedName>
    <definedName name="цц_18">[123]_8230_07_!#REF!</definedName>
    <definedName name="цц_19">[123]_8230_07_!#REF!</definedName>
    <definedName name="цц_21">[123]_8230_07_!#REF!</definedName>
    <definedName name="цц_27">[126]_8230_07_!#REF!</definedName>
    <definedName name="цц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цу_18">'[114]8210_03_ выбор'!#REF!</definedName>
    <definedName name="ццу_19">'[114]8210_03_ выбор'!#REF!</definedName>
    <definedName name="ццу_21">'[114]8210_03_ выбор'!#REF!</definedName>
    <definedName name="ццу_27">'[209]8210_03_ выбор'!#REF!</definedName>
    <definedName name="ццц">'[122]A2-1'!$C$1</definedName>
    <definedName name="ццц_18">#REF!</definedName>
    <definedName name="ццц_19">#REF!</definedName>
    <definedName name="ццц_21">#REF!</definedName>
    <definedName name="ццц_27">#REF!</definedName>
    <definedName name="цццц">#REF!</definedName>
    <definedName name="цццц_18">#REF!</definedName>
    <definedName name="цццц_19">#REF!</definedName>
    <definedName name="цццц_21">#REF!</definedName>
    <definedName name="цццц_27">#REF!</definedName>
    <definedName name="ццццц">[208]ндс29!#REF!</definedName>
    <definedName name="ццццц_18">[114]ндс29!#REF!</definedName>
    <definedName name="ццццц_19">[114]ндс29!#REF!</definedName>
    <definedName name="ццццц_21">[114]ндс29!#REF!</definedName>
    <definedName name="ццццц_27">[209]ндс29!#REF!</definedName>
    <definedName name="цч">[134]Прогр_кред!#REF!</definedName>
    <definedName name="цч_18">[80]Прогр_кред!#REF!</definedName>
    <definedName name="цч_19">[80]Прогр_кред!#REF!</definedName>
    <definedName name="цч_21">[80]Прогр_кред!#REF!</definedName>
    <definedName name="цч_27">[135]Прогр_кред!#REF!</definedName>
    <definedName name="цы">'[174]Программа '!$B$25</definedName>
    <definedName name="цыр">'[148]5920.01'!$B$368</definedName>
    <definedName name="цыр_18">'[123]5920_01'!$B$368</definedName>
    <definedName name="цыр_19">'[123]5920_01'!$B$368</definedName>
    <definedName name="цыр_21">'[123]5920_01'!$B$368</definedName>
    <definedName name="цыр_27">'[124]5920_01'!$B$368</definedName>
    <definedName name="ч">'[79] выборка по 004 сч'!#REF!</definedName>
    <definedName name="ч_18">'[80]_выборка по 004 сч'!#REF!</definedName>
    <definedName name="ч_19">'[80]_выборка по 004 сч'!#REF!</definedName>
    <definedName name="ч_21">'[80]_выборка по 004 сч'!#REF!</definedName>
    <definedName name="ч_27">'[81]_выборка по 004 сч'!#REF!</definedName>
    <definedName name="чапап">#REF!</definedName>
    <definedName name="чар">'[148]8230.07'!#REF!</definedName>
    <definedName name="чар_18">'[123]8230_07'!#REF!</definedName>
    <definedName name="чар_19">'[123]8230_07'!#REF!</definedName>
    <definedName name="чар_21">'[123]8230_07'!#REF!</definedName>
    <definedName name="чар_27">'[124]8230_07'!#REF!</definedName>
    <definedName name="чвввв">'[150]Программа '!#REF!</definedName>
    <definedName name="число">#REF!</definedName>
    <definedName name="чс">'[134]Прогр_ деб'!#REF!</definedName>
    <definedName name="чс_18">'[80]Прогр_ деб'!#REF!</definedName>
    <definedName name="чс_19">'[80]Прогр_ деб'!#REF!</definedName>
    <definedName name="чс_21">'[80]Прогр_ деб'!#REF!</definedName>
    <definedName name="чс_27">'[135]Прогр_ деб'!#REF!</definedName>
    <definedName name="чсисм">[95]Форма1!$I$47</definedName>
    <definedName name="чсмсчм">#REF!</definedName>
    <definedName name="чч">'[163]Программа '!$A$30</definedName>
    <definedName name="чя">'[240]Программа '!$A$21</definedName>
    <definedName name="чя_18">'[80]Программа '!$A$21</definedName>
    <definedName name="чя_19">'[80]Программа '!$A$21</definedName>
    <definedName name="чя_21">'[80]Программа '!$A$21</definedName>
    <definedName name="чя_27">'[241]Программа '!$A$21</definedName>
    <definedName name="ш">[144]выборка!#REF!</definedName>
    <definedName name="ш_18">[80]выборка!#REF!</definedName>
    <definedName name="ш_19">[80]выборка!#REF!</definedName>
    <definedName name="ш_21">[80]выборка!#REF!</definedName>
    <definedName name="ш_27">[145]выборка!#REF!</definedName>
    <definedName name="шгшгш">#REF!</definedName>
    <definedName name="Шифр">'[180]Ведомость расчета амортизации'!#REF!</definedName>
    <definedName name="ШифрДоп">'[180]Ведомость расчета амортизации'!#REF!</definedName>
    <definedName name="шл">'[134]Прогр_ деб'!#REF!</definedName>
    <definedName name="шл_18">'[80]Прогр_ деб'!#REF!</definedName>
    <definedName name="шл_19">'[80]Прогр_ деб'!#REF!</definedName>
    <definedName name="шл_21">'[80]Прогр_ деб'!#REF!</definedName>
    <definedName name="шл_27">'[135]Прогр_ деб'!#REF!</definedName>
    <definedName name="штат">#REF!</definedName>
    <definedName name="шш">'[79]5930.01'!$E$33</definedName>
    <definedName name="шш_18">'[80]5930_01'!$E$33</definedName>
    <definedName name="шш_19">'[80]5930_01'!$E$33</definedName>
    <definedName name="шш_21">'[80]5930_01'!$E$33</definedName>
    <definedName name="шш_27">'[81]5930_01'!$E$33</definedName>
    <definedName name="шшш">'[242]5630.02+'!#REF!</definedName>
    <definedName name="шшш_18">'[80]5630_02_'!#REF!</definedName>
    <definedName name="шшш_19">'[80]5630_02_'!#REF!</definedName>
    <definedName name="шшш_21">'[80]5630_02_'!#REF!</definedName>
    <definedName name="шшш_27">'[243]5630_02_'!#REF!</definedName>
    <definedName name="шщ">'[174]Программа '!$A$34</definedName>
    <definedName name="щ">'[144]анализ корректности'!#REF!</definedName>
    <definedName name="щ_18">'[80]анализ корректности'!#REF!</definedName>
    <definedName name="щ_19">'[80]анализ корректности'!#REF!</definedName>
    <definedName name="щ_21">'[80]анализ корректности'!#REF!</definedName>
    <definedName name="щ_27">'[145]анализ корректности'!#REF!</definedName>
    <definedName name="щ3">#REF!</definedName>
    <definedName name="щд">'[134]Прогр_ деб'!#REF!</definedName>
    <definedName name="щд_18">'[80]Прогр_ деб'!#REF!</definedName>
    <definedName name="щд_19">'[80]Прогр_ деб'!#REF!</definedName>
    <definedName name="щд_21">'[80]Прогр_ деб'!#REF!</definedName>
    <definedName name="щд_27">'[135]Прогр_ деб'!#REF!</definedName>
    <definedName name="щз">'[174]Программа '!$B$34</definedName>
    <definedName name="щщ">'[242]5630.02+'!#REF!</definedName>
    <definedName name="щщ_18">'[80]5630_02_'!#REF!</definedName>
    <definedName name="щщ_19">'[80]5630_02_'!#REF!</definedName>
    <definedName name="щщ_21">'[80]5630_02_'!#REF!</definedName>
    <definedName name="щщ_27">'[243]5630_02_'!#REF!</definedName>
    <definedName name="ъ">'[144]анализ корректности'!#REF!</definedName>
    <definedName name="ъ_18">'[80]анализ корректности'!#REF!</definedName>
    <definedName name="ъ_19">'[80]анализ корректности'!#REF!</definedName>
    <definedName name="ъ_21">'[80]анализ корректности'!#REF!</definedName>
    <definedName name="ъ_27">'[145]анализ корректности'!#REF!</definedName>
    <definedName name="ъф">'[156]Акты дебиторов'!#REF!</definedName>
    <definedName name="ъф_18">'[157]Акты дебиторов'!#REF!</definedName>
    <definedName name="ъф_19">'[157]Акты дебиторов'!#REF!</definedName>
    <definedName name="ъф_21">'[157]Акты дебиторов'!#REF!</definedName>
    <definedName name="ъф_27">'[158]Акты дебиторов'!#REF!</definedName>
    <definedName name="ъъ">#REF!</definedName>
    <definedName name="ъэ">'[134]Прогр_ деб'!#REF!</definedName>
    <definedName name="ъэ_18">'[80]Прогр_ деб'!#REF!</definedName>
    <definedName name="ъэ_19">'[80]Прогр_ деб'!#REF!</definedName>
    <definedName name="ъэ_21">'[80]Прогр_ деб'!#REF!</definedName>
    <definedName name="ъэ_27">'[135]Прогр_ деб'!#REF!</definedName>
    <definedName name="ы">'[79] выборка по 004 сч'!#REF!</definedName>
    <definedName name="ы_18">'[80]_выборка по 004 сч'!#REF!</definedName>
    <definedName name="ы_19">'[80]_выборка по 004 сч'!#REF!</definedName>
    <definedName name="ы_21">'[80]_выборка по 004 сч'!#REF!</definedName>
    <definedName name="ы_27">'[81]_выборка по 004 сч'!#REF!</definedName>
    <definedName name="ыв">'[156]Акты дебиторов'!#REF!</definedName>
    <definedName name="ыв_18">'[157]Акты дебиторов'!#REF!</definedName>
    <definedName name="ыв_19">'[157]Акты дебиторов'!#REF!</definedName>
    <definedName name="ыв_21">'[157]Акты дебиторов'!#REF!</definedName>
    <definedName name="ыв_27">'[158]Акты дебиторов'!#REF!</definedName>
    <definedName name="ывавыа">#REF!</definedName>
    <definedName name="ык">#REF!</definedName>
    <definedName name="ыпм" hidden="1">{"'РП (2)'!$A$5:$S$150"}</definedName>
    <definedName name="ыфва" hidden="1">{#N/A,#N/A,FALSE,"101"}</definedName>
    <definedName name="ыцйччч">'[150]Программа '!#REF!</definedName>
    <definedName name="ыцыйф">'[150]Программа '!#REF!</definedName>
    <definedName name="ыч">'[134]Прогр_ деб'!#REF!</definedName>
    <definedName name="ыч_18">'[80]Прогр_ деб'!#REF!</definedName>
    <definedName name="ыч_19">'[80]Прогр_ деб'!#REF!</definedName>
    <definedName name="ыч_21">'[80]Прогр_ деб'!#REF!</definedName>
    <definedName name="ыч_27">'[135]Прогр_ деб'!#REF!</definedName>
    <definedName name="ыыы">[148]прогр!$D$18</definedName>
    <definedName name="ыыы_18">[123]прогр!$D$18</definedName>
    <definedName name="ыыы_19">[123]прогр!$D$18</definedName>
    <definedName name="ыыы_21">[123]прогр!$D$18</definedName>
    <definedName name="ыыы_27">[124]прогр!$D$18</definedName>
    <definedName name="ыыыыыыы">#REF!</definedName>
    <definedName name="ь">'[79] выборка по 004 сч'!#REF!</definedName>
    <definedName name="ь_18">'[80]_выборка по 004 сч'!#REF!</definedName>
    <definedName name="ь_19">'[80]_выборка по 004 сч'!#REF!</definedName>
    <definedName name="ь_21">'[80]_выборка по 004 сч'!#REF!</definedName>
    <definedName name="ь_27">'[81]_выборка по 004 сч'!#REF!</definedName>
    <definedName name="ьб">'[134]Прогр_ деб'!#REF!</definedName>
    <definedName name="ьб_18">'[80]Прогр_ деб'!#REF!</definedName>
    <definedName name="ьб_19">'[80]Прогр_ деб'!#REF!</definedName>
    <definedName name="ьб_21">'[80]Прогр_ деб'!#REF!</definedName>
    <definedName name="ьб_27">'[135]Прогр_ деб'!#REF!</definedName>
    <definedName name="ьг">[134]Прогр_кред!#REF!</definedName>
    <definedName name="ьг_18">[80]Прогр_кред!#REF!</definedName>
    <definedName name="ьг_19">[80]Прогр_кред!#REF!</definedName>
    <definedName name="ьг_21">[80]Прогр_кред!#REF!</definedName>
    <definedName name="ьг_27">[135]Прогр_кред!#REF!</definedName>
    <definedName name="ьл">'[140]Программа '!$B$132</definedName>
    <definedName name="ьл_18">'[141]Программа '!$B$132</definedName>
    <definedName name="ьл_19">'[141]Программа '!$B$132</definedName>
    <definedName name="ьл_21">'[141]Программа '!$B$132</definedName>
    <definedName name="ьл_27">'[142]Программа '!$B$132</definedName>
    <definedName name="ьт">'[174]Программа '!$A$30</definedName>
    <definedName name="ьь">[173]Выборка!#REF!</definedName>
    <definedName name="э">'[79] выборка по 004 сч'!#REF!</definedName>
    <definedName name="э_18">'[80]_выборка по 004 сч'!#REF!</definedName>
    <definedName name="э_19">'[80]_выборка по 004 сч'!#REF!</definedName>
    <definedName name="э_21">'[80]_выборка по 004 сч'!#REF!</definedName>
    <definedName name="э_27">'[81]_выборка по 004 сч'!#REF!</definedName>
    <definedName name="эж">'[240]Программа '!$A$22</definedName>
    <definedName name="эж_18">'[80]Программа '!$A$22</definedName>
    <definedName name="эж_19">'[80]Программа '!$A$22</definedName>
    <definedName name="эж_21">'[80]Программа '!$A$22</definedName>
    <definedName name="эж_27">'[241]Программа '!$A$22</definedName>
    <definedName name="Эк">#REF!</definedName>
    <definedName name="эколог_норматив">#REF!</definedName>
    <definedName name="Экт">#REF!</definedName>
    <definedName name="эмитенты">#REF!</definedName>
    <definedName name="энерг_4ст">#REF!</definedName>
    <definedName name="энерг_7ст">#REF!</definedName>
    <definedName name="энерг_9ст">#REF!</definedName>
    <definedName name="Эр">#REF!</definedName>
    <definedName name="Эрт">#REF!</definedName>
    <definedName name="эю">'[134]Прогр_ деб'!#REF!</definedName>
    <definedName name="эю_18">'[80]Прогр_ деб'!#REF!</definedName>
    <definedName name="эю_19">'[80]Прогр_ деб'!#REF!</definedName>
    <definedName name="эю_21">'[80]Прогр_ деб'!#REF!</definedName>
    <definedName name="эю_27">'[135]Прогр_ деб'!#REF!</definedName>
    <definedName name="эя">'[134]Прогр_ деб'!#REF!</definedName>
    <definedName name="эя_18">'[80]Прогр_ деб'!#REF!</definedName>
    <definedName name="эя_19">'[80]Прогр_ деб'!#REF!</definedName>
    <definedName name="эя_21">'[80]Прогр_ деб'!#REF!</definedName>
    <definedName name="эя_27">'[135]Прогр_ деб'!#REF!</definedName>
    <definedName name="ю">[144]выборка!#REF!</definedName>
    <definedName name="ю_18">[80]выборка!#REF!</definedName>
    <definedName name="ю_19">[80]выборка!#REF!</definedName>
    <definedName name="ю_21">[80]выборка!#REF!</definedName>
    <definedName name="ю_27">[145]выборка!#REF!</definedName>
    <definedName name="ю1">#REF!</definedName>
    <definedName name="юб">'[134]Прогр_ деб'!#REF!</definedName>
    <definedName name="юб_18">'[80]Прогр_ деб'!#REF!</definedName>
    <definedName name="юб_19">'[80]Прогр_ деб'!#REF!</definedName>
    <definedName name="юб_21">'[80]Прогр_ деб'!#REF!</definedName>
    <definedName name="юб_27">'[135]Прогр_ деб'!#REF!</definedName>
    <definedName name="юд">'[134]Прогр_ деб'!#REF!</definedName>
    <definedName name="юд_18">'[80]Прогр_ деб'!#REF!</definedName>
    <definedName name="юд_19">'[80]Прогр_ деб'!#REF!</definedName>
    <definedName name="юд_21">'[80]Прогр_ деб'!#REF!</definedName>
    <definedName name="юд_27">'[135]Прогр_ деб'!#REF!</definedName>
    <definedName name="Юдл">#REF!</definedName>
    <definedName name="юж">'[134]Прогр_ деб'!#REF!</definedName>
    <definedName name="юж_18">'[80]Прогр_ деб'!#REF!</definedName>
    <definedName name="юж_19">'[80]Прогр_ деб'!#REF!</definedName>
    <definedName name="юж_21">'[80]Прогр_ деб'!#REF!</definedName>
    <definedName name="юж_27">'[135]Прогр_ деб'!#REF!</definedName>
    <definedName name="юй">'[134]Прогр_ деб'!#REF!</definedName>
    <definedName name="юй_18">'[80]Прогр_ деб'!#REF!</definedName>
    <definedName name="юй_19">'[80]Прогр_ деб'!#REF!</definedName>
    <definedName name="юй_21">'[80]Прогр_ деб'!#REF!</definedName>
    <definedName name="юй_27">'[135]Прогр_ деб'!#REF!</definedName>
    <definedName name="юю">'[163]Программа '!$A$36</definedName>
    <definedName name="ююю">'[242]5630.02+'!#REF!</definedName>
    <definedName name="ююю_18">'[80]5630_02_'!#REF!</definedName>
    <definedName name="ююю_19">'[80]5630_02_'!#REF!</definedName>
    <definedName name="ююю_21">'[80]5630_02_'!#REF!</definedName>
    <definedName name="ююю_27">'[243]5630_02_'!#REF!</definedName>
    <definedName name="я">'[79] выборка по 004 сч'!#REF!</definedName>
    <definedName name="я_18">'[80]_выборка по 004 сч'!#REF!</definedName>
    <definedName name="я_19">'[80]_выборка по 004 сч'!#REF!</definedName>
    <definedName name="я_21">'[80]_выборка по 004 сч'!#REF!</definedName>
    <definedName name="я_27">'[81]_выборка по 004 сч'!#REF!</definedName>
    <definedName name="Язык">#REF!</definedName>
    <definedName name="яч">'[134]Прогр_ деб'!#REF!</definedName>
    <definedName name="яч_18">'[80]Прогр_ деб'!#REF!</definedName>
    <definedName name="яч_19">'[80]Прогр_ деб'!#REF!</definedName>
    <definedName name="яч_21">'[80]Прогр_ деб'!#REF!</definedName>
    <definedName name="яч_27">'[135]Прогр_ деб'!#REF!</definedName>
    <definedName name="яэ">'[240]Программа '!$B$21</definedName>
    <definedName name="яэ_18">'[80]Программа '!$B$21</definedName>
    <definedName name="яэ_19">'[80]Программа '!$B$21</definedName>
    <definedName name="яэ_21">'[80]Программа '!$B$21</definedName>
    <definedName name="яэ_27">'[241]Программа '!$B$21</definedName>
    <definedName name="яя">'[163]Программа '!#REF!</definedName>
    <definedName name="яяччч">'[225]5910.04'!#REF!</definedName>
    <definedName name="яяя">'[116]+5610.04'!$C$54</definedName>
    <definedName name="яяя_18">[80]_5610_04!$C$54</definedName>
    <definedName name="яяя_19">[80]_5610_04!$C$54</definedName>
    <definedName name="яяя_21">[80]_5610_04!$C$54</definedName>
    <definedName name="яяя_27">[82]_5610_04!$C$54</definedName>
  </definedNames>
  <calcPr calcId="145621"/>
</workbook>
</file>

<file path=xl/calcChain.xml><?xml version="1.0" encoding="utf-8"?>
<calcChain xmlns="http://schemas.openxmlformats.org/spreadsheetml/2006/main">
  <c r="A1" i="6" l="1"/>
  <c r="B1" i="6" s="1"/>
  <c r="G17" i="6"/>
  <c r="B39" i="6"/>
  <c r="C43" i="6"/>
  <c r="B40" i="6"/>
  <c r="B41" i="6"/>
  <c r="B42" i="6"/>
  <c r="E43" i="6"/>
  <c r="E55" i="6" s="1"/>
  <c r="C51" i="6"/>
  <c r="E51" i="6"/>
  <c r="C63" i="6"/>
  <c r="B99" i="6"/>
  <c r="B158" i="6" s="1"/>
  <c r="C99" i="6"/>
  <c r="I103" i="6"/>
  <c r="K103" i="6"/>
  <c r="B100" i="6"/>
  <c r="C100" i="6"/>
  <c r="C120" i="6" s="1"/>
  <c r="M100" i="6"/>
  <c r="B101" i="6"/>
  <c r="B160" i="6" s="1"/>
  <c r="C101" i="6"/>
  <c r="C121" i="6" s="1"/>
  <c r="M101" i="6"/>
  <c r="B102" i="6"/>
  <c r="B122" i="6" s="1"/>
  <c r="C102" i="6"/>
  <c r="C122" i="6" s="1"/>
  <c r="M102" i="6"/>
  <c r="E161" i="6" s="1"/>
  <c r="G103" i="6"/>
  <c r="G105" i="6" s="1"/>
  <c r="I104" i="6"/>
  <c r="I105" i="6"/>
  <c r="K105" i="6"/>
  <c r="K104" i="6" s="1"/>
  <c r="B108" i="6"/>
  <c r="B128" i="6" s="1"/>
  <c r="C108" i="6"/>
  <c r="G108" i="6"/>
  <c r="K108" i="6"/>
  <c r="M108" i="6" s="1"/>
  <c r="E165" i="6" s="1"/>
  <c r="B109" i="6"/>
  <c r="B129" i="6" s="1"/>
  <c r="C109" i="6"/>
  <c r="E109" i="6"/>
  <c r="M109" i="6"/>
  <c r="B110" i="6"/>
  <c r="B167" i="6" s="1"/>
  <c r="C110" i="6"/>
  <c r="G110" i="6"/>
  <c r="K110" i="6"/>
  <c r="E200" i="6" s="1"/>
  <c r="B111" i="6"/>
  <c r="B131" i="6" s="1"/>
  <c r="C111" i="6"/>
  <c r="C131" i="6" s="1"/>
  <c r="E111" i="6"/>
  <c r="M111" i="6" s="1"/>
  <c r="G112" i="6"/>
  <c r="G114" i="6" s="1"/>
  <c r="G113" i="6" s="1"/>
  <c r="I112" i="6"/>
  <c r="I114" i="6" s="1"/>
  <c r="B119" i="6"/>
  <c r="C119" i="6"/>
  <c r="K123" i="6"/>
  <c r="M119" i="6"/>
  <c r="B120" i="6"/>
  <c r="I200" i="6"/>
  <c r="M120" i="6"/>
  <c r="I159" i="6" s="1"/>
  <c r="B121" i="6"/>
  <c r="M121" i="6"/>
  <c r="M122" i="6"/>
  <c r="I161" i="6" s="1"/>
  <c r="B123" i="6"/>
  <c r="G123" i="6"/>
  <c r="G125" i="6" s="1"/>
  <c r="I123" i="6"/>
  <c r="I125" i="6" s="1"/>
  <c r="I124" i="6" s="1"/>
  <c r="B124" i="6"/>
  <c r="B125" i="6"/>
  <c r="K125" i="6"/>
  <c r="B127" i="6"/>
  <c r="C128" i="6"/>
  <c r="K132" i="6"/>
  <c r="K134" i="6" s="1"/>
  <c r="K133" i="6" s="1"/>
  <c r="C129" i="6"/>
  <c r="M129" i="6"/>
  <c r="I166" i="6" s="1"/>
  <c r="B130" i="6"/>
  <c r="C130" i="6"/>
  <c r="M130" i="6"/>
  <c r="M131" i="6"/>
  <c r="I168" i="6" s="1"/>
  <c r="B132" i="6"/>
  <c r="I132" i="6"/>
  <c r="I134" i="6" s="1"/>
  <c r="B133" i="6"/>
  <c r="B134" i="6"/>
  <c r="C141" i="6"/>
  <c r="Q141" i="6"/>
  <c r="B159" i="6"/>
  <c r="E159" i="6"/>
  <c r="E160" i="6"/>
  <c r="I160" i="6"/>
  <c r="B166" i="6"/>
  <c r="E166" i="6"/>
  <c r="I167" i="6"/>
  <c r="B168" i="6"/>
  <c r="E168" i="6"/>
  <c r="M188" i="6"/>
  <c r="S188" i="6"/>
  <c r="C200" i="6"/>
  <c r="K200" i="6"/>
  <c r="M200" i="6" s="1"/>
  <c r="C203" i="6"/>
  <c r="C205" i="6" s="1"/>
  <c r="E203" i="6"/>
  <c r="K203" i="6"/>
  <c r="E204" i="6"/>
  <c r="G204" i="6" s="1"/>
  <c r="K204" i="6"/>
  <c r="M204" i="6" s="1"/>
  <c r="B161" i="6" l="1"/>
  <c r="K205" i="6"/>
  <c r="I133" i="6"/>
  <c r="I135" i="6"/>
  <c r="G203" i="6"/>
  <c r="G205" i="6" s="1"/>
  <c r="G200" i="6"/>
  <c r="G104" i="6"/>
  <c r="G115" i="6"/>
  <c r="C49" i="6"/>
  <c r="I113" i="6"/>
  <c r="I115" i="6"/>
  <c r="G124" i="6"/>
  <c r="M123" i="6"/>
  <c r="I158" i="6"/>
  <c r="I162" i="6" s="1"/>
  <c r="K199" i="6"/>
  <c r="M128" i="6"/>
  <c r="G132" i="6"/>
  <c r="G134" i="6" s="1"/>
  <c r="G133" i="6" s="1"/>
  <c r="K135" i="6"/>
  <c r="E103" i="6"/>
  <c r="E105" i="6" s="1"/>
  <c r="E205" i="6"/>
  <c r="I199" i="6"/>
  <c r="I201" i="6" s="1"/>
  <c r="K124" i="6"/>
  <c r="B165" i="6"/>
  <c r="E132" i="6"/>
  <c r="E134" i="6" s="1"/>
  <c r="E133" i="6" s="1"/>
  <c r="E123" i="6"/>
  <c r="E125" i="6" s="1"/>
  <c r="I203" i="6"/>
  <c r="I205" i="6" s="1"/>
  <c r="M110" i="6"/>
  <c r="E167" i="6" s="1"/>
  <c r="E169" i="6" s="1"/>
  <c r="E112" i="6"/>
  <c r="E114" i="6" s="1"/>
  <c r="K112" i="6"/>
  <c r="K114" i="6" s="1"/>
  <c r="K113" i="6" s="1"/>
  <c r="E199" i="6"/>
  <c r="M99" i="6"/>
  <c r="E49" i="6"/>
  <c r="M112" i="6" l="1"/>
  <c r="O112" i="6" s="1"/>
  <c r="I163" i="6"/>
  <c r="G135" i="6"/>
  <c r="M114" i="6"/>
  <c r="M113" i="6" s="1"/>
  <c r="E113" i="6"/>
  <c r="I165" i="6"/>
  <c r="I169" i="6" s="1"/>
  <c r="M132" i="6"/>
  <c r="M103" i="6"/>
  <c r="E158" i="6"/>
  <c r="E104" i="6"/>
  <c r="M104" i="6" s="1"/>
  <c r="O104" i="6" s="1"/>
  <c r="M105" i="6"/>
  <c r="E115" i="6"/>
  <c r="O123" i="6"/>
  <c r="E201" i="6"/>
  <c r="E206" i="6" s="1"/>
  <c r="M199" i="6"/>
  <c r="M201" i="6" s="1"/>
  <c r="K201" i="6"/>
  <c r="K206" i="6" s="1"/>
  <c r="M203" i="6"/>
  <c r="M205" i="6" s="1"/>
  <c r="E135" i="6"/>
  <c r="E124" i="6"/>
  <c r="M124" i="6" s="1"/>
  <c r="O124" i="6" s="1"/>
  <c r="I206" i="6"/>
  <c r="K115" i="6"/>
  <c r="E170" i="6" l="1"/>
  <c r="I170" i="6"/>
  <c r="M135" i="6"/>
  <c r="M125" i="6"/>
  <c r="E162" i="6"/>
  <c r="E163" i="6" s="1"/>
  <c r="O103" i="6"/>
  <c r="C199" i="6"/>
  <c r="M115" i="6"/>
  <c r="O132" i="6"/>
  <c r="M134" i="6"/>
  <c r="M133" i="6" s="1"/>
  <c r="C201" i="6" l="1"/>
  <c r="C206" i="6" s="1"/>
  <c r="G199" i="6"/>
  <c r="G201" i="6" s="1"/>
</calcChain>
</file>

<file path=xl/sharedStrings.xml><?xml version="1.0" encoding="utf-8"?>
<sst xmlns="http://schemas.openxmlformats.org/spreadsheetml/2006/main" count="197" uniqueCount="155">
  <si>
    <t>Балансовая стоимость</t>
  </si>
  <si>
    <t>Изменение справедливой стоимости</t>
  </si>
  <si>
    <t>31 декабря</t>
  </si>
  <si>
    <t>).</t>
  </si>
  <si>
    <t>По мнению руководства Компании, по состоянию на отчётную дату риск инфляции не оказывает существенного влияния на деятельность Компании.</t>
  </si>
  <si>
    <t xml:space="preserve">По мнению руководства Компании, критические значения инфляции, при которых могут возникнуть сложности по исполнению обязательств перед владельцами облигаций, лежат значительно выше величины инфляции, прогнозируемой на 2013-2015 годы и составляют 30% годовых. </t>
  </si>
  <si>
    <t xml:space="preserve">Согласно данным «Прогноза социально-экономического развития Российской Федерации на 2013 год и Плановый период 2014-2015 годов» показатель инфляции в среднем за 2014 и 2015 гг. может составить 5,2% и 5,1%, соответственно. </t>
  </si>
  <si>
    <r>
      <t>Согласно данным Федеральной службы государственной </t>
    </r>
    <r>
      <rPr>
        <sz val="10.5"/>
        <color rgb="FF000000"/>
        <rFont val="Arial"/>
        <family val="2"/>
        <charset val="204"/>
      </rPr>
      <t>статистики</t>
    </r>
    <r>
      <rPr>
        <sz val="10.5"/>
        <color theme="1"/>
        <rFont val="Arial"/>
        <family val="2"/>
        <charset val="204"/>
      </rPr>
      <t> </t>
    </r>
    <r>
      <rPr>
        <sz val="10.5"/>
        <color rgb="FF000000"/>
        <rFont val="Arial"/>
        <family val="2"/>
        <charset val="204"/>
      </rPr>
      <t>Росстат инфляция в России в 2013 г. составила 6,5% в годовом исчислении (2012: 6,6%).</t>
    </r>
  </si>
  <si>
    <t xml:space="preserve">Существующий уровень инфляции не оказывает существенного влияния на финансовое положение Компании. Однако, по мнению руководства Компании, Компания может столкнуться с инфляционными рисками, которые могут оказать негативное влияние на финансовые результаты деятельности, поскольку влияние инфляции может негативно повлиять на процентные выплаты по финансовым инструментам Компании. Например, вызвать обесценение сумм указанных выплат с момента объявления о выплате до момента фактической выплаты. </t>
  </si>
  <si>
    <t xml:space="preserve">Кроме того, в соответствии с договорными условиями денежные потоки по финансовым инструментам не связаны с изменением курса рубля по отношению к другим валютам. </t>
  </si>
  <si>
    <t xml:space="preserve">Компания осуществляет деятельность на территории Российской Федерации. Активы, связанные с выданным займом, и обязательства, связанные с выпущенными долговыми обязательствами в виде облигационного займа, а также другие финансовые инструменты Компании номинированы в валюте Российской Федерации - рублях. </t>
  </si>
  <si>
    <t>Риск влияния инфляции</t>
  </si>
  <si>
    <t>Иначе, вставить альтернативный текст.</t>
  </si>
  <si>
    <t>Ввиду того, что номинальная стоимость базовых финансовых активов и обязательств выражена в одной и той же иностранной валюте, изменение стоимости соответствующих производных финансовых активов и обязательств нивелирует валютные риски.</t>
  </si>
  <si>
    <t>Валютный риск находится вне контроля деятельности Компании, и зависит от общеэкономической ситуации в стране.</t>
  </si>
  <si>
    <t>финансовых активов и обязательств, стоимость которых выражена в долларах США.</t>
  </si>
  <si>
    <t xml:space="preserve">В частности, значительное обесценение рубля может привести к снижению реальной стоимости активов эмитента, номинированных в рублях, таких как банковские депозиты и дебиторская задолженность. </t>
  </si>
  <si>
    <t xml:space="preserve">Вследствие этого Компания признаёт </t>
  </si>
  <si>
    <t xml:space="preserve">В то же время значительные колебания валютного курса рубля (более 30%) влияют, прежде всего, на экономику России в целом, а значит, косвенно могут повлиять и на деятельность Компании. </t>
  </si>
  <si>
    <t xml:space="preserve">При этом, учитывая указанные выше обстоятельства, изменения любых валютных курсов оказывают существенное влияние на финансовое положение, оценку стоимости финансовых активов и обязательств, а также потоки денежных средств Компании. </t>
  </si>
  <si>
    <t xml:space="preserve">Компания не осуществляет деятельность, связанную с получением прибыли от изменения валютных курсов и не осуществляет срочные сделки, номинированные в иностранной валюте.  </t>
  </si>
  <si>
    <t>Параллельный сдвиг на 100 базисных пунктов в сторону уменьшения курса</t>
  </si>
  <si>
    <t>Параллельный сдвиг на 100 базисных пунктов в сторону увеличения курса</t>
  </si>
  <si>
    <t>Капитал</t>
  </si>
  <si>
    <t>Прибыль или убыток</t>
  </si>
  <si>
    <t>2012 г.</t>
  </si>
  <si>
    <t>2013 г.</t>
  </si>
  <si>
    <t xml:space="preserve">и упрощенного сценария изменения курса иностранной валюты на 100 базисных пунктов (1%) в сторону увеличения или уменьшения при условии неизменности остальных переменных факторов, представлен следующим образом. </t>
  </si>
  <si>
    <t xml:space="preserve">составленный в отношении монетарной финансовой позиции по состоянию на 31 декабря 2013 года и 31 декабря 2012 года, </t>
  </si>
  <si>
    <t>Анализ чувствительности прибыли или убытка и капитала Компании за год вследствие изменения курса доллара США, установленного ЦБ РФ по отношению к рублю,</t>
  </si>
  <si>
    <t xml:space="preserve"> Доллар США</t>
  </si>
  <si>
    <t xml:space="preserve"> Российский рубль</t>
  </si>
  <si>
    <t>Текущая часть монетарных активов и обязательств</t>
  </si>
  <si>
    <t>Долгосрочная часть монетарных активов и обязательств</t>
  </si>
  <si>
    <t>Чистая финансовая позиция</t>
  </si>
  <si>
    <t>Финансовые обязательства</t>
  </si>
  <si>
    <t>Финансовые активы</t>
  </si>
  <si>
    <t>Финансовые активы и обязательства привязанны к следующим базовым валютам:</t>
  </si>
  <si>
    <t>31 декабря 2012 г.</t>
  </si>
  <si>
    <t>31 декабря 2013 г.</t>
  </si>
  <si>
    <t>Вследствие этого Компания признаёт производные финансовые активы и обязательства, стоимость которых изменяется относительно номинальной стоимости базовых</t>
  </si>
  <si>
    <t>возврата основной суммы займа и процентов по нему, погашения купонов и стоимости облигационного займа, соответственно.</t>
  </si>
  <si>
    <t xml:space="preserve">Согласно условиям заключённых договоров погашение указанных активов и обязательств осуществляется по курсу доллара США, установленному ЦБ РФ по отношению к рублю на дату совершения </t>
  </si>
  <si>
    <t>При этом, денежные потоки по указанным финансовым инструментам связаны с изменением курса рубля по отношению к доллару США.</t>
  </si>
  <si>
    <t>номинированы в валюте Российской Федерации - рублях.</t>
  </si>
  <si>
    <t>)</t>
  </si>
  <si>
    <t>и долговые обязательства (Примечание</t>
  </si>
  <si>
    <t xml:space="preserve">) и </t>
  </si>
  <si>
    <t xml:space="preserve">В связи с тем, что Компания осуществляет деятельность на территории Российской Федерации, выданный заём (Примечание </t>
  </si>
  <si>
    <t>Валютный риск</t>
  </si>
  <si>
    <t xml:space="preserve">Для минимизации процентного риска Компания поддерживает сбалансированную по срокам и ставкам структуру активов и обязательств. </t>
  </si>
  <si>
    <t xml:space="preserve">Компания не прогнозирует существенного изменения процентных ставок в обозримом будущем, в связи с чем риски, связанные с изменением процентных ставок, оцениваются эмитентом как средние. </t>
  </si>
  <si>
    <t>Параллельный сдвиг на 100 базисных пунктов в сторону уменьшения ставок</t>
  </si>
  <si>
    <t>Параллельный сдвиг на 100 базисных пунктов в сторону увеличения ставок</t>
  </si>
  <si>
    <t xml:space="preserve">и упрощенного сценария параллельного сдвига кривых доходности на 100 базисных пунктов (1%) в сторону увеличения или уменьшения ставок при условии неизменности остальных переменных факторов, представлен следующим образом. </t>
  </si>
  <si>
    <t xml:space="preserve">вследствие изменений процентных ставок, составленный в отношении  финансовой позиции по состоянию на 31 декабря 2013 года и 31 декабря 2012 года, </t>
  </si>
  <si>
    <t>Анализ чувствительности прибыли или убытка и капитала Компании за год к изменению справедливой стоимости финансовых инструментов</t>
  </si>
  <si>
    <t>годовых (2012:</t>
  </si>
  <si>
    <t>Дебиторская и кредиторская задолженность, производные финансовые активы и обязательства, денежные средства отражены в финансовой отчётности с учётом оценки по эффективной процентной ставке</t>
  </si>
  <si>
    <t>Балансо-вая стоимость</t>
  </si>
  <si>
    <t>Процент-ная ставка по договору, % годовых</t>
  </si>
  <si>
    <t>Следующие финансовые инструменты содержат следующие процентные ставки:</t>
  </si>
  <si>
    <t xml:space="preserve">стандартным и нестандартным сценариям изменения процентных ставок. </t>
  </si>
  <si>
    <t>Управление риском изменения процентных ставок включает в себя, помимо анализа процентной маржи, анализ чувствительности чистой процентной маржи к различным</t>
  </si>
  <si>
    <t>Справедливая стоимость денежных потоков по процентам, уплачиваемым заёмщиками по предоставленным Компанией займам, превышает (2012: не превышала) справедливую стоимость денежных потоков, направляемых Компанией на выплату процентов по купонам, выплачиваемым согласно условиям привлечённого облигационного займа.</t>
  </si>
  <si>
    <t xml:space="preserve">величине имеющихся или прогнозируемых обязательств с аналогичным сроком погашения. </t>
  </si>
  <si>
    <t>Риск изменения процентных ставок возникает в случаях, когда имеющиеся или прогнозируемые активы с определенным сроком погашения больше или меньше по</t>
  </si>
  <si>
    <t xml:space="preserve">уровень процентной маржи, однако могут и снижать его либо, в случае неожиданного изменения процентных ставок, приводить к возникновению убытков. </t>
  </si>
  <si>
    <t>Колебания рыночных процентах ставок могут увеличивать</t>
  </si>
  <si>
    <t xml:space="preserve">по фиксированных процентным ставкам. При этом, размещение и привлечение средств по фиксированным процентным ставкам, не подвергает Компанию риску изменения справедливой стоимости потоков денежных средств. </t>
  </si>
  <si>
    <t>и привлекла облигационный займ в форме выпущенных долговых обязательств (Примечание</t>
  </si>
  <si>
    <t>поскольку выдала займы (Примечание</t>
  </si>
  <si>
    <t>Компания подвержена влиянию колебаний преобладающих рыночных процентных ставок на ее финансовое положение в силу риска изменения справедливой стоимости указанных финансовых инструментов,</t>
  </si>
  <si>
    <t xml:space="preserve">Риск изменения процентных ставок это риск изменения доходов и расходов Компании, стоимости ее финансовых инструментов и потоков денежных средств вследствие изменения процентных ставок. </t>
  </si>
  <si>
    <t>Риск изменения процентных ставок</t>
  </si>
  <si>
    <t>Чистая финансовая позиция по номинальной стоимости</t>
  </si>
  <si>
    <t>По состоянию на 31 декабря 2012 г.</t>
  </si>
  <si>
    <t>Стоимость денежного потока</t>
  </si>
  <si>
    <t>По состоянию на 31 декабря 2013 г.</t>
  </si>
  <si>
    <t>Суммарная величина поступления/(выбытия) потоков денежных средств</t>
  </si>
  <si>
    <t>Свыше 1 года</t>
  </si>
  <si>
    <t>От 3 месяцев до 1 года</t>
  </si>
  <si>
    <t>От 1 до 3 месяцев</t>
  </si>
  <si>
    <t>До востребова-ния и менее 1 месяца</t>
  </si>
  <si>
    <t>Приме-чания</t>
  </si>
  <si>
    <t>Сроки погашения</t>
  </si>
  <si>
    <t>Заём полученный, исходя из условий предоставления финансирования, отнесён к категории «До востребования и менее 1 месяца»</t>
  </si>
  <si>
    <t>Долговые обязательства и прочие финансовые обязательства отражены, исходя из оставшихся договорных сроков их погашения.</t>
  </si>
  <si>
    <t xml:space="preserve">Инвестиции, имеющиеся в наличии для продажи, являющиеся менее ликвидными, были отнесены к классу «От 3 месяцев до 1 года» в соответствии с принципами управления, действующими в отношении данной категории активов. </t>
  </si>
  <si>
    <t xml:space="preserve">Финансовые активы, оцениваемые по справедливой стоимости, изменения которой отражаются в составе прибыли или убытка за период, считаются ликвидными активами, поскольку такие активы могут быть свободно конвертированы в соответствующую сумму денежных средств в течение короткого периода времени. Данные активы были отнесены к классу «Менее 1 месяца». </t>
  </si>
  <si>
    <t>Дебиторская и кредиторская задолженность отражена согласно срокам погашения, предусмотренным условиям договоров, заключённым с контрагентами.</t>
  </si>
  <si>
    <t>Денежные средства представляют собой высоколиквидные активы, которые отнесены к категории «До востребова-ния и менее 1 месяца».</t>
  </si>
  <si>
    <t>При подготовке данных по анализу риска ликвидности применены следующие подходы.</t>
  </si>
  <si>
    <t>Информация о риске ликвидности в части анализа сроков погашения финансовых активов и обязательств, представлена ниже.</t>
  </si>
  <si>
    <t>В Компании контролируется финансовая позиция и периодически проводится тестирование ликвидности в различных сценариях, охватывающих стандартные и более неблагоприятные рыночные условия.</t>
  </si>
  <si>
    <t>По мнению руководства, Компания имеет существенный запас ликвидности, особенно в отношении долгосрочной и текущей ликвидности. Ппоэтому уровень риска ликвидности по состоянию на 31 декабря 2013 г. считается низким (2012: низкий риск).</t>
  </si>
  <si>
    <t>Ввиду несущественности операций, связанных с администрированием деятельности Компании и соответствующих обязательств, риск несоответствия нормативу мгновенной ликвидности не является для Компании существенным.</t>
  </si>
  <si>
    <t>Согласно данным вышеприведённого анализа в отчетном периоде показатели ликвидности Компании соответствовали требованиями, установленными политикой управления рисками (2012: соответствовали).</t>
  </si>
  <si>
    <t>Норматив долгосрочной ликвидности, определяемый как соотношение долгосрочных (внеобротных) финансовых активов к долгосрочными финансовым обязательствам, раз</t>
  </si>
  <si>
    <t>Норматив мгновенной ликвидности, определяемый как соотношение денежных средств и финансовых активов, учитываемых по справедливой  стоимости, изменения которой отражаются в составе прибыли или убытка за период, к текущим финансовым обязательствам, раз</t>
  </si>
  <si>
    <t>Норматив текущей ликвидности, определяемый как соотношение текущих (краткосрочных) финансовых активов к текущим финансовым обязательствам, раз</t>
  </si>
  <si>
    <t xml:space="preserve">Компания поддерживает соответствие нормативам ликвидности на периодической основе в соответствии с утверждённой политикой по управлению рисками. </t>
  </si>
  <si>
    <t>Руководство Компании осуществляет управление активами с учетом ликвидности и контролирует будущие потоки денежных средств и ликвидность на периодической основе. Процесс управления ликвидностью включает в себя: прогнозирование ожидаемых потоков денежных средств и оценку необходимого объема ликвидных активов; контроль за показателями ликвидности баланса Компании согласно внутренним и регулятивным требованиям; диверсификацию источников финансирования и мониторинг концентрации кредиторов во избежание чрезмерной зависимости от крупных индивидуальных контрагентов; управление концентрацией сроков погашения задолженности, а также поддержание программ заемного финансирования; поддержание планов действий на случай возникновения потребности в ликвидных средствах и необходимости финансирования. Эти планы направлены на раннее определение признаков стрессовых обстоятельств и содержат описание последовательности действий для урегулирования сложных ситуаций, вызванных системным или иным кризисом.</t>
  </si>
  <si>
    <t>), и которые могут быть использованы для обеспечения потребностей в ликвидных средствах.</t>
  </si>
  <si>
    <t>(Примечание</t>
  </si>
  <si>
    <t>Для установления лимитов в отношении риска ликвидности у Компании имеется стабильная финансовая база, включающая в себя средства, имеющиеся на счетах в банках и кредитные линии, которые могут предоставлены Компании банками, финансирующими деятельность группы, контролирующей Компанию через её участников</t>
  </si>
  <si>
    <t xml:space="preserve">Управление ликвидностью Компании направлено на обеспечение надлежащего и своевременного погашения всех обязательств по финансированию в обозримом будущем. </t>
  </si>
  <si>
    <t>Одним из основных рисков, присущих деятельности Компании, является риск ликвидности. Риск ликвидности это риск недостаточности средств для погашения обязательств, связанных с финансовыми инструментами, при наступлении фактического срока их оплаты.</t>
  </si>
  <si>
    <t>Риск ликвидности</t>
  </si>
  <si>
    <t xml:space="preserve">Денежные средства размещены в банке, обладающем высоким уровнем надёжности. </t>
  </si>
  <si>
    <t xml:space="preserve">) от совокупной стоимости финансовых активов, при том, что денежные средства размещены в банке, обладающем высоким уровнем надёжности. </t>
  </si>
  <si>
    <t>, 2010:</t>
  </si>
  <si>
    <t>приходящегося на одного заёмщика, составил ноль процентов (2011:</t>
  </si>
  <si>
    <t xml:space="preserve">Концентрация кредитного риска изменялась с критического уровня по состоянию на 1 января 2011 г. и 31 декабря 2011 г. до нулевого уровня по состоянию на 31 декабря 2012 г., так как удельный вес остатка дебиторской задолженности, </t>
  </si>
  <si>
    <t>Справедливая стоимости обеспечения финансовых активов</t>
  </si>
  <si>
    <t>Отношение к  совокупной стоимости финансовых активов</t>
  </si>
  <si>
    <t>Финансовые активы, которые не просрочены и не обесценены</t>
  </si>
  <si>
    <t>Финансовые активы по критерию качества:</t>
  </si>
  <si>
    <t xml:space="preserve">Всего максимальная концентрация кредитного риска </t>
  </si>
  <si>
    <t>Максимальная концентрация кредитного риска по категориям финансовых инструментов:</t>
  </si>
  <si>
    <t xml:space="preserve"> - финансовые активы просроченные и обесцененные.</t>
  </si>
  <si>
    <t xml:space="preserve"> - финансовые активы просроченные и не обесцененные;</t>
  </si>
  <si>
    <t xml:space="preserve"> - финансовые активы не просроченные и не обесцененные;</t>
  </si>
  <si>
    <t>Кредитное качество финансовых активов</t>
  </si>
  <si>
    <t>По финансовым инструментам, отражаемым по справедливой стоимости, их балансовая стоимость представляет собой текущий размер кредитного риска, но не максимальный размер риска, который может возникнуть в будущем в результате изменений в стоимости.</t>
  </si>
  <si>
    <t>Внебалансовые риски</t>
  </si>
  <si>
    <t>Руководство Компании проводит мониторинг рыночной стоимости залогового обеспечения, требует предоставление дополнительного обеспечения в соответствии с условиями базового договора, отслеживает рыночную стоимость обеспечения, полученного в ходе проверки достаточности резерва под обесценение.</t>
  </si>
  <si>
    <t>Оценка и принятие каждого вида и объекта обеспечения может варьироваться в зависимости от конкретных обстоятельств. Как правило, Компания принимает обеспечение с тем, чтобы гарантировать, где это применимо, получение и поддержание адекватной разницы в суммах обеспечения и кредитного риска в течение всего срока финансового инструмента. Руководство Компании устанавливает параметры по каждому инструменту.</t>
  </si>
  <si>
    <t>Компания получает гарантии материнских компаний по займам и векселям, предоставляемым и приобретённым у их дочерним компаниям.</t>
  </si>
  <si>
    <t>Размер и вид необходимого залогового обеспечения зависит от оценки кредитного риска контрагента. Также внедряются рекомендации относительно приемлемости видов залогового обеспечения и параметров оценки.</t>
  </si>
  <si>
    <t>Выданные займы обеспечены</t>
  </si>
  <si>
    <t>Обеспечение и другие инструменты, снижающие кредитный риск</t>
  </si>
  <si>
    <t>Компания устанавливает уровень своего кредитного риска за счет определения максимальной суммы риска в отношении отдельных категорий финансовых инструментов, контрагентов, а также отраслевых (и географических) сегментов. Лимиты в отношении уровня кредитного риска по контрагентам, инструментам, отраслям экономики, регионам периодически утверждаются Руководством Компании. Риск по каждому контрагенту дополнительно ограничивается сублимитами, охватывающими балансовые и внебалансовые риски, устанавливаемыми Руководством Компании. Периодически осуществляется мониторинг фактического размера рисков в сравнении с установленными лимитами. В целях мониторинга кредитного риска составляются регулярные отчеты на основе структурированного анализа бизнеса и финансовых показателей контрагентов. Вся информация о существенных рисках в отношении контрагентов с ухудшающейся кредитоспособностью доводится до сведения Руководства Компании и  анализируется ими.</t>
  </si>
  <si>
    <t xml:space="preserve">Управление кредитным риском осуществляется посредством регулярного анализа способности существующих и потенциальных контрагентов выполнять свои обязательства по процентным платежам, погашению основной суммы долга и дебиторской задолженности, а также, при необходимости, посредством изменения кредитных лимитов. </t>
  </si>
  <si>
    <t>Компания подвергается кредитному риску, т.е. риску неисполнения своих обязательств одной стороной по финансовому инструменту и, вследствие этого, возникновения у другой стороны финансового убытка.</t>
  </si>
  <si>
    <t>Кредитный риск это риск того, что Компания понесет убытки вследствие того, что её заёмщики и контрагенты не выполнят свои договорные обязательства. Компания управляет кредитным риском путем установления предельного размера риска, который она готова принять по отдельным финансовым инструментам, контрагентам, географическим или отраслевым концентрациям риска, а также с помощью мониторинга соблюдения установленных лимитов риска.</t>
  </si>
  <si>
    <t>Кредитный риск</t>
  </si>
  <si>
    <t>Руководство Компании утверждает политику управления рисками, устанавливает лимиты на операции, подверженные риску, в соответствии с принципами, определенными политикой по управлению рисками. Контроль за рисками и осуществление операций, подверженных риску, осуществляются руководством Компании.</t>
  </si>
  <si>
    <t>Процедуры по управлению финансовыми рисками регулируются внутренними документами и управляются посредством отлаженной системы внутреннего контроля, включающей процедуры, применяемые руководством компании по планированию, анализу и контролю за осуществлением финансовых операций.</t>
  </si>
  <si>
    <t>В Компании действует система осуществления контроля и управления рисками. Органом, формирующим политику управления рисками, является совет директоров и генеральный директор Компании (далее - Руководство Компании).</t>
  </si>
  <si>
    <t>Ввиду того, что у Компании отсутствуют активы и обязательства, выраженные в иностранных валютах, помнённою руководства Компании, она не подвержена валютном риску.</t>
  </si>
  <si>
    <t>Управление рисками лежит в основе финансово-инвестиционной деятельности и является существенным элементом операционной деятельности Компании. Деятельность Компании подвержена следующим видам финансовых рисков: кредитному риску, риску ликвидности и риску изменения процентных ставок. Главной задачей управления финансовыми рисками является определение лимитов риска с дальнейшим обеспечением соблюдения установленных лимитов и других мер внутреннего контроля.</t>
  </si>
  <si>
    <t>Компания отслеживает сроки погашения долгосрочных займов, требований по векселям и дебиторской задолженности.</t>
  </si>
  <si>
    <t>При необходимости, а также в отношении значительной части средств, размещённых в финансовые активы, Компания получает обеспечение в виде залога, а также поручительства организаций. и физических лиц, однако существенная часть размещённых средств приходится на краткосрочные векселя коммерческих организаций, в отношении которых получение залога или поручительства не представляется возможным. Такие риски подвергаются постоянному мониторингу и анализируются с периодичностью не реже одного раза в месяц.</t>
  </si>
  <si>
    <t>Обеспечение, как правило, принимается с целью снижения кредитного риска, а не для использования в качестве единственного основания для одобрения размещения средств в финансовые активы. В случае одобрения сделки по предоставлению займа или приобретению векселей, предоставляемого под обеспечение, Компания получает информацию об обеспечении, включая его вид и стоимость. Руководство Компании периодически проводит анализ предоставленного обеспечения, знакомится с документами, подтверждающими существование предлагаемого обеспечения, а также проводит визуальный осмотр обеспечения.</t>
  </si>
  <si>
    <r>
      <t xml:space="preserve">Компания применяет принципиально ту же политику управления рисками в отношении </t>
    </r>
    <r>
      <rPr>
        <sz val="10.5"/>
        <color rgb="FFFF0000"/>
        <rFont val="Arial"/>
        <family val="2"/>
        <charset val="204"/>
      </rPr>
      <t>внебалансовых рисков</t>
    </r>
    <r>
      <rPr>
        <sz val="10.5"/>
        <color theme="1"/>
        <rFont val="Arial"/>
        <family val="2"/>
        <charset val="204"/>
      </rPr>
      <t>, что и в отношении рисков, отраженных в балансе. Что касается обязательств по предоставлению поручительств, в отношении контрагентов проводится такая же политика управления рисками, как и в отношении контрагентов, которым предоставлены средства в виде финансовых активов.</t>
    </r>
  </si>
  <si>
    <t>Балансовая стоимость статей отчета о финансовом положении без учета влияния снижения риска вследствие использования генеральных соглашений о взаимозачете и соглашений о предоставлении обеспечения, наиболее точно отражает максимальный размер кредитного риска по данным статьям.</t>
  </si>
  <si>
    <t>Займы выданные, требования по векселям и дебиторская задолженность классифицируются в соответствии с внутренней методологией Компании, основанной на действующей политике формирования резервов под обесценение активов:</t>
  </si>
  <si>
    <t>По состоянию на отчётные даты финансовое состояние Компании характеризовалось следующими показателями установленным нормативов ликвидности.</t>
  </si>
  <si>
    <r>
      <rPr>
        <vertAlign val="superscript"/>
        <sz val="10.5"/>
        <color theme="1"/>
        <rFont val="Arial"/>
        <family val="2"/>
        <charset val="204"/>
      </rPr>
      <t>2)</t>
    </r>
    <r>
      <rPr>
        <sz val="10.5"/>
        <color theme="1"/>
        <rFont val="Arial"/>
        <family val="2"/>
        <charset val="204"/>
      </rPr>
      <t xml:space="preserve"> - Долгосрочные финансовые активы и обязательства отсутствовали</t>
    </r>
  </si>
  <si>
    <t xml:space="preserve">Информация о выданных займах отражена, исходя из оставшихся договорных сроков погашения за исключением тех инструментов, сроки погашения которых, как ожидает руководство Компании, будут продлены. Данные инструменты классифицированы в соответствии с ожидаемыми сроками их погашения. Просроченные финансовые инструменты относятся к категории «До 1 месяца». </t>
  </si>
  <si>
    <t>Производные финансовые активы и обязательства, оцениваемые по справедливой стоимости, изменения которой отражаются в составе прибыли или убытка за период, считаются низколиквидными активами, поскольку такие активы могут быть обращены в соответствующую сумму денежных средств , исходя из договорных сроков погашения базовых активов и обязательств, преимущественно, долгосрочной части выданных займов и долговых обязательств, согласно которым они были, соответственно, размещены и привлечены. Данные активы были отнесены к классу «Свыше 1 года».</t>
  </si>
  <si>
    <t>Часть производных финансовых активов и обязательств, привязанных к текущей части базовых активов и обязательств по уплате процентов по облигационному займу, отражена согласно срокам размещения и привлечения соответствующих текущих активов и обязательств.</t>
  </si>
  <si>
    <t xml:space="preserve">Данные инструменты классифицированы в соответствии с ожидаемыми сроками их погашения. Просроченные финансовые инструменты относятся к категории «До 1 месяца». </t>
  </si>
  <si>
    <t>Остаток дебиторской задолженности самого крупного заёмщика по состоянию на 31 декабря 2013 года был ноль (2012: 1 заёмщик на сумму 211 271; 01.01.2011: 1 заёмщик на сумму 195 000).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</si>
</sst>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9">
    <numFmt numFmtId="6" formatCode="#,##0&quot;р.&quot;;[Red]\-#,##0&quot;р.&quot;"/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$-409]#,##0_ ;[Red]\-[$$-409]#,##0\ "/>
    <numFmt numFmtId="165" formatCode="#"/>
    <numFmt numFmtId="166" formatCode="#,##0;\(#,##0\)"/>
    <numFmt numFmtId="167" formatCode="_-* #,##0_-;\-* #,##0_-;_-* &quot;-&quot;??_-;_-@_-"/>
    <numFmt numFmtId="168" formatCode="0.0"/>
    <numFmt numFmtId="169" formatCode="_-* #,##0\ &quot;руб&quot;_-;\-* #,##0\ &quot;руб&quot;_-;_-* &quot;-&quot;\ &quot;руб&quot;_-;_-@_-"/>
    <numFmt numFmtId="170" formatCode="#,##0.0;\(#,##0.0\)"/>
    <numFmt numFmtId="171" formatCode="#,##0.00;\(#,##0.00\)"/>
    <numFmt numFmtId="172" formatCode="000000"/>
    <numFmt numFmtId="173" formatCode="&quot;?.&quot;#,##0_);[Red]\(&quot;?.&quot;#,##0\)"/>
    <numFmt numFmtId="174" formatCode="&quot;?.&quot;#,##0.00_);[Red]\(&quot;?.&quot;#,##0.00\)"/>
    <numFmt numFmtId="175" formatCode="_-* #,##0&quot;d.&quot;_-;\-* #,##0&quot;d.&quot;_-;_-* &quot;-&quot;&quot;d.&quot;_-;_-@_-"/>
    <numFmt numFmtId="176" formatCode="_-* #,##0&quot;đ.&quot;_-;\-* #,##0&quot;đ.&quot;_-;_-* &quot;-&quot;&quot;đ.&quot;_-;_-@_-"/>
    <numFmt numFmtId="177" formatCode="_(&quot;$&quot;* #,##0_);_(&quot;$&quot;* \(#,##0\);_(&quot;$&quot;* &quot;-&quot;_);_(@_)"/>
    <numFmt numFmtId="178" formatCode="_-* #,##0\ &quot;d.&quot;_-;\-* #,##0\ &quot;d.&quot;_-;_-* &quot;-&quot;\ &quot;d.&quot;_-;_-@_-"/>
    <numFmt numFmtId="179" formatCode="_-* #,##0\ &quot;đ.&quot;_-;\-* #,##0\ &quot;đ.&quot;_-;_-* &quot;-&quot;\ &quot;đ.&quot;_-;_-@_-"/>
    <numFmt numFmtId="180" formatCode="_-* #,##0.00\ &quot;d.&quot;_-;\-* #,##0.00\ &quot;d.&quot;_-;_-* &quot;-&quot;??\ &quot;d.&quot;_-;_-@_-"/>
    <numFmt numFmtId="181" formatCode="_-* #,##0.00\ &quot;đ.&quot;_-;\-* #,##0.00\ &quot;đ.&quot;_-;_-* &quot;-&quot;??\ &quot;đ.&quot;_-;_-@_-"/>
    <numFmt numFmtId="182" formatCode="_-* #,##0.00&quot;d.&quot;_-;\-* #,##0.00&quot;d.&quot;_-;_-* &quot;-&quot;??&quot;d.&quot;_-;_-@_-"/>
    <numFmt numFmtId="183" formatCode="_-* #,##0.00&quot;đ.&quot;_-;\-* #,##0.00&quot;đ.&quot;_-;_-* &quot;-&quot;??&quot;đ.&quot;_-;_-@_-"/>
    <numFmt numFmtId="184" formatCode="_(&quot;$&quot;* #,##0.00_);_(&quot;$&quot;* \(#,##0.00\);_(&quot;$&quot;* &quot;-&quot;??_);_(@_)"/>
    <numFmt numFmtId="185" formatCode="0.0_)"/>
    <numFmt numFmtId="186" formatCode="0000"/>
    <numFmt numFmtId="187" formatCode="&quot;$&quot;#,##0.00_);[Red]\(&quot;$&quot;#,##0.00\)"/>
    <numFmt numFmtId="188" formatCode="#,##0.000\);[Red]\(#,##0.000\)"/>
    <numFmt numFmtId="189" formatCode="##,#0_;\(#,##0\);&quot;-&quot;??_);@"/>
    <numFmt numFmtId="190" formatCode="*(#,##0\);*#\,##0_);&quot;-&quot;??_);@"/>
    <numFmt numFmtId="191" formatCode="_*\(#,##0\);_*#,##0_);&quot;-&quot;??_);@"/>
    <numFmt numFmtId="192" formatCode="_-* #,##0.00\ _€_-;\-* #,##0.00\ _€_-;_-* &quot;-&quot;??\ _€_-;_-@_-"/>
    <numFmt numFmtId="193" formatCode="_(* #,##0.00_);_(* \(#,##0.00\);_(* &quot;-&quot;??_);_(@_)"/>
    <numFmt numFmtId="194" formatCode="* \(#,##0\);* #,##0_);&quot;-&quot;??_);@"/>
    <numFmt numFmtId="195" formatCode="#,##0_);\(#,##0\);&quot;-&quot;??_);@"/>
    <numFmt numFmtId="196" formatCode="* #,##0_);* \(#,##0\);&quot;-&quot;??_);@"/>
    <numFmt numFmtId="197" formatCode="&quot;$&quot;#,##0\ ;\(&quot;$&quot;#,##0\)"/>
    <numFmt numFmtId="198" formatCode="d\/mm\/yyyy"/>
    <numFmt numFmtId="199" formatCode="dd\.mm\.yyyy&quot;г.&quot;"/>
    <numFmt numFmtId="200" formatCode="&quot;P&quot;#,##0.00;[Red]\-&quot;P&quot;#,##0.00"/>
    <numFmt numFmtId="201" formatCode="_-&quot;P&quot;* #,##0.00_-;\-&quot;P&quot;* #,##0.00_-;_-&quot;P&quot;* &quot;-&quot;??_-;_-@_-"/>
    <numFmt numFmtId="202" formatCode="General_)"/>
    <numFmt numFmtId="203" formatCode="_-[$€]* #,##0.00_-;\-[$€]* #,##0.00_-;_-[$€]* &quot;-&quot;??_-;_-@_-"/>
    <numFmt numFmtId="204" formatCode="_-* #,##0.00[$€-1]_-;\-* #,##0.00[$€-1]_-;_-* &quot;-&quot;??[$€-1]_-"/>
    <numFmt numFmtId="205" formatCode="_-* #,##0\ &quot;р.&quot;_-;\-* #,##0\ &quot;р.&quot;_-;_-* &quot;-&quot;\ &quot;р.&quot;_-;_-@_-"/>
    <numFmt numFmtId="206" formatCode="_(&quot;kr&quot;\ * #,##0_);_(&quot;kr&quot;\ * \(#,##0\);_(&quot;kr&quot;\ * &quot;-&quot;_);_(@_)"/>
    <numFmt numFmtId="207" formatCode="&quot;$&quot;0.00"/>
    <numFmt numFmtId="208" formatCode="###\ ##\ ##"/>
    <numFmt numFmtId="209" formatCode="_-* #,##0\ _P_t_s_-;\-* #,##0\ _P_t_s_-;_-* &quot;-&quot;\ _P_t_s_-;_-@_-"/>
    <numFmt numFmtId="210" formatCode="_-* #,##0.00_-;\-* #,##0.00_-;_-* &quot;-&quot;??_-;_-@_-"/>
    <numFmt numFmtId="211" formatCode="_-* #,##0.00\ _P_t_s_-;\-* #,##0.00\ _P_t_s_-;_-* &quot;-&quot;??\ _P_t_s_-;_-@_-"/>
    <numFmt numFmtId="212" formatCode="_-* #,##0\ &quot;Pts&quot;_-;\-* #,##0\ &quot;Pts&quot;_-;_-* &quot;-&quot;\ &quot;Pts&quot;_-;_-@_-"/>
    <numFmt numFmtId="213" formatCode="_-&quot;$&quot;* #,##0.00_-;\-&quot;$&quot;* #,##0.00_-;_-&quot;$&quot;* &quot;-&quot;??_-;_-@_-"/>
    <numFmt numFmtId="214" formatCode="_-* #,##0.00\ &quot;Pts&quot;_-;\-* #,##0.00\ &quot;Pts&quot;_-;_-* &quot;-&quot;??\ &quot;Pts&quot;_-;_-@_-"/>
    <numFmt numFmtId="215" formatCode="0.0\x_)_);&quot;NM&quot;_x_)_);0.0\x_)_);@_%_)"/>
    <numFmt numFmtId="216" formatCode="#,##0_ ;[Red]\-#,##0\ "/>
    <numFmt numFmtId="217" formatCode="_-* #,##0.000000000000_р_._-;\-* #,##0.000000000000_р_._-;_-* &quot;-&quot;_р_._-;_-@_-"/>
    <numFmt numFmtId="218" formatCode="\ \ \ \ \ \ \ \ \ \ @"/>
    <numFmt numFmtId="219" formatCode="#,##0;[Red]\(#,##0\)"/>
    <numFmt numFmtId="220" formatCode="#,##0.00\ ;\(#,##0.00\)"/>
    <numFmt numFmtId="221" formatCode="_-* #,##0.0000000\ _р_._-;\-* #,##0.0000000\ _р_._-;_-* &quot;-&quot;\ _р_._-;_-@_-"/>
    <numFmt numFmtId="222" formatCode="_-* #,##0\ _d_._-;\-* #,##0\ _d_._-;_-* &quot;-&quot;\ _d_._-;_-@_-"/>
    <numFmt numFmtId="223" formatCode="_-* #,##0\ _đ_._-;\-* #,##0\ _đ_._-;_-* &quot;-&quot;\ _đ_._-;_-@_-"/>
    <numFmt numFmtId="224" formatCode="_-* #,##0_d_._-;\-* #,##0_d_._-;_-* &quot;-&quot;_d_._-;_-@_-"/>
    <numFmt numFmtId="225" formatCode="_-* #,##0_đ_._-;\-* #,##0_đ_._-;_-* &quot;-&quot;_đ_._-;_-@_-"/>
    <numFmt numFmtId="226" formatCode="_(* #,##0_);_(* \(#,##0\);_(* &quot;-&quot;_);_(@_)"/>
    <numFmt numFmtId="227" formatCode="_-* #,##0.00\ _d_._-;\-* #,##0.00\ _d_._-;_-* &quot;-&quot;??\ _d_._-;_-@_-"/>
    <numFmt numFmtId="228" formatCode="_-* #,##0.00\ _đ_._-;\-* #,##0.00\ _đ_._-;_-* &quot;-&quot;??\ _đ_._-;_-@_-"/>
    <numFmt numFmtId="229" formatCode="_-* #,##0.00_d_._-;\-* #,##0.00_d_._-;_-* &quot;-&quot;??_d_._-;_-@_-"/>
    <numFmt numFmtId="230" formatCode="_-* #,##0.00_đ_._-;\-* #,##0.00_đ_._-;_-* &quot;-&quot;??_đ_._-;_-@_-"/>
    <numFmt numFmtId="231" formatCode="0.0_)%;\(0.0\)%"/>
    <numFmt numFmtId="232" formatCode="0.00_)%;\(0.00\)%"/>
    <numFmt numFmtId="233" formatCode="0%_);\(0%\)"/>
    <numFmt numFmtId="234" formatCode="* \(#,##0.0\);* #,##0.0_);&quot;-&quot;??_);@"/>
    <numFmt numFmtId="235" formatCode="* \(#,##0.00\);* #,##0.00_);&quot;-&quot;??_);@"/>
    <numFmt numFmtId="236" formatCode="_(* \(#,##0.00\);_(* #,##0.00_);_(* &quot;-&quot;_);_(@_)"/>
    <numFmt numFmtId="237" formatCode="_(* \(#,##0.000\);_(* #,##0.000_);_(* &quot;-&quot;_);_(@_)"/>
    <numFmt numFmtId="238" formatCode="#,##0.000000;[Red]#,##0.000000"/>
    <numFmt numFmtId="239" formatCode="0.0%"/>
    <numFmt numFmtId="240" formatCode="#,##0______;;&quot;------------      &quot;"/>
    <numFmt numFmtId="241" formatCode="#,##0.0_ ;[Red]\-#,##0.0\ "/>
    <numFmt numFmtId="242" formatCode="#,##0.00;[Red]\-#,##0.00"/>
    <numFmt numFmtId="243" formatCode="&quot;See Note &quot;\ #"/>
    <numFmt numFmtId="244" formatCode="0.00_);[Red]\(0.00\)"/>
    <numFmt numFmtId="245" formatCode="0_);[Red]\(0\)"/>
    <numFmt numFmtId="246" formatCode="&quot;P&quot;#,##0.00;\-&quot;P&quot;#,##0.00"/>
    <numFmt numFmtId="247" formatCode="_-&quot;P&quot;* #,##0_-;\-&quot;P&quot;* #,##0_-;_-&quot;P&quot;* &quot;-&quot;_-;_-@_-"/>
    <numFmt numFmtId="248" formatCode="&quot;$&quot;#,##0_);[Red]\(&quot;$&quot;#,##0\)"/>
    <numFmt numFmtId="249" formatCode="_ * #,##0_ ;_ * \(#,##0_ ;_ * &quot;-&quot;_ ;_ @_ "/>
    <numFmt numFmtId="250" formatCode="&quot;$&quot;#,##0.000000;[Red]&quot;$&quot;#,##0.000000"/>
    <numFmt numFmtId="251" formatCode="#,##0.0000000_$"/>
    <numFmt numFmtId="252" formatCode="&quot;$&quot;\ #,##0.00"/>
    <numFmt numFmtId="253" formatCode="_ * #,##0_ ;_ * \(#,##0_)\ ;_ * &quot;-&quot;_ ;_ @_ "/>
    <numFmt numFmtId="254" formatCode="&quot;$&quot;\ #,##0"/>
    <numFmt numFmtId="255" formatCode="&quot;$&quot;"/>
    <numFmt numFmtId="256" formatCode="_._.* #,##0_)_%;_._.* \(#,##0\)_%;_._.* \ _)_%"/>
    <numFmt numFmtId="257" formatCode="yyyy"/>
    <numFmt numFmtId="258" formatCode="yyyy\ &quot;год&quot;"/>
    <numFmt numFmtId="259" formatCode="#,##0\в"/>
    <numFmt numFmtId="260" formatCode="#,##0.000_ ;\-#,##0.000\ "/>
    <numFmt numFmtId="261" formatCode="#,##0.00_ ;[Red]\-#,##0.00\ "/>
    <numFmt numFmtId="262" formatCode="_(* #,##0_);_(* \(#,##0\);_(* &quot;-&quot;??_);_(@_)"/>
    <numFmt numFmtId="263" formatCode="0.000"/>
    <numFmt numFmtId="264" formatCode="#,###;[Red]\(#,###\)"/>
    <numFmt numFmtId="265" formatCode="#,##0\т"/>
    <numFmt numFmtId="266" formatCode="_(* #,##0.00_);_(* \(#,##0.00\);_(* \-??_);_(@_)"/>
    <numFmt numFmtId="267" formatCode="_-* #,##0.00_р_._-;\-* #,##0.00_р_._-;_-* \-??_р_._-;_-@_-"/>
    <numFmt numFmtId="268" formatCode="_-* #,##0.00\ _К_р_б_._-;\-* #,##0.00\ _К_р_б_._-;_-* \-??\ _К_р_б_._-;_-@_-"/>
    <numFmt numFmtId="269" formatCode="#,##0.00_ ;\-#,##0.00\ "/>
    <numFmt numFmtId="270" formatCode="#,##0_ ;\(#,##0\);\-"/>
    <numFmt numFmtId="271" formatCode="#,##0.0"/>
    <numFmt numFmtId="272" formatCode="#,##0.00_);\(#,##0.00\);&quot;-&quot;??_);@"/>
    <numFmt numFmtId="273" formatCode="#,##0.0000_);\(#,##0.0000\);&quot;-&quot;??_);@"/>
    <numFmt numFmtId="274" formatCode="#,##0.0_ ;\-#,##0.0\ "/>
    <numFmt numFmtId="275" formatCode="#,##0_ ;\-#,##0\ "/>
    <numFmt numFmtId="276" formatCode="_-* #,##0_р_._-;\-* #,##0_р_._-;_-* &quot;-&quot;??_р_._-;_-@_-"/>
  </numFmts>
  <fonts count="1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6"/>
      <color indexed="72"/>
      <name val="Courier"/>
      <family val="1"/>
    </font>
    <font>
      <sz val="10"/>
      <color indexed="72"/>
      <name val="Courier"/>
      <family val="1"/>
    </font>
    <font>
      <sz val="8"/>
      <name val="Arial"/>
      <family val="2"/>
    </font>
    <font>
      <sz val="10"/>
      <name val="Arial Cyr"/>
      <charset val="204"/>
    </font>
    <font>
      <sz val="10"/>
      <name val="Helv"/>
    </font>
    <font>
      <sz val="9"/>
      <name val="Tahoma"/>
      <family val="2"/>
    </font>
    <font>
      <sz val="9"/>
      <name val="Tahoma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0"/>
      <name val="Garamond"/>
      <family val="1"/>
    </font>
    <font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Courier New"/>
      <family val="3"/>
      <charset val="204"/>
    </font>
    <font>
      <sz val="10"/>
      <name val="Courier New"/>
      <family val="3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0"/>
      <name val="Arial Cyr"/>
      <family val="2"/>
      <charset val="204"/>
    </font>
    <font>
      <sz val="11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name val="NTTimes/Cyrillic"/>
      <charset val="204"/>
    </font>
    <font>
      <b/>
      <sz val="13"/>
      <name val="Arial"/>
      <family val="2"/>
      <charset val="204"/>
    </font>
    <font>
      <b/>
      <sz val="13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indexed="22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1"/>
      <color indexed="17"/>
      <name val="Czcionka tekstu podstawowego"/>
      <family val="2"/>
      <charset val="238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0"/>
      <name val="MS Sans Serif"/>
      <family val="2"/>
      <charset val="204"/>
    </font>
    <font>
      <sz val="10"/>
      <name val="Times New Roman CE"/>
    </font>
    <font>
      <sz val="12"/>
      <name val="Times"/>
    </font>
    <font>
      <sz val="10"/>
      <name val="Arial Cyr"/>
      <family val="2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Baltica"/>
      <charset val="204"/>
    </font>
    <font>
      <b/>
      <sz val="8"/>
      <name val="Times New Roman"/>
      <family val="1"/>
      <charset val="204"/>
    </font>
    <font>
      <u/>
      <sz val="7"/>
      <color indexed="36"/>
      <name val="Arial"/>
      <family val="2"/>
      <charset val="204"/>
    </font>
    <font>
      <sz val="11"/>
      <name val="Garamond"/>
      <family val="1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b/>
      <sz val="10"/>
      <name val="Baltica"/>
      <charset val="204"/>
    </font>
    <font>
      <sz val="8"/>
      <name val="Arial"/>
      <family val="2"/>
      <charset val="204"/>
    </font>
    <font>
      <b/>
      <i/>
      <sz val="10"/>
      <name val="Arial Cyr"/>
      <family val="2"/>
      <charset val="204"/>
    </font>
    <font>
      <b/>
      <sz val="10"/>
      <name val="Times New Roman Cyr"/>
      <family val="1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sz val="10"/>
      <name val="Geneva"/>
      <family val="2"/>
    </font>
    <font>
      <sz val="11"/>
      <color indexed="62"/>
      <name val="Calibri"/>
      <family val="2"/>
    </font>
    <font>
      <b/>
      <u/>
      <sz val="16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9"/>
      <name val="Helv"/>
    </font>
    <font>
      <b/>
      <sz val="14"/>
      <name val="Helv"/>
      <charset val="204"/>
    </font>
    <font>
      <b/>
      <sz val="14"/>
      <name val="Helv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9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Arial Cyr"/>
    </font>
    <font>
      <sz val="10"/>
      <color theme="1"/>
      <name val="Arial"/>
      <family val="2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sz val="8"/>
      <name val="Arial CE"/>
    </font>
    <font>
      <sz val="9.75"/>
      <name val="Arial"/>
      <family val="2"/>
      <charset val="204"/>
    </font>
    <font>
      <sz val="9.75"/>
      <name val="Arial"/>
      <family val="2"/>
    </font>
    <font>
      <b/>
      <sz val="11"/>
      <color indexed="52"/>
      <name val="Czcionka tekstu podstawowego"/>
      <family val="2"/>
      <charset val="238"/>
    </font>
    <font>
      <i/>
      <sz val="10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</font>
    <font>
      <u/>
      <sz val="10"/>
      <name val="Arial"/>
      <family val="2"/>
    </font>
    <font>
      <i/>
      <sz val="12"/>
      <name val="Times"/>
    </font>
    <font>
      <sz val="8"/>
      <name val="Arial Cyr"/>
      <family val="2"/>
      <charset val="204"/>
    </font>
    <font>
      <b/>
      <sz val="8"/>
      <name val="Palatino"/>
      <family val="1"/>
    </font>
    <font>
      <sz val="10"/>
      <color indexed="0"/>
      <name val="Helv"/>
    </font>
    <font>
      <sz val="10"/>
      <name val="Courier"/>
      <family val="1"/>
      <charset val="204"/>
    </font>
    <font>
      <sz val="10"/>
      <name val="Courier"/>
      <family val="1"/>
    </font>
    <font>
      <b/>
      <sz val="11"/>
      <color indexed="8"/>
      <name val="Czcionka tekstu podstawowego"/>
      <family val="2"/>
      <charset val="238"/>
    </font>
    <font>
      <sz val="9"/>
      <name val="Helvetica-Black"/>
      <charset val="204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9"/>
      <name val="Arial Cyr"/>
      <family val="2"/>
      <charset val="204"/>
    </font>
    <font>
      <sz val="11"/>
      <color indexed="20"/>
      <name val="Czcionka tekstu podstawowego"/>
      <family val="2"/>
      <charset val="238"/>
    </font>
    <font>
      <sz val="10"/>
      <name val="Arial Narrow"/>
      <family val="2"/>
      <charset val="204"/>
    </font>
    <font>
      <sz val="10"/>
      <name val="Arial Narrow"/>
      <family val="2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indexed="12"/>
      <name val="Arial"/>
      <family val="2"/>
    </font>
    <font>
      <u/>
      <sz val="10"/>
      <color indexed="12"/>
      <name val="Arial Cyr"/>
      <charset val="204"/>
    </font>
    <font>
      <u/>
      <sz val="10"/>
      <color theme="10"/>
      <name val="Arial"/>
      <family val="2"/>
    </font>
    <font>
      <u/>
      <sz val="9"/>
      <color indexed="12"/>
      <name val="Arial"/>
      <family val="2"/>
    </font>
    <font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4"/>
      <name val="Arial Cyr"/>
      <family val="2"/>
      <charset val="204"/>
    </font>
    <font>
      <b/>
      <sz val="16"/>
      <name val="Times New Roman Cyr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8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theme="1"/>
      <name val="Tahoma"/>
      <family val="2"/>
    </font>
    <font>
      <sz val="10"/>
      <name val="UkrainianAntiqua"/>
    </font>
    <font>
      <sz val="12"/>
      <name val="Modern"/>
      <family val="3"/>
      <charset val="204"/>
    </font>
    <font>
      <sz val="10"/>
      <name val="Tahoma"/>
      <family val="2"/>
    </font>
    <font>
      <sz val="9"/>
      <name val="Arial Cyr"/>
    </font>
    <font>
      <sz val="10"/>
      <color indexed="8"/>
      <name val="Arial Cyr"/>
      <family val="2"/>
      <charset val="204"/>
    </font>
    <font>
      <sz val="10"/>
      <name val="MS Sans Serif"/>
      <family val="2"/>
    </font>
    <font>
      <sz val="10.5"/>
      <color theme="1"/>
      <name val="Arial"/>
      <family val="2"/>
      <charset val="204"/>
    </font>
    <font>
      <sz val="10.5"/>
      <color rgb="FF000000"/>
      <name val="Arial"/>
      <family val="2"/>
      <charset val="204"/>
    </font>
    <font>
      <b/>
      <sz val="10.5"/>
      <color theme="1"/>
      <name val="Arial"/>
      <family val="2"/>
      <charset val="204"/>
    </font>
    <font>
      <i/>
      <sz val="10.5"/>
      <color rgb="FF0000FF"/>
      <name val="Arial"/>
      <family val="2"/>
      <charset val="204"/>
    </font>
    <font>
      <sz val="10.5"/>
      <name val="Arial"/>
      <family val="2"/>
      <charset val="204"/>
    </font>
    <font>
      <sz val="10.5"/>
      <color rgb="FF0000FF"/>
      <name val="Arial"/>
      <family val="2"/>
      <charset val="204"/>
    </font>
    <font>
      <b/>
      <sz val="10.5"/>
      <name val="Arial"/>
      <family val="2"/>
      <charset val="204"/>
    </font>
    <font>
      <sz val="10.5"/>
      <color rgb="FFFF0000"/>
      <name val="Arial"/>
      <family val="2"/>
      <charset val="204"/>
    </font>
    <font>
      <b/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vertAlign val="superscript"/>
      <sz val="10.5"/>
      <color theme="1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60">
    <xf numFmtId="0" fontId="0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164" fontId="3" fillId="0" borderId="0"/>
    <xf numFmtId="164" fontId="2" fillId="0" borderId="0"/>
    <xf numFmtId="164" fontId="3" fillId="0" borderId="0"/>
    <xf numFmtId="164" fontId="2" fillId="0" borderId="0"/>
    <xf numFmtId="164" fontId="3" fillId="0" borderId="0"/>
    <xf numFmtId="164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165" fontId="1" fillId="0" borderId="0">
      <protection locked="0"/>
    </xf>
    <xf numFmtId="165" fontId="4" fillId="0" borderId="0">
      <protection locked="0"/>
    </xf>
    <xf numFmtId="165" fontId="1" fillId="0" borderId="0">
      <protection locked="0"/>
    </xf>
    <xf numFmtId="165" fontId="1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1" fillId="0" borderId="0">
      <protection locked="0"/>
    </xf>
    <xf numFmtId="165" fontId="1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8" fillId="0" borderId="0"/>
    <xf numFmtId="0" fontId="12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1" fillId="0" borderId="0"/>
    <xf numFmtId="0" fontId="8" fillId="0" borderId="0"/>
    <xf numFmtId="166" fontId="1" fillId="0" borderId="0">
      <alignment wrapText="1"/>
      <protection locked="0"/>
    </xf>
    <xf numFmtId="166" fontId="2" fillId="2" borderId="2">
      <alignment wrapText="1"/>
      <protection locked="0"/>
    </xf>
    <xf numFmtId="0" fontId="1" fillId="0" borderId="0">
      <alignment wrapText="1"/>
      <protection locked="0"/>
    </xf>
    <xf numFmtId="0" fontId="15" fillId="2" borderId="2">
      <alignment wrapText="1"/>
      <protection locked="0"/>
    </xf>
    <xf numFmtId="0" fontId="1" fillId="0" borderId="0">
      <alignment wrapText="1"/>
      <protection locked="0"/>
    </xf>
    <xf numFmtId="0" fontId="15" fillId="2" borderId="2">
      <alignment wrapText="1"/>
      <protection locked="0"/>
    </xf>
    <xf numFmtId="0" fontId="1" fillId="0" borderId="0">
      <alignment wrapText="1"/>
      <protection locked="0"/>
    </xf>
    <xf numFmtId="0" fontId="15" fillId="2" borderId="2">
      <alignment wrapText="1"/>
      <protection locked="0"/>
    </xf>
    <xf numFmtId="0" fontId="1" fillId="0" borderId="0">
      <alignment wrapText="1"/>
      <protection locked="0"/>
    </xf>
    <xf numFmtId="0" fontId="15" fillId="2" borderId="2">
      <alignment wrapText="1"/>
      <protection locked="0"/>
    </xf>
    <xf numFmtId="166" fontId="1" fillId="0" borderId="0">
      <alignment wrapText="1"/>
      <protection locked="0"/>
    </xf>
    <xf numFmtId="166" fontId="2" fillId="2" borderId="2">
      <alignment wrapText="1"/>
      <protection locked="0"/>
    </xf>
    <xf numFmtId="166" fontId="1" fillId="0" borderId="0">
      <alignment wrapText="1"/>
      <protection locked="0"/>
    </xf>
    <xf numFmtId="166" fontId="2" fillId="2" borderId="2">
      <alignment wrapText="1"/>
      <protection locked="0"/>
    </xf>
    <xf numFmtId="166" fontId="1" fillId="0" borderId="0">
      <alignment wrapText="1"/>
      <protection locked="0"/>
    </xf>
    <xf numFmtId="166" fontId="2" fillId="2" borderId="2">
      <alignment wrapText="1"/>
      <protection locked="0"/>
    </xf>
    <xf numFmtId="0" fontId="1" fillId="0" borderId="0">
      <alignment wrapText="1"/>
      <protection locked="0"/>
    </xf>
    <xf numFmtId="0" fontId="15" fillId="2" borderId="2">
      <alignment wrapText="1"/>
      <protection locked="0"/>
    </xf>
    <xf numFmtId="0" fontId="1" fillId="0" borderId="0">
      <alignment wrapText="1"/>
      <protection locked="0"/>
    </xf>
    <xf numFmtId="0" fontId="15" fillId="2" borderId="2">
      <alignment wrapText="1"/>
      <protection locked="0"/>
    </xf>
    <xf numFmtId="166" fontId="1" fillId="0" borderId="0">
      <alignment wrapText="1"/>
      <protection locked="0"/>
    </xf>
    <xf numFmtId="166" fontId="2" fillId="2" borderId="2">
      <alignment wrapText="1"/>
      <protection locked="0"/>
    </xf>
    <xf numFmtId="166" fontId="1" fillId="0" borderId="0">
      <alignment wrapText="1"/>
      <protection locked="0"/>
    </xf>
    <xf numFmtId="166" fontId="2" fillId="2" borderId="2">
      <alignment wrapText="1"/>
      <protection locked="0"/>
    </xf>
    <xf numFmtId="166" fontId="1" fillId="0" borderId="0">
      <alignment wrapText="1"/>
      <protection locked="0"/>
    </xf>
    <xf numFmtId="166" fontId="2" fillId="2" borderId="2">
      <alignment wrapText="1"/>
      <protection locked="0"/>
    </xf>
    <xf numFmtId="166" fontId="1" fillId="0" borderId="0">
      <alignment wrapText="1"/>
      <protection locked="0"/>
    </xf>
    <xf numFmtId="166" fontId="2" fillId="2" borderId="2">
      <alignment wrapText="1"/>
      <protection locked="0"/>
    </xf>
    <xf numFmtId="0" fontId="1" fillId="0" borderId="0">
      <alignment wrapText="1"/>
      <protection locked="0"/>
    </xf>
    <xf numFmtId="0" fontId="15" fillId="2" borderId="2">
      <alignment wrapText="1"/>
      <protection locked="0"/>
    </xf>
    <xf numFmtId="0" fontId="1" fillId="0" borderId="0"/>
    <xf numFmtId="0" fontId="7" fillId="0" borderId="0"/>
    <xf numFmtId="0" fontId="1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1" fillId="0" borderId="0"/>
    <xf numFmtId="0" fontId="8" fillId="0" borderId="0"/>
    <xf numFmtId="0" fontId="1" fillId="0" borderId="0"/>
    <xf numFmtId="0" fontId="8" fillId="0" borderId="0"/>
    <xf numFmtId="0" fontId="12" fillId="0" borderId="0"/>
    <xf numFmtId="0" fontId="7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167" fontId="16" fillId="0" borderId="0">
      <alignment horizontal="center"/>
    </xf>
    <xf numFmtId="168" fontId="1" fillId="0" borderId="0">
      <alignment horizontal="center"/>
    </xf>
    <xf numFmtId="168" fontId="3" fillId="0" borderId="0">
      <alignment horizontal="center"/>
    </xf>
    <xf numFmtId="168" fontId="2" fillId="0" borderId="0">
      <alignment horizontal="center"/>
    </xf>
    <xf numFmtId="168" fontId="1" fillId="0" borderId="0">
      <alignment horizontal="center"/>
    </xf>
    <xf numFmtId="168" fontId="1" fillId="0" borderId="0">
      <alignment horizontal="center"/>
    </xf>
    <xf numFmtId="168" fontId="1" fillId="0" borderId="0">
      <alignment horizontal="center"/>
    </xf>
    <xf numFmtId="167" fontId="1" fillId="0" borderId="0">
      <alignment horizontal="center"/>
    </xf>
    <xf numFmtId="167" fontId="16" fillId="0" borderId="0">
      <alignment horizontal="center"/>
    </xf>
    <xf numFmtId="167" fontId="1" fillId="0" borderId="0">
      <alignment horizontal="center"/>
    </xf>
    <xf numFmtId="167" fontId="1" fillId="0" borderId="0">
      <alignment horizontal="center"/>
    </xf>
    <xf numFmtId="167" fontId="1" fillId="0" borderId="0">
      <alignment horizontal="center"/>
    </xf>
    <xf numFmtId="167" fontId="1" fillId="0" borderId="0">
      <alignment horizontal="center"/>
    </xf>
    <xf numFmtId="167" fontId="16" fillId="0" borderId="0">
      <alignment horizontal="center"/>
    </xf>
    <xf numFmtId="167" fontId="1" fillId="0" borderId="0">
      <alignment horizontal="center"/>
    </xf>
    <xf numFmtId="167" fontId="1" fillId="0" borderId="0">
      <alignment horizontal="center"/>
    </xf>
    <xf numFmtId="167" fontId="1" fillId="0" borderId="0">
      <alignment horizontal="center"/>
    </xf>
    <xf numFmtId="168" fontId="3" fillId="0" borderId="0">
      <alignment horizontal="center"/>
    </xf>
    <xf numFmtId="168" fontId="2" fillId="0" borderId="0">
      <alignment horizontal="center"/>
    </xf>
    <xf numFmtId="169" fontId="1" fillId="0" borderId="0">
      <alignment horizontal="center"/>
    </xf>
    <xf numFmtId="168" fontId="1" fillId="0" borderId="0" applyFont="0" applyFill="0" applyBorder="0" applyAlignment="0" applyProtection="0">
      <alignment horizontal="right"/>
    </xf>
    <xf numFmtId="170" fontId="1" fillId="0" borderId="0" applyFont="0" applyAlignment="0" applyProtection="0">
      <protection locked="0" hidden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171" fontId="1" fillId="0" borderId="0" applyFill="0" applyBorder="0" applyProtection="0">
      <alignment horizontal="right"/>
    </xf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172" fontId="23" fillId="0" borderId="0" applyFont="0" applyFill="0" applyBorder="0">
      <alignment horizontal="center"/>
    </xf>
    <xf numFmtId="172" fontId="1" fillId="0" borderId="0" applyFont="0" applyFill="0" applyBorder="0">
      <alignment horizontal="center"/>
    </xf>
    <xf numFmtId="0" fontId="24" fillId="0" borderId="0">
      <alignment horizontal="right"/>
    </xf>
    <xf numFmtId="0" fontId="1" fillId="0" borderId="0">
      <alignment horizontal="right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1" fillId="0" borderId="0">
      <protection locked="0"/>
    </xf>
    <xf numFmtId="165" fontId="1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2" fillId="0" borderId="0"/>
    <xf numFmtId="0" fontId="2" fillId="0" borderId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25" fillId="0" borderId="0">
      <alignment horizontal="left"/>
    </xf>
    <xf numFmtId="185" fontId="26" fillId="0" borderId="0">
      <alignment horizontal="left"/>
    </xf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0" borderId="0">
      <alignment vertical="center"/>
    </xf>
    <xf numFmtId="0" fontId="1" fillId="0" borderId="0">
      <alignment vertical="center"/>
    </xf>
    <xf numFmtId="0" fontId="1" fillId="0" borderId="0"/>
    <xf numFmtId="0" fontId="30" fillId="0" borderId="0"/>
    <xf numFmtId="4" fontId="1" fillId="0" borderId="0" applyNumberFormat="0" applyFont="0" applyFill="0" applyAlignment="0" applyProtection="0">
      <alignment horizontal="center"/>
    </xf>
    <xf numFmtId="0" fontId="1" fillId="0" borderId="0" applyFill="0" applyBorder="0" applyAlignment="0"/>
    <xf numFmtId="0" fontId="31" fillId="21" borderId="3" applyNumberFormat="0" applyAlignment="0" applyProtection="0"/>
    <xf numFmtId="0" fontId="32" fillId="21" borderId="3" applyNumberFormat="0" applyAlignment="0" applyProtection="0"/>
    <xf numFmtId="41" fontId="12" fillId="22" borderId="4">
      <alignment horizontal="center" vertical="center"/>
    </xf>
    <xf numFmtId="0" fontId="33" fillId="0" borderId="0" applyFill="0" applyBorder="0" applyProtection="0">
      <alignment horizontal="center"/>
      <protection locked="0"/>
    </xf>
    <xf numFmtId="0" fontId="34" fillId="0" borderId="0" applyFill="0" applyBorder="0" applyProtection="0">
      <alignment horizontal="center"/>
      <protection locked="0"/>
    </xf>
    <xf numFmtId="37" fontId="1" fillId="0" borderId="0">
      <alignment horizontal="center" vertical="center"/>
    </xf>
    <xf numFmtId="37" fontId="35" fillId="23" borderId="4">
      <alignment horizontal="center" vertical="center"/>
    </xf>
    <xf numFmtId="0" fontId="36" fillId="24" borderId="5" applyNumberFormat="0" applyAlignment="0" applyProtection="0"/>
    <xf numFmtId="0" fontId="37" fillId="24" borderId="5" applyNumberFormat="0" applyAlignment="0" applyProtection="0"/>
    <xf numFmtId="3" fontId="1" fillId="0" borderId="0" applyFill="0">
      <alignment vertical="center"/>
    </xf>
    <xf numFmtId="186" fontId="3" fillId="0" borderId="6" applyFont="0" applyFill="0" applyBorder="0" applyProtection="0">
      <alignment horizontal="center"/>
      <protection locked="0"/>
    </xf>
    <xf numFmtId="186" fontId="1" fillId="0" borderId="0" applyFont="0" applyFill="0" applyBorder="0" applyProtection="0">
      <alignment horizontal="center"/>
      <protection locked="0"/>
    </xf>
    <xf numFmtId="41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1" fillId="0" borderId="0" applyFont="0" applyFill="0" applyBorder="0" applyAlignment="0" applyProtection="0">
      <alignment horizontal="center"/>
    </xf>
    <xf numFmtId="188" fontId="38" fillId="0" borderId="0" applyFont="0" applyFill="0" applyBorder="0" applyAlignment="0" applyProtection="0">
      <alignment horizontal="center"/>
    </xf>
    <xf numFmtId="189" fontId="3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3" fontId="2" fillId="25" borderId="0" applyFont="0" applyFill="0" applyBorder="0" applyAlignment="0" applyProtection="0"/>
    <xf numFmtId="3" fontId="2" fillId="25" borderId="0" applyFont="0" applyFill="0" applyBorder="0" applyAlignment="0" applyProtection="0"/>
    <xf numFmtId="3" fontId="2" fillId="25" borderId="0" applyFont="0" applyFill="0" applyBorder="0" applyAlignment="0" applyProtection="0"/>
    <xf numFmtId="3" fontId="2" fillId="25" borderId="0" applyFont="0" applyFill="0" applyBorder="0" applyAlignment="0" applyProtection="0"/>
    <xf numFmtId="3" fontId="2" fillId="25" borderId="0" applyFont="0" applyFill="0" applyBorder="0" applyAlignment="0" applyProtection="0"/>
    <xf numFmtId="3" fontId="2" fillId="25" borderId="0" applyFont="0" applyFill="0" applyBorder="0" applyAlignment="0" applyProtection="0"/>
    <xf numFmtId="3" fontId="2" fillId="25" borderId="0" applyFont="0" applyFill="0" applyBorder="0" applyAlignment="0" applyProtection="0"/>
    <xf numFmtId="3" fontId="2" fillId="25" borderId="0" applyFont="0" applyFill="0" applyBorder="0" applyAlignment="0" applyProtection="0"/>
    <xf numFmtId="3" fontId="2" fillId="25" borderId="0" applyFont="0" applyFill="0" applyBorder="0" applyAlignment="0" applyProtection="0"/>
    <xf numFmtId="3" fontId="2" fillId="25" borderId="0" applyFont="0" applyFill="0" applyBorder="0" applyAlignment="0" applyProtection="0"/>
    <xf numFmtId="3" fontId="2" fillId="25" borderId="0" applyFont="0" applyFill="0" applyBorder="0" applyAlignment="0" applyProtection="0"/>
    <xf numFmtId="3" fontId="2" fillId="25" borderId="0" applyFont="0" applyFill="0" applyBorder="0" applyAlignment="0" applyProtection="0"/>
    <xf numFmtId="3" fontId="2" fillId="25" borderId="0" applyFont="0" applyFill="0" applyBorder="0" applyAlignment="0" applyProtection="0"/>
    <xf numFmtId="3" fontId="2" fillId="25" borderId="0" applyFont="0" applyFill="0" applyBorder="0" applyAlignment="0" applyProtection="0"/>
    <xf numFmtId="3" fontId="1" fillId="0" borderId="0" applyFill="0" applyBorder="0" applyAlignment="0" applyProtection="0"/>
    <xf numFmtId="0" fontId="39" fillId="0" borderId="0" applyFill="0" applyBorder="0" applyAlignment="0" applyProtection="0">
      <protection locked="0"/>
    </xf>
    <xf numFmtId="0" fontId="40" fillId="0" borderId="0" applyFill="0" applyBorder="0" applyAlignment="0" applyProtection="0">
      <protection locked="0"/>
    </xf>
    <xf numFmtId="194" fontId="41" fillId="0" borderId="0" applyFill="0" applyBorder="0" applyProtection="0"/>
    <xf numFmtId="194" fontId="41" fillId="0" borderId="7" applyFill="0" applyProtection="0"/>
    <xf numFmtId="194" fontId="41" fillId="0" borderId="8" applyFill="0" applyProtection="0"/>
    <xf numFmtId="42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2" fillId="0" borderId="0" applyFont="0" applyFill="0" applyBorder="0" applyAlignment="0" applyProtection="0"/>
    <xf numFmtId="37" fontId="42" fillId="0" borderId="9" applyFont="0" applyFill="0" applyBorder="0"/>
    <xf numFmtId="37" fontId="1" fillId="0" borderId="0" applyFont="0" applyFill="0" applyBorder="0"/>
    <xf numFmtId="37" fontId="43" fillId="0" borderId="9" applyFont="0" applyFill="0" applyBorder="0">
      <protection locked="0"/>
    </xf>
    <xf numFmtId="37" fontId="1" fillId="0" borderId="0" applyFont="0" applyFill="0" applyBorder="0">
      <protection locked="0"/>
    </xf>
    <xf numFmtId="37" fontId="44" fillId="26" borderId="4" applyFill="0" applyBorder="0" applyProtection="0"/>
    <xf numFmtId="37" fontId="1" fillId="0" borderId="0" applyFill="0" applyBorder="0" applyProtection="0"/>
    <xf numFmtId="37" fontId="43" fillId="0" borderId="9" applyFill="0" applyBorder="0">
      <protection locked="0"/>
    </xf>
    <xf numFmtId="44" fontId="3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2" fillId="25" borderId="0" applyFont="0" applyFill="0" applyBorder="0" applyAlignment="0" applyProtection="0"/>
    <xf numFmtId="0" fontId="45" fillId="8" borderId="3" applyNumberFormat="0" applyAlignment="0" applyProtection="0"/>
    <xf numFmtId="0" fontId="46" fillId="21" borderId="10" applyNumberFormat="0" applyAlignment="0" applyProtection="0"/>
    <xf numFmtId="0" fontId="1" fillId="0" borderId="0" applyFont="0" applyFill="0" applyBorder="0" applyAlignment="0" applyProtection="0"/>
    <xf numFmtId="0" fontId="2" fillId="25" borderId="0" applyFont="0" applyFill="0" applyBorder="0" applyAlignment="0" applyProtection="0"/>
    <xf numFmtId="15" fontId="29" fillId="0" borderId="11" applyFont="0" applyFill="0" applyBorder="0" applyAlignment="0">
      <alignment horizontal="centerContinuous"/>
    </xf>
    <xf numFmtId="198" fontId="1" fillId="0" borderId="0" applyFill="0">
      <alignment horizontal="centerContinuous"/>
    </xf>
    <xf numFmtId="199" fontId="29" fillId="0" borderId="11" applyFont="0" applyFill="0" applyBorder="0" applyAlignment="0">
      <alignment horizontal="centerContinuous"/>
    </xf>
    <xf numFmtId="199" fontId="1" fillId="0" borderId="0" applyFill="0">
      <alignment horizontal="centerContinuous"/>
    </xf>
    <xf numFmtId="0" fontId="47" fillId="0" borderId="0" applyFont="0" applyFill="0" applyBorder="0" applyAlignment="0" applyProtection="0"/>
    <xf numFmtId="14" fontId="48" fillId="0" borderId="12">
      <alignment horizontal="center" vertical="center"/>
    </xf>
    <xf numFmtId="14" fontId="1" fillId="0" borderId="0">
      <alignment horizontal="center" vertical="center"/>
    </xf>
    <xf numFmtId="14" fontId="48" fillId="0" borderId="12">
      <alignment horizontal="center" vertical="center"/>
    </xf>
    <xf numFmtId="14" fontId="49" fillId="0" borderId="12">
      <alignment horizontal="center" vertical="center"/>
    </xf>
    <xf numFmtId="14" fontId="1" fillId="0" borderId="0">
      <alignment horizontal="center" vertical="center"/>
    </xf>
    <xf numFmtId="14" fontId="1" fillId="0" borderId="0">
      <alignment horizontal="center" vertical="center"/>
    </xf>
    <xf numFmtId="14" fontId="1" fillId="0" borderId="0">
      <alignment horizontal="center" vertical="center"/>
    </xf>
    <xf numFmtId="14" fontId="1" fillId="0" borderId="0">
      <alignment horizontal="center" vertical="center"/>
    </xf>
    <xf numFmtId="14" fontId="48" fillId="0" borderId="12">
      <alignment horizontal="center" vertical="center"/>
    </xf>
    <xf numFmtId="14" fontId="49" fillId="0" borderId="12">
      <alignment horizontal="center" vertical="center"/>
    </xf>
    <xf numFmtId="14" fontId="1" fillId="0" borderId="0">
      <alignment horizontal="center" vertical="center"/>
    </xf>
    <xf numFmtId="14" fontId="1" fillId="0" borderId="0">
      <alignment horizontal="center" vertical="center"/>
    </xf>
    <xf numFmtId="14" fontId="1" fillId="0" borderId="0">
      <alignment horizontal="center" vertical="center"/>
    </xf>
    <xf numFmtId="14" fontId="1" fillId="0" borderId="0">
      <alignment horizontal="center" vertical="center"/>
    </xf>
    <xf numFmtId="14" fontId="48" fillId="0" borderId="12">
      <alignment horizontal="center" vertical="center"/>
    </xf>
    <xf numFmtId="14" fontId="49" fillId="0" borderId="12">
      <alignment horizontal="center" vertical="center"/>
    </xf>
    <xf numFmtId="14" fontId="1" fillId="0" borderId="0">
      <alignment horizontal="center" vertical="center"/>
    </xf>
    <xf numFmtId="14" fontId="1" fillId="0" borderId="0">
      <alignment horizontal="center" vertical="center"/>
    </xf>
    <xf numFmtId="14" fontId="1" fillId="0" borderId="0">
      <alignment horizontal="center" vertical="center"/>
    </xf>
    <xf numFmtId="14" fontId="1" fillId="0" borderId="0">
      <alignment horizontal="center" vertical="center"/>
    </xf>
    <xf numFmtId="196" fontId="41" fillId="0" borderId="0" applyFill="0" applyBorder="0" applyProtection="0"/>
    <xf numFmtId="196" fontId="41" fillId="0" borderId="7" applyFill="0" applyProtection="0"/>
    <xf numFmtId="196" fontId="41" fillId="0" borderId="8" applyFill="0" applyProtection="0"/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1" fillId="0" borderId="0" applyFill="0">
      <alignment horizontal="center" vertical="center" wrapText="1"/>
    </xf>
    <xf numFmtId="4" fontId="48" fillId="0" borderId="12">
      <alignment vertical="center"/>
    </xf>
    <xf numFmtId="4" fontId="1" fillId="0" borderId="0">
      <alignment vertical="center"/>
    </xf>
    <xf numFmtId="4" fontId="48" fillId="0" borderId="12">
      <alignment vertical="center"/>
    </xf>
    <xf numFmtId="4" fontId="49" fillId="0" borderId="12">
      <alignment vertical="center"/>
    </xf>
    <xf numFmtId="4" fontId="1" fillId="0" borderId="0">
      <alignment vertical="center"/>
    </xf>
    <xf numFmtId="4" fontId="1" fillId="0" borderId="0">
      <alignment vertical="center"/>
    </xf>
    <xf numFmtId="4" fontId="1" fillId="0" borderId="0">
      <alignment vertical="center"/>
    </xf>
    <xf numFmtId="4" fontId="1" fillId="0" borderId="0">
      <alignment vertical="center"/>
    </xf>
    <xf numFmtId="4" fontId="48" fillId="0" borderId="12">
      <alignment vertical="center"/>
    </xf>
    <xf numFmtId="4" fontId="49" fillId="0" borderId="12">
      <alignment vertical="center"/>
    </xf>
    <xf numFmtId="4" fontId="1" fillId="0" borderId="0">
      <alignment vertical="center"/>
    </xf>
    <xf numFmtId="4" fontId="1" fillId="0" borderId="0">
      <alignment vertical="center"/>
    </xf>
    <xf numFmtId="4" fontId="1" fillId="0" borderId="0">
      <alignment vertical="center"/>
    </xf>
    <xf numFmtId="4" fontId="1" fillId="0" borderId="0">
      <alignment vertical="center"/>
    </xf>
    <xf numFmtId="4" fontId="48" fillId="0" borderId="12">
      <alignment vertical="center"/>
    </xf>
    <xf numFmtId="4" fontId="49" fillId="0" borderId="12">
      <alignment vertical="center"/>
    </xf>
    <xf numFmtId="4" fontId="1" fillId="0" borderId="0">
      <alignment vertical="center"/>
    </xf>
    <xf numFmtId="4" fontId="1" fillId="0" borderId="0">
      <alignment vertical="center"/>
    </xf>
    <xf numFmtId="4" fontId="1" fillId="0" borderId="0">
      <alignment vertical="center"/>
    </xf>
    <xf numFmtId="4" fontId="1" fillId="0" borderId="0">
      <alignment vertical="center"/>
    </xf>
    <xf numFmtId="4" fontId="29" fillId="0" borderId="0">
      <alignment vertical="center"/>
    </xf>
    <xf numFmtId="4" fontId="1" fillId="0" borderId="0">
      <alignment vertical="center"/>
    </xf>
    <xf numFmtId="0" fontId="50" fillId="5" borderId="0" applyNumberFormat="0" applyBorder="0" applyAlignment="0" applyProtection="0"/>
    <xf numFmtId="202" fontId="51" fillId="0" borderId="0">
      <alignment horizontal="center"/>
    </xf>
    <xf numFmtId="202" fontId="52" fillId="0" borderId="0">
      <alignment horizontal="center"/>
    </xf>
    <xf numFmtId="38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1" fillId="0" borderId="0">
      <alignment horizontal="left" vertical="center" wrapText="1"/>
    </xf>
    <xf numFmtId="49" fontId="7" fillId="0" borderId="13">
      <alignment horizontal="left" vertical="center" wrapText="1"/>
    </xf>
    <xf numFmtId="203" fontId="3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93" fontId="59" fillId="0" borderId="0"/>
    <xf numFmtId="2" fontId="1" fillId="0" borderId="0" applyFont="0" applyFill="0" applyBorder="0" applyAlignment="0" applyProtection="0"/>
    <xf numFmtId="2" fontId="2" fillId="25" borderId="0" applyFont="0" applyFill="0" applyBorder="0" applyAlignment="0" applyProtection="0"/>
    <xf numFmtId="0" fontId="60" fillId="0" borderId="0"/>
    <xf numFmtId="0" fontId="1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>
      <alignment wrapText="1"/>
    </xf>
    <xf numFmtId="0" fontId="2" fillId="0" borderId="0" applyNumberFormat="0" applyFont="0">
      <alignment wrapText="1"/>
    </xf>
    <xf numFmtId="0" fontId="1" fillId="0" borderId="0">
      <alignment horizontal="centerContinuous" vertical="center"/>
    </xf>
    <xf numFmtId="0" fontId="62" fillId="0" borderId="4">
      <alignment vertical="top"/>
    </xf>
    <xf numFmtId="0" fontId="63" fillId="5" borderId="0" applyNumberFormat="0" applyBorder="0" applyAlignment="0" applyProtection="0"/>
    <xf numFmtId="0" fontId="64" fillId="5" borderId="0" applyNumberFormat="0" applyBorder="0" applyAlignment="0" applyProtection="0"/>
    <xf numFmtId="0" fontId="65" fillId="27" borderId="14"/>
    <xf numFmtId="38" fontId="66" fillId="26" borderId="0" applyNumberFormat="0" applyBorder="0" applyAlignment="0" applyProtection="0"/>
    <xf numFmtId="38" fontId="1" fillId="0" borderId="0" applyNumberFormat="0" applyBorder="0" applyAlignment="0" applyProtection="0"/>
    <xf numFmtId="38" fontId="66" fillId="26" borderId="0" applyNumberFormat="0" applyBorder="0" applyAlignment="0" applyProtection="0"/>
    <xf numFmtId="38" fontId="6" fillId="26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66" fillId="26" borderId="0" applyNumberFormat="0" applyBorder="0" applyAlignment="0" applyProtection="0"/>
    <xf numFmtId="38" fontId="6" fillId="26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66" fillId="26" borderId="0" applyNumberFormat="0" applyBorder="0" applyAlignment="0" applyProtection="0"/>
    <xf numFmtId="38" fontId="6" fillId="26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0" fontId="1" fillId="0" borderId="0"/>
    <xf numFmtId="1" fontId="67" fillId="0" borderId="0" applyNumberFormat="0" applyAlignment="0">
      <alignment vertical="top"/>
    </xf>
    <xf numFmtId="1" fontId="1" fillId="0" borderId="0" applyNumberFormat="0" applyAlignment="0">
      <alignment vertical="top"/>
    </xf>
    <xf numFmtId="0" fontId="68" fillId="0" borderId="4">
      <alignment horizontal="center" vertical="center" wrapText="1"/>
    </xf>
    <xf numFmtId="0" fontId="1" fillId="0" borderId="0">
      <alignment horizontal="center" vertical="center" wrapText="1"/>
    </xf>
    <xf numFmtId="0" fontId="1" fillId="0" borderId="0"/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14" fontId="1" fillId="0" borderId="0">
      <alignment horizontal="center" vertical="center" wrapText="1"/>
    </xf>
    <xf numFmtId="14" fontId="1" fillId="0" borderId="0">
      <alignment horizontal="center" vertical="center" wrapText="1"/>
    </xf>
    <xf numFmtId="14" fontId="1" fillId="0" borderId="0">
      <alignment horizontal="center" vertical="center" wrapText="1"/>
    </xf>
    <xf numFmtId="14" fontId="1" fillId="0" borderId="0">
      <alignment horizontal="center" vertical="center" wrapText="1"/>
    </xf>
    <xf numFmtId="14" fontId="1" fillId="0" borderId="0">
      <alignment horizontal="center" vertical="center" wrapText="1"/>
    </xf>
    <xf numFmtId="0" fontId="69" fillId="0" borderId="15" applyNumberFormat="0" applyFill="0" applyAlignment="0" applyProtection="0"/>
    <xf numFmtId="0" fontId="70" fillId="0" borderId="15" applyNumberFormat="0" applyFill="0" applyAlignment="0" applyProtection="0"/>
    <xf numFmtId="0" fontId="71" fillId="0" borderId="16" applyNumberFormat="0" applyFill="0" applyAlignment="0" applyProtection="0"/>
    <xf numFmtId="0" fontId="72" fillId="0" borderId="16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3" fillId="0" borderId="0" applyFill="0" applyAlignment="0" applyProtection="0">
      <protection locked="0"/>
    </xf>
    <xf numFmtId="0" fontId="34" fillId="0" borderId="0" applyFill="0" applyAlignment="0" applyProtection="0">
      <protection locked="0"/>
    </xf>
    <xf numFmtId="0" fontId="33" fillId="0" borderId="17" applyFill="0" applyAlignment="0" applyProtection="0">
      <protection locked="0"/>
    </xf>
    <xf numFmtId="0" fontId="34" fillId="0" borderId="17" applyFill="0" applyAlignment="0" applyProtection="0">
      <protection locked="0"/>
    </xf>
    <xf numFmtId="3" fontId="73" fillId="0" borderId="0">
      <alignment vertical="top"/>
    </xf>
    <xf numFmtId="3" fontId="1" fillId="0" borderId="0">
      <alignment vertical="top"/>
    </xf>
    <xf numFmtId="0" fontId="74" fillId="28" borderId="0"/>
    <xf numFmtId="0" fontId="1" fillId="0" borderId="0"/>
    <xf numFmtId="0" fontId="75" fillId="29" borderId="0"/>
    <xf numFmtId="0" fontId="1" fillId="0" borderId="0"/>
    <xf numFmtId="0" fontId="76" fillId="0" borderId="0"/>
    <xf numFmtId="0" fontId="1" fillId="0" borderId="0"/>
    <xf numFmtId="0" fontId="68" fillId="0" borderId="4">
      <alignment horizontal="center" vertical="center" wrapText="1"/>
    </xf>
    <xf numFmtId="0" fontId="1" fillId="0" borderId="0">
      <alignment horizontal="center" vertical="center" wrapText="1"/>
    </xf>
    <xf numFmtId="0" fontId="1" fillId="0" borderId="0">
      <alignment horizontal="center" vertical="center" wrapText="1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 vertical="center" wrapText="1"/>
    </xf>
    <xf numFmtId="0" fontId="79" fillId="0" borderId="0">
      <alignment horizontal="left" vertical="center" wrapText="1"/>
    </xf>
    <xf numFmtId="0" fontId="1" fillId="0" borderId="0">
      <alignment horizontal="left" vertical="center" wrapText="1" indent="1"/>
    </xf>
    <xf numFmtId="0" fontId="80" fillId="0" borderId="0">
      <alignment horizontal="left" vertical="center" wrapText="1" indent="1"/>
    </xf>
    <xf numFmtId="0" fontId="1" fillId="0" borderId="0">
      <alignment horizontal="left" vertical="center" wrapText="1" indent="3"/>
    </xf>
    <xf numFmtId="0" fontId="80" fillId="0" borderId="0">
      <alignment horizontal="left" vertical="center" wrapText="1" indent="3"/>
    </xf>
    <xf numFmtId="0" fontId="1" fillId="0" borderId="0"/>
    <xf numFmtId="165" fontId="1" fillId="0" borderId="0">
      <protection locked="0"/>
    </xf>
    <xf numFmtId="165" fontId="4" fillId="0" borderId="0">
      <protection locked="0"/>
    </xf>
    <xf numFmtId="0" fontId="1" fillId="0" borderId="0"/>
    <xf numFmtId="165" fontId="1" fillId="0" borderId="0">
      <protection locked="0"/>
    </xf>
    <xf numFmtId="165" fontId="5" fillId="0" borderId="0">
      <protection locked="0"/>
    </xf>
    <xf numFmtId="0" fontId="1" fillId="0" borderId="0" applyNumberFormat="0">
      <alignment vertical="center" wrapText="1"/>
    </xf>
    <xf numFmtId="0" fontId="1" fillId="0" borderId="0" applyNumberFormat="0">
      <alignment vertical="center" wrapText="1"/>
    </xf>
    <xf numFmtId="0" fontId="12" fillId="0" borderId="18" applyNumberFormat="0">
      <alignment vertical="center" wrapText="1"/>
    </xf>
    <xf numFmtId="0" fontId="7" fillId="0" borderId="18" applyNumberFormat="0">
      <alignment vertical="center" wrapText="1"/>
    </xf>
    <xf numFmtId="0" fontId="1" fillId="0" borderId="0" applyNumberFormat="0">
      <alignment vertical="center" wrapText="1"/>
    </xf>
    <xf numFmtId="0" fontId="1" fillId="0" borderId="0" applyNumberFormat="0">
      <alignment vertical="center" wrapText="1"/>
    </xf>
    <xf numFmtId="0" fontId="1" fillId="0" borderId="0" applyNumberFormat="0">
      <alignment vertical="center" wrapText="1"/>
    </xf>
    <xf numFmtId="0" fontId="1" fillId="0" borderId="0" applyNumberFormat="0">
      <alignment vertical="center" wrapText="1"/>
    </xf>
    <xf numFmtId="0" fontId="12" fillId="0" borderId="18" applyNumberFormat="0">
      <alignment vertical="center" wrapText="1"/>
    </xf>
    <xf numFmtId="0" fontId="7" fillId="0" borderId="18" applyNumberFormat="0">
      <alignment vertical="center" wrapText="1"/>
    </xf>
    <xf numFmtId="0" fontId="1" fillId="0" borderId="0" applyNumberFormat="0">
      <alignment vertical="center" wrapText="1"/>
    </xf>
    <xf numFmtId="0" fontId="1" fillId="0" borderId="0" applyNumberFormat="0">
      <alignment vertical="center" wrapText="1"/>
    </xf>
    <xf numFmtId="0" fontId="1" fillId="0" borderId="0" applyNumberFormat="0">
      <alignment vertical="center" wrapText="1"/>
    </xf>
    <xf numFmtId="0" fontId="7" fillId="0" borderId="18" applyNumberFormat="0">
      <alignment vertical="center" wrapText="1"/>
    </xf>
    <xf numFmtId="37" fontId="81" fillId="29" borderId="0">
      <protection locked="0"/>
    </xf>
    <xf numFmtId="10" fontId="66" fillId="30" borderId="4" applyNumberFormat="0" applyBorder="0" applyAlignment="0" applyProtection="0"/>
    <xf numFmtId="10" fontId="1" fillId="0" borderId="0" applyNumberFormat="0" applyBorder="0" applyAlignment="0" applyProtection="0"/>
    <xf numFmtId="10" fontId="66" fillId="30" borderId="4" applyNumberFormat="0" applyBorder="0" applyAlignment="0" applyProtection="0"/>
    <xf numFmtId="10" fontId="6" fillId="30" borderId="4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66" fillId="30" borderId="4" applyNumberFormat="0" applyBorder="0" applyAlignment="0" applyProtection="0"/>
    <xf numFmtId="10" fontId="6" fillId="30" borderId="4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66" fillId="30" borderId="4" applyNumberFormat="0" applyBorder="0" applyAlignment="0" applyProtection="0"/>
    <xf numFmtId="10" fontId="6" fillId="30" borderId="4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82" fillId="8" borderId="3" applyNumberFormat="0" applyAlignment="0" applyProtection="0"/>
    <xf numFmtId="0" fontId="82" fillId="8" borderId="3" applyNumberFormat="0" applyAlignment="0" applyProtection="0"/>
    <xf numFmtId="0" fontId="82" fillId="8" borderId="3" applyNumberFormat="0" applyAlignment="0" applyProtection="0"/>
    <xf numFmtId="0" fontId="82" fillId="8" borderId="3" applyNumberFormat="0" applyAlignment="0" applyProtection="0"/>
    <xf numFmtId="0" fontId="82" fillId="8" borderId="3" applyNumberFormat="0" applyAlignment="0" applyProtection="0"/>
    <xf numFmtId="0" fontId="82" fillId="8" borderId="3" applyNumberFormat="0" applyAlignment="0" applyProtection="0"/>
    <xf numFmtId="0" fontId="82" fillId="8" borderId="3" applyNumberFormat="0" applyAlignment="0" applyProtection="0"/>
    <xf numFmtId="0" fontId="82" fillId="8" borderId="3" applyNumberFormat="0" applyAlignment="0" applyProtection="0"/>
    <xf numFmtId="37" fontId="81" fillId="29" borderId="0">
      <protection locked="0"/>
    </xf>
    <xf numFmtId="37" fontId="81" fillId="29" borderId="0">
      <protection locked="0"/>
    </xf>
    <xf numFmtId="37" fontId="81" fillId="29" borderId="0">
      <protection locked="0"/>
    </xf>
    <xf numFmtId="0" fontId="82" fillId="8" borderId="3" applyNumberFormat="0" applyAlignment="0" applyProtection="0"/>
    <xf numFmtId="0" fontId="82" fillId="8" borderId="3" applyNumberFormat="0" applyAlignment="0" applyProtection="0"/>
    <xf numFmtId="0" fontId="82" fillId="8" borderId="3" applyNumberFormat="0" applyAlignment="0" applyProtection="0"/>
    <xf numFmtId="0" fontId="82" fillId="8" borderId="3" applyNumberFormat="0" applyAlignment="0" applyProtection="0"/>
    <xf numFmtId="41" fontId="12" fillId="31" borderId="4" applyBorder="0">
      <alignment horizontal="center" vertical="center"/>
      <protection locked="0"/>
    </xf>
    <xf numFmtId="3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83" fillId="0" borderId="0">
      <alignment vertical="center"/>
    </xf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3" fillId="0" borderId="18" applyFont="0" applyFill="0" applyBorder="0" applyAlignment="0" applyProtection="0"/>
    <xf numFmtId="205" fontId="2" fillId="0" borderId="18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3" fillId="0" borderId="18" applyFont="0" applyFill="0" applyBorder="0" applyAlignment="0" applyProtection="0"/>
    <xf numFmtId="205" fontId="2" fillId="0" borderId="18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2" fillId="0" borderId="18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84" fillId="0" borderId="19" applyNumberFormat="0" applyFill="0" applyAlignment="0" applyProtection="0"/>
    <xf numFmtId="0" fontId="85" fillId="24" borderId="5" applyNumberFormat="0" applyAlignment="0" applyProtection="0"/>
    <xf numFmtId="0" fontId="1" fillId="0" borderId="0" applyProtection="0">
      <alignment vertical="center"/>
      <protection locked="0"/>
    </xf>
    <xf numFmtId="0" fontId="86" fillId="0" borderId="0" applyProtection="0">
      <alignment vertical="center"/>
      <protection locked="0"/>
    </xf>
    <xf numFmtId="0" fontId="1" fillId="0" borderId="0" applyNumberFormat="0" applyProtection="0">
      <alignment vertical="top"/>
      <protection locked="0"/>
    </xf>
    <xf numFmtId="0" fontId="86" fillId="0" borderId="0" applyNumberFormat="0" applyProtection="0">
      <alignment vertical="top"/>
      <protection locked="0"/>
    </xf>
    <xf numFmtId="0" fontId="1" fillId="0" borderId="0" applyAlignment="0"/>
    <xf numFmtId="0" fontId="1" fillId="0" borderId="0" applyAlignment="0"/>
    <xf numFmtId="0" fontId="87" fillId="0" borderId="20" applyAlignment="0"/>
    <xf numFmtId="0" fontId="88" fillId="0" borderId="2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87" fillId="0" borderId="20" applyAlignment="0"/>
    <xf numFmtId="0" fontId="88" fillId="0" borderId="2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88" fillId="0" borderId="20" applyAlignment="0"/>
    <xf numFmtId="208" fontId="1" fillId="0" borderId="0" applyAlignment="0">
      <alignment horizontal="left" indent="1"/>
    </xf>
    <xf numFmtId="0" fontId="89" fillId="0" borderId="19" applyNumberFormat="0" applyFill="0" applyAlignment="0" applyProtection="0"/>
    <xf numFmtId="0" fontId="90" fillId="0" borderId="19" applyNumberFormat="0" applyFill="0" applyAlignment="0" applyProtection="0"/>
    <xf numFmtId="0" fontId="1" fillId="0" borderId="0"/>
    <xf numFmtId="209" fontId="1" fillId="0" borderId="0" applyFont="0" applyFill="0" applyBorder="0" applyAlignment="0" applyProtection="0"/>
    <xf numFmtId="210" fontId="91" fillId="0" borderId="0" applyFont="0" applyFill="0" applyBorder="0" applyAlignment="0" applyProtection="0"/>
    <xf numFmtId="21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91" fillId="0" borderId="0" applyFont="0" applyFill="0" applyBorder="0" applyAlignment="0" applyProtection="0"/>
    <xf numFmtId="21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215" fontId="1" fillId="0" borderId="0" applyFont="0" applyFill="0" applyBorder="0" applyAlignment="0" applyProtection="0">
      <alignment horizontal="right"/>
    </xf>
    <xf numFmtId="0" fontId="92" fillId="0" borderId="21" applyNumberFormat="0" applyFill="0" applyAlignment="0" applyProtection="0"/>
    <xf numFmtId="0" fontId="93" fillId="0" borderId="15" applyNumberFormat="0" applyFill="0" applyAlignment="0" applyProtection="0"/>
    <xf numFmtId="0" fontId="94" fillId="0" borderId="16" applyNumberFormat="0" applyFill="0" applyAlignment="0" applyProtection="0"/>
    <xf numFmtId="0" fontId="94" fillId="0" borderId="0" applyNumberFormat="0" applyFill="0" applyBorder="0" applyAlignment="0" applyProtection="0"/>
    <xf numFmtId="3" fontId="1" fillId="0" borderId="0" applyFont="0" applyBorder="0">
      <alignment horizontal="center" vertical="center"/>
    </xf>
    <xf numFmtId="3" fontId="7" fillId="0" borderId="1" applyFont="0" applyBorder="0">
      <alignment horizontal="center" vertical="center"/>
    </xf>
    <xf numFmtId="0" fontId="1" fillId="0" borderId="0" applyNumberFormat="0" applyFill="0">
      <alignment horizontal="center" vertical="center" wrapText="1"/>
    </xf>
    <xf numFmtId="0" fontId="95" fillId="32" borderId="0" applyNumberFormat="0" applyBorder="0" applyAlignment="0" applyProtection="0"/>
    <xf numFmtId="0" fontId="96" fillId="32" borderId="0" applyNumberFormat="0" applyBorder="0" applyAlignment="0" applyProtection="0"/>
    <xf numFmtId="0" fontId="97" fillId="32" borderId="0" applyNumberFormat="0" applyBorder="0" applyAlignment="0" applyProtection="0"/>
    <xf numFmtId="0" fontId="1" fillId="0" borderId="0" applyFont="0" applyBorder="0" applyAlignment="0">
      <alignment horizontal="center" vertical="center"/>
    </xf>
    <xf numFmtId="0" fontId="98" fillId="0" borderId="0"/>
    <xf numFmtId="216" fontId="16" fillId="0" borderId="0"/>
    <xf numFmtId="217" fontId="1" fillId="0" borderId="0"/>
    <xf numFmtId="217" fontId="3" fillId="0" borderId="0"/>
    <xf numFmtId="217" fontId="2" fillId="0" borderId="0"/>
    <xf numFmtId="217" fontId="1" fillId="0" borderId="0"/>
    <xf numFmtId="217" fontId="1" fillId="0" borderId="0"/>
    <xf numFmtId="217" fontId="1" fillId="0" borderId="0"/>
    <xf numFmtId="216" fontId="1" fillId="0" borderId="0"/>
    <xf numFmtId="216" fontId="16" fillId="0" borderId="0"/>
    <xf numFmtId="216" fontId="1" fillId="0" borderId="0"/>
    <xf numFmtId="216" fontId="1" fillId="0" borderId="0"/>
    <xf numFmtId="216" fontId="1" fillId="0" borderId="0"/>
    <xf numFmtId="216" fontId="1" fillId="0" borderId="0"/>
    <xf numFmtId="216" fontId="16" fillId="0" borderId="0"/>
    <xf numFmtId="216" fontId="1" fillId="0" borderId="0"/>
    <xf numFmtId="216" fontId="1" fillId="0" borderId="0"/>
    <xf numFmtId="216" fontId="1" fillId="0" borderId="0"/>
    <xf numFmtId="217" fontId="3" fillId="0" borderId="0"/>
    <xf numFmtId="217" fontId="2" fillId="0" borderId="0"/>
    <xf numFmtId="218" fontId="1" fillId="0" borderId="0"/>
    <xf numFmtId="0" fontId="9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>
      <alignment horizontal="left"/>
    </xf>
    <xf numFmtId="0" fontId="3" fillId="0" borderId="0"/>
    <xf numFmtId="0" fontId="1" fillId="0" borderId="0"/>
    <xf numFmtId="0" fontId="100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6" fillId="0" borderId="0">
      <alignment horizontal="left"/>
    </xf>
    <xf numFmtId="0" fontId="6" fillId="0" borderId="0">
      <alignment horizontal="left"/>
    </xf>
    <xf numFmtId="0" fontId="3" fillId="0" borderId="0"/>
    <xf numFmtId="219" fontId="44" fillId="0" borderId="0"/>
    <xf numFmtId="0" fontId="1" fillId="0" borderId="0"/>
    <xf numFmtId="0" fontId="102" fillId="0" borderId="0"/>
    <xf numFmtId="0" fontId="11" fillId="0" borderId="0"/>
    <xf numFmtId="3" fontId="103" fillId="0" borderId="0" applyNumberFormat="0">
      <alignment horizontal="center"/>
    </xf>
    <xf numFmtId="3" fontId="1" fillId="0" borderId="0" applyNumberFormat="0">
      <alignment horizontal="center"/>
    </xf>
    <xf numFmtId="3" fontId="104" fillId="0" borderId="0" applyNumberFormat="0">
      <alignment horizontal="center"/>
    </xf>
    <xf numFmtId="220" fontId="1" fillId="0" borderId="0" applyBorder="0" applyProtection="0">
      <protection locked="0" hidden="1"/>
    </xf>
    <xf numFmtId="221" fontId="1" fillId="0" borderId="0" applyFont="0" applyAlignment="0">
      <alignment horizontal="center"/>
    </xf>
    <xf numFmtId="221" fontId="3" fillId="0" borderId="0" applyFont="0" applyAlignment="0">
      <alignment horizontal="center"/>
    </xf>
    <xf numFmtId="221" fontId="2" fillId="0" borderId="0" applyFont="0" applyAlignment="0">
      <alignment horizontal="center"/>
    </xf>
    <xf numFmtId="221" fontId="1" fillId="0" borderId="0" applyFont="0" applyAlignment="0">
      <alignment horizontal="center"/>
    </xf>
    <xf numFmtId="221" fontId="1" fillId="0" borderId="0" applyFont="0" applyAlignment="0">
      <alignment horizontal="center"/>
    </xf>
    <xf numFmtId="221" fontId="1" fillId="0" borderId="0" applyFont="0" applyAlignment="0">
      <alignment horizontal="center"/>
    </xf>
    <xf numFmtId="168" fontId="1" fillId="0" borderId="0" applyFont="0" applyAlignment="0">
      <alignment horizontal="center"/>
    </xf>
    <xf numFmtId="168" fontId="7" fillId="0" borderId="0" applyFont="0" applyAlignment="0">
      <alignment horizontal="center"/>
    </xf>
    <xf numFmtId="168" fontId="1" fillId="0" borderId="0" applyFont="0" applyAlignment="0">
      <alignment horizontal="center"/>
    </xf>
    <xf numFmtId="168" fontId="1" fillId="0" borderId="0" applyFont="0" applyAlignment="0">
      <alignment horizontal="center"/>
    </xf>
    <xf numFmtId="168" fontId="1" fillId="0" borderId="0" applyFont="0" applyAlignment="0">
      <alignment horizontal="center"/>
    </xf>
    <xf numFmtId="168" fontId="1" fillId="0" borderId="0" applyFont="0" applyAlignment="0">
      <alignment horizontal="center"/>
    </xf>
    <xf numFmtId="168" fontId="7" fillId="0" borderId="0" applyFont="0" applyAlignment="0">
      <alignment horizontal="center"/>
    </xf>
    <xf numFmtId="168" fontId="1" fillId="0" borderId="0" applyFont="0" applyAlignment="0">
      <alignment horizontal="center"/>
    </xf>
    <xf numFmtId="168" fontId="1" fillId="0" borderId="0" applyFont="0" applyAlignment="0">
      <alignment horizontal="center"/>
    </xf>
    <xf numFmtId="168" fontId="1" fillId="0" borderId="0" applyFont="0" applyAlignment="0">
      <alignment horizontal="center"/>
    </xf>
    <xf numFmtId="221" fontId="3" fillId="0" borderId="0" applyFont="0" applyAlignment="0">
      <alignment horizontal="center"/>
    </xf>
    <xf numFmtId="221" fontId="2" fillId="0" borderId="0" applyFont="0" applyAlignment="0">
      <alignment horizontal="center"/>
    </xf>
    <xf numFmtId="221" fontId="2" fillId="0" borderId="0" applyFont="0" applyAlignment="0">
      <alignment horizontal="center"/>
    </xf>
    <xf numFmtId="0" fontId="105" fillId="21" borderId="3" applyNumberFormat="0" applyAlignment="0" applyProtection="0"/>
    <xf numFmtId="222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2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27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165" fontId="1" fillId="0" borderId="0">
      <protection locked="0"/>
    </xf>
    <xf numFmtId="165" fontId="1" fillId="0" borderId="0">
      <protection locked="0"/>
    </xf>
    <xf numFmtId="165" fontId="5" fillId="0" borderId="0">
      <protection locked="0"/>
    </xf>
    <xf numFmtId="38" fontId="1" fillId="0" borderId="0" applyFont="0" applyFill="0" applyBorder="0" applyAlignment="0" applyProtection="0"/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40" fontId="1" fillId="0" borderId="0" applyFont="0" applyFill="0" applyBorder="0" applyAlignment="0" applyProtection="0"/>
    <xf numFmtId="0" fontId="3" fillId="0" borderId="0"/>
    <xf numFmtId="0" fontId="1" fillId="0" borderId="0"/>
    <xf numFmtId="3" fontId="106" fillId="0" borderId="0">
      <alignment vertical="top"/>
    </xf>
    <xf numFmtId="3" fontId="1" fillId="0" borderId="0">
      <alignment vertical="top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07" fillId="21" borderId="10" applyNumberFormat="0" applyAlignment="0" applyProtection="0"/>
    <xf numFmtId="0" fontId="108" fillId="21" borderId="10" applyNumberFormat="0" applyAlignment="0" applyProtection="0"/>
    <xf numFmtId="0" fontId="1" fillId="0" borderId="0" applyFill="0" applyBorder="0" applyProtection="0">
      <alignment horizontal="center"/>
    </xf>
    <xf numFmtId="0" fontId="6" fillId="25" borderId="0" applyFill="0" applyBorder="0" applyProtection="0">
      <alignment horizontal="center"/>
    </xf>
    <xf numFmtId="0" fontId="1" fillId="0" borderId="0"/>
    <xf numFmtId="0" fontId="109" fillId="0" borderId="0"/>
    <xf numFmtId="0" fontId="1" fillId="0" borderId="0">
      <alignment vertical="center"/>
    </xf>
    <xf numFmtId="39" fontId="1" fillId="0" borderId="0">
      <alignment vertical="center"/>
    </xf>
    <xf numFmtId="0" fontId="1" fillId="0" borderId="0"/>
    <xf numFmtId="231" fontId="3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1" fillId="0" borderId="0" applyFont="0" applyFill="0" applyBorder="0" applyAlignment="0" applyProtection="0"/>
    <xf numFmtId="233" fontId="2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horizontal="center"/>
    </xf>
    <xf numFmtId="9" fontId="38" fillId="0" borderId="0" applyFont="0" applyFill="0" applyBorder="0" applyAlignment="0" applyProtection="0">
      <alignment horizontal="center"/>
    </xf>
    <xf numFmtId="234" fontId="3" fillId="0" borderId="0" applyFont="0" applyFill="0" applyBorder="0" applyAlignment="0" applyProtection="0"/>
    <xf numFmtId="234" fontId="2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3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3" fillId="0" borderId="0" applyFont="0" applyFill="0" applyBorder="0" applyAlignment="0" applyProtection="0"/>
    <xf numFmtId="238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37" fontId="1" fillId="0" borderId="0"/>
    <xf numFmtId="37" fontId="110" fillId="2" borderId="22"/>
    <xf numFmtId="37" fontId="1" fillId="0" borderId="0"/>
    <xf numFmtId="37" fontId="110" fillId="2" borderId="22"/>
    <xf numFmtId="9" fontId="2" fillId="0" borderId="0"/>
    <xf numFmtId="9" fontId="91" fillId="0" borderId="0" applyFont="0" applyFill="0" applyBorder="0" applyAlignment="0" applyProtection="0"/>
    <xf numFmtId="0" fontId="1" fillId="0" borderId="0" applyNumberFormat="0" applyFill="0" applyBorder="0" applyAlignment="0" applyProtection="0"/>
    <xf numFmtId="239" fontId="1" fillId="0" borderId="0" applyFont="0" applyFill="0" applyBorder="0" applyAlignment="0" applyProtection="0"/>
    <xf numFmtId="240" fontId="1" fillId="0" borderId="0" applyBorder="0">
      <alignment horizontal="right"/>
      <protection locked="0"/>
    </xf>
    <xf numFmtId="240" fontId="111" fillId="0" borderId="23" applyBorder="0">
      <alignment horizontal="right"/>
      <protection locked="0"/>
    </xf>
    <xf numFmtId="3" fontId="112" fillId="0" borderId="18" applyNumberFormat="0" applyAlignment="0">
      <alignment vertical="top"/>
    </xf>
    <xf numFmtId="3" fontId="1" fillId="0" borderId="0" applyNumberFormat="0" applyAlignment="0">
      <alignment vertical="top"/>
    </xf>
    <xf numFmtId="3" fontId="112" fillId="0" borderId="18" applyNumberFormat="0" applyAlignment="0">
      <alignment vertical="top"/>
    </xf>
    <xf numFmtId="3" fontId="1" fillId="0" borderId="0" applyNumberFormat="0" applyAlignment="0">
      <alignment vertical="top"/>
    </xf>
    <xf numFmtId="3" fontId="1" fillId="0" borderId="0" applyNumberFormat="0" applyAlignment="0">
      <alignment vertical="top"/>
    </xf>
    <xf numFmtId="3" fontId="1" fillId="0" borderId="0" applyNumberFormat="0" applyAlignment="0">
      <alignment vertical="top"/>
    </xf>
    <xf numFmtId="3" fontId="1" fillId="0" borderId="0" applyNumberFormat="0" applyAlignment="0">
      <alignment vertical="top"/>
    </xf>
    <xf numFmtId="3" fontId="112" fillId="0" borderId="18" applyNumberFormat="0" applyAlignment="0">
      <alignment vertical="top"/>
    </xf>
    <xf numFmtId="3" fontId="1" fillId="0" borderId="0" applyNumberFormat="0" applyAlignment="0">
      <alignment vertical="top"/>
    </xf>
    <xf numFmtId="3" fontId="1" fillId="0" borderId="0" applyNumberFormat="0" applyAlignment="0">
      <alignment vertical="top"/>
    </xf>
    <xf numFmtId="3" fontId="1" fillId="0" borderId="0" applyNumberFormat="0" applyAlignment="0">
      <alignment vertical="top"/>
    </xf>
    <xf numFmtId="3" fontId="1" fillId="0" borderId="0" applyNumberFormat="0" applyAlignment="0">
      <alignment vertical="top"/>
    </xf>
    <xf numFmtId="3" fontId="112" fillId="0" borderId="18" applyNumberFormat="0" applyAlignment="0">
      <alignment vertical="top"/>
    </xf>
    <xf numFmtId="3" fontId="1" fillId="0" borderId="0" applyNumberFormat="0" applyAlignment="0">
      <alignment vertical="top"/>
    </xf>
    <xf numFmtId="3" fontId="1" fillId="0" borderId="0" applyNumberFormat="0" applyAlignment="0">
      <alignment vertical="top"/>
    </xf>
    <xf numFmtId="3" fontId="1" fillId="0" borderId="0" applyNumberFormat="0" applyAlignment="0">
      <alignment vertical="top"/>
    </xf>
    <xf numFmtId="3" fontId="1" fillId="0" borderId="0" applyNumberFormat="0" applyAlignment="0">
      <alignment vertical="top"/>
    </xf>
    <xf numFmtId="9" fontId="1" fillId="0" borderId="0" applyFont="0" applyFill="0" applyBorder="0" applyAlignment="0" applyProtection="0"/>
    <xf numFmtId="0" fontId="1" fillId="0" borderId="0"/>
    <xf numFmtId="0" fontId="109" fillId="0" borderId="0"/>
    <xf numFmtId="0" fontId="1" fillId="0" borderId="0">
      <alignment horizontal="centerContinuous" vertical="center" wrapText="1"/>
      <protection locked="0"/>
    </xf>
    <xf numFmtId="0" fontId="1" fillId="0" borderId="0" applyProtection="0"/>
    <xf numFmtId="0" fontId="113" fillId="0" borderId="0" applyProtection="0"/>
    <xf numFmtId="40" fontId="2" fillId="0" borderId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1" fillId="0" borderId="0" applyNumberFormat="0" applyFont="0" applyFill="0" applyBorder="0" applyAlignment="0">
      <alignment vertical="center"/>
    </xf>
    <xf numFmtId="0" fontId="24" fillId="0" borderId="0" applyNumberFormat="0" applyFill="0" applyBorder="0" applyAlignment="0" applyProtection="0">
      <alignment horizontal="center"/>
    </xf>
    <xf numFmtId="0" fontId="1" fillId="0" borderId="0" applyNumberFormat="0" applyFill="0" applyBorder="0" applyAlignment="0" applyProtection="0">
      <alignment horizontal="center"/>
    </xf>
    <xf numFmtId="0" fontId="1" fillId="0" borderId="0"/>
    <xf numFmtId="219" fontId="44" fillId="0" borderId="0"/>
    <xf numFmtId="0" fontId="48" fillId="0" borderId="12">
      <alignment vertical="center" wrapText="1"/>
    </xf>
    <xf numFmtId="0" fontId="1" fillId="0" borderId="0">
      <alignment vertical="center" wrapText="1"/>
    </xf>
    <xf numFmtId="0" fontId="48" fillId="0" borderId="12">
      <alignment vertical="center" wrapText="1"/>
    </xf>
    <xf numFmtId="0" fontId="49" fillId="0" borderId="12">
      <alignment vertical="center" wrapText="1"/>
    </xf>
    <xf numFmtId="0" fontId="1" fillId="0" borderId="0">
      <alignment vertical="center" wrapText="1"/>
    </xf>
    <xf numFmtId="0" fontId="1" fillId="0" borderId="0">
      <alignment vertical="center" wrapText="1"/>
    </xf>
    <xf numFmtId="0" fontId="1" fillId="0" borderId="0">
      <alignment vertical="center" wrapText="1"/>
    </xf>
    <xf numFmtId="0" fontId="1" fillId="0" borderId="0">
      <alignment vertical="center" wrapText="1"/>
    </xf>
    <xf numFmtId="0" fontId="48" fillId="0" borderId="12">
      <alignment vertical="center" wrapText="1"/>
    </xf>
    <xf numFmtId="0" fontId="49" fillId="0" borderId="12">
      <alignment vertical="center" wrapText="1"/>
    </xf>
    <xf numFmtId="0" fontId="1" fillId="0" borderId="0">
      <alignment vertical="center" wrapText="1"/>
    </xf>
    <xf numFmtId="0" fontId="1" fillId="0" borderId="0">
      <alignment vertical="center" wrapText="1"/>
    </xf>
    <xf numFmtId="0" fontId="1" fillId="0" borderId="0">
      <alignment vertical="center" wrapText="1"/>
    </xf>
    <xf numFmtId="0" fontId="1" fillId="0" borderId="0">
      <alignment vertical="center" wrapText="1"/>
    </xf>
    <xf numFmtId="0" fontId="48" fillId="0" borderId="12">
      <alignment vertical="center" wrapText="1"/>
    </xf>
    <xf numFmtId="0" fontId="49" fillId="0" borderId="12">
      <alignment vertical="center" wrapText="1"/>
    </xf>
    <xf numFmtId="0" fontId="1" fillId="0" borderId="0">
      <alignment vertical="center" wrapText="1"/>
    </xf>
    <xf numFmtId="0" fontId="1" fillId="0" borderId="0">
      <alignment vertical="center" wrapText="1"/>
    </xf>
    <xf numFmtId="0" fontId="1" fillId="0" borderId="0">
      <alignment vertical="center" wrapText="1"/>
    </xf>
    <xf numFmtId="0" fontId="1" fillId="0" borderId="0">
      <alignment vertical="center" wrapText="1"/>
    </xf>
    <xf numFmtId="0" fontId="29" fillId="0" borderId="0">
      <alignment horizontal="right"/>
    </xf>
    <xf numFmtId="0" fontId="1" fillId="0" borderId="0">
      <alignment horizontal="right"/>
    </xf>
    <xf numFmtId="0" fontId="1" fillId="0" borderId="0"/>
    <xf numFmtId="0" fontId="8" fillId="0" borderId="0"/>
    <xf numFmtId="0" fontId="1" fillId="0" borderId="0"/>
    <xf numFmtId="0" fontId="1" fillId="0" borderId="0"/>
    <xf numFmtId="0" fontId="114" fillId="0" borderId="0"/>
    <xf numFmtId="0" fontId="115" fillId="0" borderId="0"/>
    <xf numFmtId="0" fontId="116" fillId="0" borderId="0"/>
    <xf numFmtId="38" fontId="1" fillId="0" borderId="0"/>
    <xf numFmtId="0" fontId="117" fillId="0" borderId="24" applyNumberFormat="0" applyFill="0" applyAlignment="0" applyProtection="0"/>
    <xf numFmtId="0" fontId="1" fillId="0" borderId="0"/>
    <xf numFmtId="0" fontId="30" fillId="0" borderId="25"/>
    <xf numFmtId="0" fontId="1" fillId="0" borderId="0" applyFill="0" applyBorder="0" applyProtection="0">
      <alignment horizontal="left"/>
    </xf>
    <xf numFmtId="0" fontId="118" fillId="0" borderId="0" applyFill="0" applyBorder="0" applyProtection="0">
      <alignment horizontal="left"/>
    </xf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" fillId="0" borderId="0" applyFill="0" applyBorder="0" applyProtection="0">
      <alignment horizontal="left" vertical="top"/>
    </xf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24" applyNumberFormat="0" applyFill="0" applyAlignment="0" applyProtection="0"/>
    <xf numFmtId="0" fontId="124" fillId="0" borderId="24" applyNumberFormat="0" applyFill="0" applyAlignment="0" applyProtection="0"/>
    <xf numFmtId="0" fontId="1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49" fontId="65" fillId="33" borderId="26">
      <alignment horizontal="left"/>
    </xf>
    <xf numFmtId="241" fontId="16" fillId="0" borderId="0">
      <alignment horizontal="left"/>
    </xf>
    <xf numFmtId="242" fontId="1" fillId="0" borderId="0">
      <alignment horizontal="left"/>
    </xf>
    <xf numFmtId="242" fontId="3" fillId="0" borderId="0">
      <alignment horizontal="left"/>
    </xf>
    <xf numFmtId="242" fontId="2" fillId="0" borderId="0">
      <alignment horizontal="left"/>
    </xf>
    <xf numFmtId="242" fontId="1" fillId="0" borderId="0">
      <alignment horizontal="left"/>
    </xf>
    <xf numFmtId="242" fontId="1" fillId="0" borderId="0">
      <alignment horizontal="left"/>
    </xf>
    <xf numFmtId="242" fontId="1" fillId="0" borderId="0">
      <alignment horizontal="left"/>
    </xf>
    <xf numFmtId="241" fontId="1" fillId="0" borderId="0">
      <alignment horizontal="left"/>
    </xf>
    <xf numFmtId="241" fontId="16" fillId="0" borderId="0">
      <alignment horizontal="left"/>
    </xf>
    <xf numFmtId="241" fontId="1" fillId="0" borderId="0">
      <alignment horizontal="left"/>
    </xf>
    <xf numFmtId="241" fontId="1" fillId="0" borderId="0">
      <alignment horizontal="left"/>
    </xf>
    <xf numFmtId="241" fontId="1" fillId="0" borderId="0">
      <alignment horizontal="left"/>
    </xf>
    <xf numFmtId="241" fontId="1" fillId="0" borderId="0">
      <alignment horizontal="left"/>
    </xf>
    <xf numFmtId="241" fontId="16" fillId="0" borderId="0">
      <alignment horizontal="left"/>
    </xf>
    <xf numFmtId="241" fontId="1" fillId="0" borderId="0">
      <alignment horizontal="left"/>
    </xf>
    <xf numFmtId="241" fontId="1" fillId="0" borderId="0">
      <alignment horizontal="left"/>
    </xf>
    <xf numFmtId="241" fontId="1" fillId="0" borderId="0">
      <alignment horizontal="left"/>
    </xf>
    <xf numFmtId="242" fontId="3" fillId="0" borderId="0">
      <alignment horizontal="left"/>
    </xf>
    <xf numFmtId="242" fontId="2" fillId="0" borderId="0">
      <alignment horizontal="left"/>
    </xf>
    <xf numFmtId="243" fontId="1" fillId="0" borderId="0">
      <alignment horizontal="left"/>
    </xf>
    <xf numFmtId="0" fontId="126" fillId="34" borderId="27" applyNumberFormat="0" applyFont="0" applyAlignment="0" applyProtection="0"/>
    <xf numFmtId="0" fontId="1" fillId="0" borderId="0"/>
    <xf numFmtId="0" fontId="127" fillId="0" borderId="0"/>
    <xf numFmtId="244" fontId="1" fillId="0" borderId="0" applyFont="0" applyFill="0" applyBorder="0" applyAlignment="0" applyProtection="0"/>
    <xf numFmtId="24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7" fillId="0" borderId="0"/>
    <xf numFmtId="246" fontId="1" fillId="0" borderId="0" applyFont="0" applyFill="0" applyBorder="0" applyAlignment="0" applyProtection="0"/>
    <xf numFmtId="247" fontId="1" fillId="0" borderId="0" applyFont="0" applyFill="0" applyBorder="0" applyAlignment="0" applyProtection="0"/>
    <xf numFmtId="248" fontId="53" fillId="0" borderId="0" applyFont="0" applyFill="0" applyBorder="0" applyAlignment="0" applyProtection="0"/>
    <xf numFmtId="187" fontId="53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" fillId="0" borderId="0">
      <alignment vertical="center"/>
      <protection locked="0"/>
    </xf>
    <xf numFmtId="0" fontId="1" fillId="0" borderId="0">
      <alignment vertical="center"/>
      <protection locked="0"/>
    </xf>
    <xf numFmtId="0" fontId="2" fillId="25" borderId="18">
      <alignment vertical="center"/>
      <protection locked="0"/>
    </xf>
    <xf numFmtId="0" fontId="1" fillId="0" borderId="0">
      <alignment vertical="center"/>
      <protection locked="0"/>
    </xf>
    <xf numFmtId="0" fontId="1" fillId="0" borderId="0">
      <alignment vertical="center"/>
      <protection locked="0"/>
    </xf>
    <xf numFmtId="0" fontId="1" fillId="0" borderId="0">
      <alignment vertical="center"/>
      <protection locked="0"/>
    </xf>
    <xf numFmtId="0" fontId="1" fillId="0" borderId="0">
      <alignment vertical="center"/>
      <protection locked="0"/>
    </xf>
    <xf numFmtId="0" fontId="2" fillId="25" borderId="18">
      <alignment vertical="center"/>
      <protection locked="0"/>
    </xf>
    <xf numFmtId="0" fontId="1" fillId="0" borderId="0">
      <alignment vertical="center"/>
      <protection locked="0"/>
    </xf>
    <xf numFmtId="0" fontId="1" fillId="0" borderId="0">
      <alignment vertical="center"/>
      <protection locked="0"/>
    </xf>
    <xf numFmtId="0" fontId="1" fillId="0" borderId="0">
      <alignment vertical="center"/>
      <protection locked="0"/>
    </xf>
    <xf numFmtId="249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250" fontId="2" fillId="0" borderId="0" applyFont="0" applyFill="0" applyBorder="0" applyAlignment="0" applyProtection="0"/>
    <xf numFmtId="251" fontId="3" fillId="0" borderId="0" applyFont="0" applyFill="0" applyBorder="0" applyAlignment="0" applyProtection="0"/>
    <xf numFmtId="251" fontId="2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54" fontId="2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2" fillId="0" borderId="0" applyFont="0" applyFill="0" applyBorder="0" applyAlignment="0" applyProtection="0"/>
    <xf numFmtId="256" fontId="3" fillId="0" borderId="0" applyFont="0" applyFill="0" applyBorder="0" applyAlignment="0" applyProtection="0"/>
    <xf numFmtId="256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7" fontId="29" fillId="0" borderId="11" applyFont="0" applyFill="0" applyBorder="0" applyAlignment="0">
      <alignment horizontal="centerContinuous"/>
    </xf>
    <xf numFmtId="257" fontId="1" fillId="0" borderId="0" applyFont="0" applyFill="0" applyBorder="0" applyAlignment="0">
      <alignment horizontal="centerContinuous"/>
    </xf>
    <xf numFmtId="258" fontId="130" fillId="0" borderId="11" applyFont="0" applyFill="0" applyBorder="0" applyAlignment="0">
      <alignment horizontal="centerContinuous"/>
    </xf>
    <xf numFmtId="258" fontId="1" fillId="0" borderId="0" applyFill="0">
      <alignment horizontal="centerContinuous"/>
    </xf>
    <xf numFmtId="0" fontId="1" fillId="0" borderId="0">
      <alignment horizontal="right" wrapText="1"/>
      <protection locked="0"/>
    </xf>
    <xf numFmtId="0" fontId="131" fillId="4" borderId="0" applyNumberFormat="0" applyBorder="0" applyAlignment="0" applyProtection="0"/>
    <xf numFmtId="259" fontId="132" fillId="0" borderId="28">
      <alignment horizontal="center"/>
    </xf>
    <xf numFmtId="259" fontId="133" fillId="0" borderId="28">
      <alignment horizontal="center"/>
    </xf>
    <xf numFmtId="3" fontId="1" fillId="0" borderId="0">
      <alignment horizontal="center" vertical="center" textRotation="90" wrapText="1"/>
    </xf>
    <xf numFmtId="260" fontId="1" fillId="0" borderId="0">
      <alignment vertical="top" wrapText="1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261" fontId="1" fillId="0" borderId="0">
      <alignment vertical="top" wrapText="1"/>
    </xf>
    <xf numFmtId="4" fontId="1" fillId="0" borderId="0">
      <alignment horizontal="left" vertical="center"/>
    </xf>
    <xf numFmtId="4" fontId="1" fillId="0" borderId="0"/>
    <xf numFmtId="4" fontId="1" fillId="0" borderId="0"/>
    <xf numFmtId="4" fontId="1" fillId="0" borderId="0"/>
    <xf numFmtId="4" fontId="1" fillId="0" borderId="0"/>
    <xf numFmtId="262" fontId="1" fillId="0" borderId="0">
      <alignment vertical="top" wrapText="1"/>
    </xf>
    <xf numFmtId="14" fontId="1" fillId="0" borderId="0"/>
    <xf numFmtId="14" fontId="112" fillId="0" borderId="0"/>
    <xf numFmtId="14" fontId="12" fillId="0" borderId="0">
      <alignment vertical="center"/>
    </xf>
    <xf numFmtId="14" fontId="7" fillId="0" borderId="0">
      <alignment vertical="center"/>
    </xf>
    <xf numFmtId="44" fontId="140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1" fillId="0" borderId="0" applyNumberFormat="0" applyFont="0" applyFill="0" applyBorder="0" applyAlignment="0" applyProtection="0">
      <alignment vertical="center"/>
    </xf>
    <xf numFmtId="0" fontId="1" fillId="0" borderId="0" applyNumberFormat="0"/>
    <xf numFmtId="0" fontId="1" fillId="0" borderId="0">
      <alignment horizontal="centerContinuous" vertical="center" wrapText="1"/>
    </xf>
    <xf numFmtId="0" fontId="141" fillId="0" borderId="29">
      <alignment horizontal="centerContinuous" vertical="center" wrapText="1"/>
    </xf>
    <xf numFmtId="0" fontId="67" fillId="0" borderId="29">
      <alignment horizontal="centerContinuous" vertical="center" wrapText="1"/>
    </xf>
    <xf numFmtId="0" fontId="1" fillId="0" borderId="0">
      <alignment horizontal="centerContinuous" vertical="center" wrapText="1"/>
    </xf>
    <xf numFmtId="0" fontId="1" fillId="0" borderId="0">
      <alignment horizontal="centerContinuous" vertical="center" wrapText="1"/>
    </xf>
    <xf numFmtId="0" fontId="1" fillId="0" borderId="0">
      <alignment horizontal="centerContinuous" vertical="center" wrapText="1"/>
    </xf>
    <xf numFmtId="0" fontId="1" fillId="0" borderId="0">
      <alignment horizontal="centerContinuous" vertical="center" wrapText="1"/>
    </xf>
    <xf numFmtId="0" fontId="141" fillId="0" borderId="29">
      <alignment horizontal="centerContinuous" vertical="center" wrapText="1"/>
    </xf>
    <xf numFmtId="0" fontId="67" fillId="0" borderId="29">
      <alignment horizontal="centerContinuous" vertical="center" wrapText="1"/>
    </xf>
    <xf numFmtId="0" fontId="1" fillId="0" borderId="0">
      <alignment horizontal="centerContinuous" vertical="center" wrapText="1"/>
    </xf>
    <xf numFmtId="0" fontId="1" fillId="0" borderId="0">
      <alignment horizontal="centerContinuous" vertical="center" wrapText="1"/>
    </xf>
    <xf numFmtId="0" fontId="1" fillId="0" borderId="0">
      <alignment horizontal="centerContinuous" vertical="center" wrapText="1"/>
    </xf>
    <xf numFmtId="0" fontId="142" fillId="35" borderId="0" applyNumberFormat="0"/>
    <xf numFmtId="0" fontId="67" fillId="0" borderId="29">
      <alignment horizontal="centerContinuous" vertical="center" wrapText="1"/>
    </xf>
    <xf numFmtId="0" fontId="143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0" fillId="0" borderId="0">
      <alignment vertical="top"/>
    </xf>
    <xf numFmtId="0" fontId="9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0" fillId="0" borderId="0">
      <alignment vertical="top"/>
    </xf>
    <xf numFmtId="0" fontId="9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9" fillId="0" borderId="0">
      <alignment vertical="top"/>
    </xf>
    <xf numFmtId="0" fontId="1" fillId="0" borderId="0">
      <alignment vertical="top"/>
    </xf>
    <xf numFmtId="0" fontId="143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horizontal="left"/>
    </xf>
    <xf numFmtId="0" fontId="1" fillId="0" borderId="0"/>
    <xf numFmtId="3" fontId="1" fillId="0" borderId="0" applyFill="0">
      <alignment vertical="center"/>
    </xf>
    <xf numFmtId="263" fontId="1" fillId="0" borderId="0"/>
    <xf numFmtId="0" fontId="1" fillId="0" borderId="0">
      <alignment wrapText="1"/>
    </xf>
    <xf numFmtId="0" fontId="1" fillId="0" borderId="0"/>
    <xf numFmtId="0" fontId="1" fillId="0" borderId="0">
      <alignment vertical="center"/>
    </xf>
    <xf numFmtId="7" fontId="1" fillId="0" borderId="0"/>
    <xf numFmtId="49" fontId="1" fillId="0" borderId="0">
      <alignment horizontal="right" vertical="top" wrapText="1"/>
    </xf>
    <xf numFmtId="168" fontId="1" fillId="0" borderId="0">
      <alignment horizontal="right" vertical="top" wrapText="1"/>
    </xf>
    <xf numFmtId="264" fontId="1" fillId="0" borderId="0" applyFont="0" applyFill="0" applyBorder="0" applyProtection="0">
      <alignment horizontal="right"/>
    </xf>
    <xf numFmtId="0" fontId="144" fillId="0" borderId="0"/>
    <xf numFmtId="0" fontId="144" fillId="0" borderId="0"/>
    <xf numFmtId="164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66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9" fontId="44" fillId="0" borderId="0"/>
    <xf numFmtId="219" fontId="91" fillId="0" borderId="0"/>
    <xf numFmtId="219" fontId="91" fillId="0" borderId="0"/>
    <xf numFmtId="0" fontId="2" fillId="0" borderId="0"/>
    <xf numFmtId="0" fontId="145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46" fillId="0" borderId="0"/>
    <xf numFmtId="0" fontId="18" fillId="0" borderId="0"/>
    <xf numFmtId="164" fontId="146" fillId="0" borderId="0"/>
    <xf numFmtId="0" fontId="146" fillId="0" borderId="0"/>
    <xf numFmtId="0" fontId="6" fillId="0" borderId="0"/>
    <xf numFmtId="0" fontId="146" fillId="0" borderId="0"/>
    <xf numFmtId="0" fontId="2" fillId="0" borderId="0"/>
    <xf numFmtId="0" fontId="7" fillId="0" borderId="0">
      <alignment vertical="top"/>
    </xf>
    <xf numFmtId="0" fontId="66" fillId="0" borderId="0">
      <alignment horizontal="left"/>
    </xf>
    <xf numFmtId="0" fontId="66" fillId="0" borderId="0">
      <alignment horizontal="left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219" fontId="91" fillId="0" borderId="0"/>
    <xf numFmtId="0" fontId="1" fillId="0" borderId="0"/>
    <xf numFmtId="0" fontId="145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9" fillId="0" borderId="0"/>
    <xf numFmtId="0" fontId="18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>
      <alignment horizontal="left"/>
    </xf>
    <xf numFmtId="0" fontId="6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41" fillId="0" borderId="0"/>
    <xf numFmtId="0" fontId="1" fillId="0" borderId="0"/>
    <xf numFmtId="0" fontId="150" fillId="0" borderId="0"/>
    <xf numFmtId="0" fontId="17" fillId="0" borderId="0"/>
    <xf numFmtId="0" fontId="18" fillId="0" borderId="0"/>
    <xf numFmtId="164" fontId="3" fillId="0" borderId="0"/>
    <xf numFmtId="164" fontId="2" fillId="0" borderId="0"/>
    <xf numFmtId="0" fontId="1" fillId="0" borderId="0"/>
    <xf numFmtId="0" fontId="12" fillId="0" borderId="0"/>
    <xf numFmtId="164" fontId="66" fillId="0" borderId="0">
      <alignment horizontal="left"/>
    </xf>
    <xf numFmtId="164" fontId="6" fillId="0" borderId="0">
      <alignment horizontal="left"/>
    </xf>
    <xf numFmtId="0" fontId="14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horizontal="center"/>
    </xf>
    <xf numFmtId="0" fontId="1" fillId="0" borderId="0">
      <alignment horizontal="center"/>
    </xf>
    <xf numFmtId="0" fontId="1" fillId="0" borderId="0"/>
    <xf numFmtId="0" fontId="1" fillId="0" borderId="0" applyNumberFormat="0">
      <alignment vertical="center" wrapText="1"/>
    </xf>
    <xf numFmtId="0" fontId="1" fillId="0" borderId="0" applyNumberFormat="0">
      <alignment vertical="center" wrapText="1"/>
    </xf>
    <xf numFmtId="0" fontId="12" fillId="0" borderId="18" applyNumberFormat="0">
      <alignment vertical="center" wrapText="1"/>
    </xf>
    <xf numFmtId="0" fontId="7" fillId="0" borderId="18" applyNumberFormat="0">
      <alignment vertical="center" wrapText="1"/>
    </xf>
    <xf numFmtId="0" fontId="1" fillId="0" borderId="0" applyNumberFormat="0">
      <alignment vertical="center" wrapText="1"/>
    </xf>
    <xf numFmtId="0" fontId="1" fillId="0" borderId="0" applyNumberFormat="0">
      <alignment vertical="center" wrapText="1"/>
    </xf>
    <xf numFmtId="0" fontId="1" fillId="0" borderId="0" applyNumberFormat="0">
      <alignment vertical="center" wrapText="1"/>
    </xf>
    <xf numFmtId="0" fontId="1" fillId="0" borderId="0" applyNumberFormat="0">
      <alignment vertical="center" wrapText="1"/>
    </xf>
    <xf numFmtId="0" fontId="12" fillId="0" borderId="18" applyNumberFormat="0">
      <alignment vertical="center" wrapText="1"/>
    </xf>
    <xf numFmtId="0" fontId="7" fillId="0" borderId="18" applyNumberFormat="0">
      <alignment vertical="center" wrapText="1"/>
    </xf>
    <xf numFmtId="0" fontId="1" fillId="0" borderId="0" applyNumberFormat="0">
      <alignment vertical="center" wrapText="1"/>
    </xf>
    <xf numFmtId="0" fontId="1" fillId="0" borderId="0" applyNumberFormat="0">
      <alignment vertical="center" wrapText="1"/>
    </xf>
    <xf numFmtId="0" fontId="1" fillId="0" borderId="0" applyNumberFormat="0">
      <alignment vertical="center" wrapText="1"/>
    </xf>
    <xf numFmtId="0" fontId="7" fillId="0" borderId="18" applyNumberFormat="0">
      <alignment vertical="center" wrapText="1"/>
    </xf>
    <xf numFmtId="261" fontId="1" fillId="0" borderId="0">
      <alignment vertical="top"/>
    </xf>
    <xf numFmtId="0" fontId="1" fillId="0" borderId="0" applyFill="0">
      <alignment horizontal="center" vertical="center" wrapText="1"/>
    </xf>
    <xf numFmtId="3" fontId="1" fillId="0" borderId="0" applyFill="0">
      <alignment wrapText="1"/>
    </xf>
    <xf numFmtId="49" fontId="1" fillId="0" borderId="0">
      <alignment horizontal="left" vertical="center"/>
    </xf>
    <xf numFmtId="0" fontId="1" fillId="0" borderId="0">
      <alignment horizontal="centerContinuous" vertical="center" wrapText="1"/>
    </xf>
    <xf numFmtId="0" fontId="67" fillId="0" borderId="29">
      <alignment horizontal="centerContinuous" vertical="center" wrapText="1"/>
    </xf>
    <xf numFmtId="9" fontId="1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3" fillId="0" borderId="0" applyFill="0" applyBorder="0" applyAlignment="0" applyProtection="0"/>
    <xf numFmtId="9" fontId="2" fillId="0" borderId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63" fontId="1" fillId="0" borderId="0"/>
    <xf numFmtId="6" fontId="1" fillId="0" borderId="0" applyFont="0" applyFill="0" applyBorder="0" applyAlignment="0" applyProtection="0"/>
    <xf numFmtId="0" fontId="1" fillId="0" borderId="0" applyNumberFormat="0" applyFill="0">
      <alignment horizontal="center" vertical="center" wrapText="1"/>
    </xf>
    <xf numFmtId="0" fontId="114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49" fontId="1" fillId="0" borderId="0" applyNumberFormat="0" applyFill="0" applyAlignment="0" applyProtection="0"/>
    <xf numFmtId="49" fontId="7" fillId="0" borderId="4" applyNumberFormat="0" applyFill="0" applyAlignment="0" applyProtection="0"/>
    <xf numFmtId="49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216" fontId="1" fillId="0" borderId="0" applyFont="0" applyFill="0" applyBorder="0" applyAlignment="0" applyProtection="0"/>
    <xf numFmtId="265" fontId="132" fillId="0" borderId="0"/>
    <xf numFmtId="265" fontId="133" fillId="0" borderId="0"/>
    <xf numFmtId="164" fontId="1" fillId="0" borderId="0" applyFont="0" applyFill="0" applyBorder="0" applyProtection="0">
      <alignment horizontal="right" vertical="top"/>
      <protection locked="0"/>
    </xf>
    <xf numFmtId="216" fontId="1" fillId="0" borderId="0" applyFont="0" applyFill="0" applyBorder="0" applyAlignment="0" applyProtection="0">
      <alignment horizontal="center" vertical="center" wrapText="1"/>
    </xf>
    <xf numFmtId="216" fontId="1" fillId="0" borderId="0" applyFont="0" applyFill="0" applyBorder="0" applyAlignment="0" applyProtection="0"/>
    <xf numFmtId="216" fontId="152" fillId="0" borderId="0" applyFont="0" applyFill="0" applyBorder="0" applyAlignment="0" applyProtection="0"/>
    <xf numFmtId="41" fontId="7" fillId="0" borderId="0" applyFont="0" applyFill="0" applyBorder="0" applyAlignment="0" applyProtection="0"/>
    <xf numFmtId="3" fontId="153" fillId="0" borderId="2" applyFont="0" applyBorder="0">
      <alignment horizontal="right"/>
      <protection locked="0"/>
    </xf>
    <xf numFmtId="3" fontId="1" fillId="0" borderId="0" applyFont="0" applyBorder="0">
      <alignment horizontal="right"/>
      <protection locked="0"/>
    </xf>
    <xf numFmtId="3" fontId="153" fillId="0" borderId="2" applyFont="0" applyBorder="0">
      <alignment horizontal="right"/>
      <protection locked="0"/>
    </xf>
    <xf numFmtId="3" fontId="49" fillId="0" borderId="2" applyFont="0" applyBorder="0">
      <alignment horizontal="right"/>
      <protection locked="0"/>
    </xf>
    <xf numFmtId="3" fontId="1" fillId="0" borderId="0" applyFont="0" applyBorder="0">
      <alignment horizontal="right"/>
      <protection locked="0"/>
    </xf>
    <xf numFmtId="3" fontId="1" fillId="0" borderId="0" applyFont="0" applyBorder="0">
      <alignment horizontal="right"/>
      <protection locked="0"/>
    </xf>
    <xf numFmtId="3" fontId="1" fillId="0" borderId="0" applyFont="0" applyBorder="0">
      <alignment horizontal="right"/>
      <protection locked="0"/>
    </xf>
    <xf numFmtId="3" fontId="1" fillId="0" borderId="0" applyFont="0" applyBorder="0">
      <alignment horizontal="right"/>
      <protection locked="0"/>
    </xf>
    <xf numFmtId="3" fontId="153" fillId="0" borderId="2" applyFont="0" applyBorder="0">
      <alignment horizontal="right"/>
      <protection locked="0"/>
    </xf>
    <xf numFmtId="3" fontId="49" fillId="0" borderId="2" applyFont="0" applyBorder="0">
      <alignment horizontal="right"/>
      <protection locked="0"/>
    </xf>
    <xf numFmtId="3" fontId="1" fillId="0" borderId="0" applyFont="0" applyBorder="0">
      <alignment horizontal="right"/>
      <protection locked="0"/>
    </xf>
    <xf numFmtId="3" fontId="1" fillId="0" borderId="0" applyFont="0" applyBorder="0">
      <alignment horizontal="right"/>
      <protection locked="0"/>
    </xf>
    <xf numFmtId="3" fontId="1" fillId="0" borderId="0" applyFont="0" applyBorder="0">
      <alignment horizontal="right"/>
      <protection locked="0"/>
    </xf>
    <xf numFmtId="3" fontId="1" fillId="0" borderId="0" applyFont="0" applyBorder="0">
      <alignment horizontal="right"/>
      <protection locked="0"/>
    </xf>
    <xf numFmtId="3" fontId="153" fillId="0" borderId="2" applyFont="0" applyBorder="0">
      <alignment horizontal="right"/>
      <protection locked="0"/>
    </xf>
    <xf numFmtId="3" fontId="49" fillId="0" borderId="2" applyFont="0" applyBorder="0">
      <alignment horizontal="right"/>
      <protection locked="0"/>
    </xf>
    <xf numFmtId="3" fontId="1" fillId="0" borderId="0" applyFont="0" applyBorder="0">
      <alignment horizontal="right"/>
      <protection locked="0"/>
    </xf>
    <xf numFmtId="3" fontId="1" fillId="0" borderId="0" applyFont="0" applyBorder="0">
      <alignment horizontal="right"/>
      <protection locked="0"/>
    </xf>
    <xf numFmtId="3" fontId="1" fillId="0" borderId="0" applyFont="0" applyBorder="0">
      <alignment horizontal="right"/>
      <protection locked="0"/>
    </xf>
    <xf numFmtId="3" fontId="1" fillId="0" borderId="0" applyFont="0" applyBorder="0">
      <alignment horizontal="right"/>
      <protection locked="0"/>
    </xf>
    <xf numFmtId="43" fontId="7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66" fontId="3" fillId="0" borderId="0" applyFill="0" applyBorder="0" applyAlignment="0" applyProtection="0"/>
    <xf numFmtId="4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2" fillId="0" borderId="0" applyFont="0" applyFill="0" applyBorder="0" applyAlignment="0" applyProtection="0"/>
    <xf numFmtId="267" fontId="2" fillId="0" borderId="0" applyFill="0" applyBorder="0" applyAlignment="0" applyProtection="0"/>
    <xf numFmtId="43" fontId="3" fillId="0" borderId="0" applyFont="0" applyFill="0" applyBorder="0" applyAlignment="0" applyProtection="0"/>
    <xf numFmtId="193" fontId="2" fillId="0" borderId="0" applyFont="0" applyFill="0" applyBorder="0" applyAlignment="0" applyProtection="0"/>
    <xf numFmtId="266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267" fontId="12" fillId="0" borderId="0" applyFill="0" applyBorder="0" applyAlignment="0" applyProtection="0"/>
    <xf numFmtId="267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3" fillId="0" borderId="0" applyFill="0" applyBorder="0" applyAlignment="0" applyProtection="0"/>
    <xf numFmtId="267" fontId="66" fillId="0" borderId="0" applyFill="0" applyBorder="0" applyProtection="0">
      <alignment horizontal="left"/>
    </xf>
    <xf numFmtId="267" fontId="6" fillId="0" borderId="0" applyFill="0" applyBorder="0" applyProtection="0">
      <alignment horizontal="left"/>
    </xf>
    <xf numFmtId="43" fontId="1" fillId="0" borderId="0" applyFont="0" applyFill="0" applyBorder="0" applyAlignment="0" applyProtection="0"/>
    <xf numFmtId="268" fontId="15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67" fontId="1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144" fillId="0" borderId="0" applyFont="0" applyFill="0" applyBorder="0" applyAlignment="0" applyProtection="0"/>
    <xf numFmtId="193" fontId="144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69" fontId="1" fillId="0" borderId="0">
      <alignment vertical="top" wrapText="1"/>
    </xf>
    <xf numFmtId="3" fontId="1" fillId="0" borderId="0" applyFont="0" applyBorder="0">
      <alignment horizontal="center" vertical="center"/>
    </xf>
    <xf numFmtId="3" fontId="7" fillId="0" borderId="0" applyFont="0" applyBorder="0">
      <alignment horizontal="center" vertical="center"/>
    </xf>
    <xf numFmtId="49" fontId="1" fillId="0" borderId="0">
      <alignment horizontal="center" vertical="center" wrapText="1"/>
    </xf>
    <xf numFmtId="49" fontId="1" fillId="0" borderId="0" applyNumberFormat="0" applyFill="0" applyAlignment="0" applyProtection="0"/>
    <xf numFmtId="0" fontId="155" fillId="0" borderId="0"/>
  </cellStyleXfs>
  <cellXfs count="110">
    <xf numFmtId="0" fontId="0" fillId="0" borderId="0" xfId="0"/>
    <xf numFmtId="0" fontId="156" fillId="0" borderId="0" xfId="5181" applyFont="1" applyAlignment="1">
      <alignment vertical="center"/>
    </xf>
    <xf numFmtId="0" fontId="156" fillId="0" borderId="0" xfId="5181" applyFont="1"/>
    <xf numFmtId="0" fontId="156" fillId="0" borderId="0" xfId="5181" applyFont="1" applyAlignment="1">
      <alignment horizontal="center" vertical="center"/>
    </xf>
    <xf numFmtId="195" fontId="156" fillId="0" borderId="0" xfId="5181" applyNumberFormat="1" applyFont="1" applyAlignment="1">
      <alignment vertical="center"/>
    </xf>
    <xf numFmtId="0" fontId="158" fillId="0" borderId="0" xfId="5181" applyFont="1" applyAlignment="1">
      <alignment vertical="center"/>
    </xf>
    <xf numFmtId="0" fontId="159" fillId="0" borderId="0" xfId="5181" applyFont="1" applyAlignment="1">
      <alignment vertical="center"/>
    </xf>
    <xf numFmtId="0" fontId="160" fillId="0" borderId="0" xfId="5181" applyFont="1" applyAlignment="1">
      <alignment vertical="center"/>
    </xf>
    <xf numFmtId="0" fontId="161" fillId="0" borderId="0" xfId="5181" applyFont="1" applyAlignment="1">
      <alignment vertical="center"/>
    </xf>
    <xf numFmtId="270" fontId="161" fillId="0" borderId="0" xfId="5181" applyNumberFormat="1" applyFont="1" applyAlignment="1">
      <alignment vertical="center"/>
    </xf>
    <xf numFmtId="270" fontId="161" fillId="0" borderId="0" xfId="5181" applyNumberFormat="1" applyFont="1" applyBorder="1" applyAlignment="1">
      <alignment horizontal="right" wrapText="1"/>
    </xf>
    <xf numFmtId="0" fontId="161" fillId="0" borderId="0" xfId="5181" applyFont="1" applyAlignment="1">
      <alignment horizontal="right" vertical="center"/>
    </xf>
    <xf numFmtId="0" fontId="158" fillId="0" borderId="0" xfId="5181" applyFont="1" applyFill="1" applyBorder="1" applyAlignment="1">
      <alignment horizontal="right" wrapText="1"/>
    </xf>
    <xf numFmtId="0" fontId="158" fillId="0" borderId="30" xfId="5181" applyFont="1" applyFill="1" applyBorder="1" applyAlignment="1">
      <alignment horizontal="right" wrapText="1"/>
    </xf>
    <xf numFmtId="14" fontId="162" fillId="0" borderId="0" xfId="5225" applyNumberFormat="1" applyFont="1" applyFill="1" applyBorder="1" applyAlignment="1">
      <alignment horizontal="right" wrapText="1"/>
    </xf>
    <xf numFmtId="14" fontId="162" fillId="0" borderId="30" xfId="5225" applyNumberFormat="1" applyFont="1" applyFill="1" applyBorder="1" applyAlignment="1">
      <alignment horizontal="right" wrapText="1"/>
    </xf>
    <xf numFmtId="0" fontId="156" fillId="0" borderId="0" xfId="5181" applyFont="1" applyFill="1" applyBorder="1" applyAlignment="1">
      <alignment wrapText="1"/>
    </xf>
    <xf numFmtId="0" fontId="158" fillId="0" borderId="0" xfId="5181" applyFont="1" applyFill="1" applyBorder="1" applyAlignment="1">
      <alignment horizontal="right" vertical="top" wrapText="1"/>
    </xf>
    <xf numFmtId="0" fontId="158" fillId="0" borderId="0" xfId="5181" applyFont="1" applyFill="1" applyBorder="1" applyAlignment="1">
      <alignment wrapText="1"/>
    </xf>
    <xf numFmtId="0" fontId="156" fillId="0" borderId="0" xfId="5181" applyFont="1" applyAlignment="1">
      <alignment horizontal="left" vertical="center"/>
    </xf>
    <xf numFmtId="270" fontId="163" fillId="0" borderId="0" xfId="5181" applyNumberFormat="1" applyFont="1" applyAlignment="1">
      <alignment horizontal="right" vertical="top"/>
    </xf>
    <xf numFmtId="262" fontId="156" fillId="0" borderId="0" xfId="5162" applyNumberFormat="1" applyFont="1" applyFill="1" applyBorder="1" applyAlignment="1">
      <alignment horizontal="right"/>
    </xf>
    <xf numFmtId="262" fontId="156" fillId="0" borderId="7" xfId="5162" applyNumberFormat="1" applyFont="1" applyFill="1" applyBorder="1" applyAlignment="1">
      <alignment horizontal="right"/>
    </xf>
    <xf numFmtId="262" fontId="156" fillId="0" borderId="0" xfId="5162" applyNumberFormat="1" applyFont="1" applyFill="1" applyAlignment="1">
      <alignment horizontal="right"/>
    </xf>
    <xf numFmtId="262" fontId="156" fillId="0" borderId="0" xfId="5162" applyNumberFormat="1" applyFont="1" applyFill="1" applyAlignment="1">
      <alignment vertical="top"/>
    </xf>
    <xf numFmtId="262" fontId="156" fillId="0" borderId="0" xfId="5162" applyNumberFormat="1" applyFont="1" applyFill="1" applyBorder="1"/>
    <xf numFmtId="262" fontId="156" fillId="0" borderId="0" xfId="5162" applyNumberFormat="1" applyFont="1" applyFill="1"/>
    <xf numFmtId="0" fontId="156" fillId="0" borderId="0" xfId="5162" applyFont="1" applyFill="1" applyAlignment="1">
      <alignment wrapText="1"/>
    </xf>
    <xf numFmtId="0" fontId="156" fillId="0" borderId="0" xfId="5162" applyFont="1" applyFill="1" applyBorder="1" applyAlignment="1">
      <alignment horizontal="right"/>
    </xf>
    <xf numFmtId="0" fontId="156" fillId="0" borderId="30" xfId="5162" applyFont="1" applyFill="1" applyBorder="1" applyAlignment="1">
      <alignment horizontal="right" vertical="top" wrapText="1"/>
    </xf>
    <xf numFmtId="0" fontId="156" fillId="0" borderId="0" xfId="5162" applyFont="1" applyFill="1" applyBorder="1" applyAlignment="1">
      <alignment horizontal="right" vertical="top"/>
    </xf>
    <xf numFmtId="0" fontId="158" fillId="0" borderId="0" xfId="5181" applyFont="1" applyAlignment="1">
      <alignment wrapText="1"/>
    </xf>
    <xf numFmtId="0" fontId="156" fillId="0" borderId="0" xfId="5162" applyFont="1"/>
    <xf numFmtId="0" fontId="156" fillId="0" borderId="0" xfId="5181" applyFont="1" applyBorder="1"/>
    <xf numFmtId="0" fontId="156" fillId="0" borderId="0" xfId="5181" applyFont="1" applyFill="1" applyAlignment="1">
      <alignment vertical="center"/>
    </xf>
    <xf numFmtId="0" fontId="163" fillId="0" borderId="0" xfId="5181" applyFont="1" applyAlignment="1">
      <alignment vertical="center"/>
    </xf>
    <xf numFmtId="195" fontId="161" fillId="0" borderId="0" xfId="5181" applyNumberFormat="1" applyFont="1" applyAlignment="1">
      <alignment vertical="center"/>
    </xf>
    <xf numFmtId="10" fontId="156" fillId="0" borderId="0" xfId="5181" applyNumberFormat="1" applyFont="1" applyAlignment="1">
      <alignment vertical="center"/>
    </xf>
    <xf numFmtId="10" fontId="161" fillId="0" borderId="0" xfId="5181" applyNumberFormat="1" applyFont="1" applyAlignment="1">
      <alignment vertical="center"/>
    </xf>
    <xf numFmtId="0" fontId="163" fillId="0" borderId="0" xfId="5181" applyFont="1" applyAlignment="1">
      <alignment horizontal="right" vertical="top"/>
    </xf>
    <xf numFmtId="0" fontId="156" fillId="0" borderId="0" xfId="5181" applyFont="1" applyFill="1"/>
    <xf numFmtId="195" fontId="158" fillId="0" borderId="7" xfId="5181" applyNumberFormat="1" applyFont="1" applyBorder="1" applyAlignment="1">
      <alignment vertical="center"/>
    </xf>
    <xf numFmtId="49" fontId="156" fillId="0" borderId="0" xfId="5181" applyNumberFormat="1" applyFont="1" applyFill="1" applyBorder="1"/>
    <xf numFmtId="271" fontId="157" fillId="0" borderId="0" xfId="5181" applyNumberFormat="1" applyFont="1" applyFill="1" applyBorder="1" applyAlignment="1">
      <alignment horizontal="right" wrapText="1"/>
    </xf>
    <xf numFmtId="0" fontId="156" fillId="0" borderId="0" xfId="5181" applyFont="1" applyFill="1" applyAlignment="1">
      <alignment wrapText="1"/>
    </xf>
    <xf numFmtId="49" fontId="156" fillId="0" borderId="0" xfId="5181" applyNumberFormat="1" applyFont="1" applyFill="1" applyAlignment="1">
      <alignment wrapText="1"/>
    </xf>
    <xf numFmtId="0" fontId="158" fillId="0" borderId="0" xfId="5181" applyFont="1" applyFill="1" applyAlignment="1">
      <alignment wrapText="1"/>
    </xf>
    <xf numFmtId="49" fontId="158" fillId="0" borderId="0" xfId="5181" applyNumberFormat="1" applyFont="1" applyFill="1" applyAlignment="1">
      <alignment wrapText="1"/>
    </xf>
    <xf numFmtId="195" fontId="156" fillId="0" borderId="0" xfId="5181" applyNumberFormat="1" applyFont="1" applyAlignment="1">
      <alignment vertical="top"/>
    </xf>
    <xf numFmtId="10" fontId="156" fillId="0" borderId="0" xfId="5443" applyNumberFormat="1" applyFont="1" applyAlignment="1">
      <alignment vertical="top"/>
    </xf>
    <xf numFmtId="272" fontId="156" fillId="0" borderId="0" xfId="5181" applyNumberFormat="1" applyFont="1" applyAlignment="1">
      <alignment horizontal="right" vertical="top"/>
    </xf>
    <xf numFmtId="49" fontId="157" fillId="0" borderId="0" xfId="5181" applyNumberFormat="1" applyFont="1" applyFill="1" applyBorder="1" applyAlignment="1">
      <alignment horizontal="right" wrapText="1"/>
    </xf>
    <xf numFmtId="0" fontId="156" fillId="0" borderId="0" xfId="5181" applyFont="1" applyAlignment="1">
      <alignment vertical="top"/>
    </xf>
    <xf numFmtId="273" fontId="156" fillId="0" borderId="0" xfId="5181" applyNumberFormat="1" applyFont="1" applyAlignment="1">
      <alignment vertical="top"/>
    </xf>
    <xf numFmtId="14" fontId="162" fillId="0" borderId="0" xfId="5225" applyNumberFormat="1" applyFont="1" applyFill="1" applyBorder="1" applyAlignment="1">
      <alignment horizontal="right" vertical="top" wrapText="1"/>
    </xf>
    <xf numFmtId="14" fontId="162" fillId="0" borderId="0" xfId="5225" applyNumberFormat="1" applyFont="1" applyFill="1" applyBorder="1" applyAlignment="1">
      <alignment horizontal="center" wrapText="1"/>
    </xf>
    <xf numFmtId="0" fontId="158" fillId="0" borderId="0" xfId="5181" applyFont="1" applyFill="1" applyAlignment="1">
      <alignment horizontal="right" vertical="top" wrapText="1"/>
    </xf>
    <xf numFmtId="0" fontId="158" fillId="0" borderId="30" xfId="5181" applyFont="1" applyFill="1" applyBorder="1" applyAlignment="1">
      <alignment horizontal="right" vertical="top" wrapText="1"/>
    </xf>
    <xf numFmtId="14" fontId="162" fillId="0" borderId="30" xfId="5225" applyNumberFormat="1" applyFont="1" applyFill="1" applyBorder="1" applyAlignment="1">
      <alignment horizontal="right" vertical="top" wrapText="1"/>
    </xf>
    <xf numFmtId="0" fontId="156" fillId="0" borderId="0" xfId="5181" applyFont="1" applyFill="1" applyBorder="1" applyAlignment="1">
      <alignment vertical="top" wrapText="1"/>
    </xf>
    <xf numFmtId="262" fontId="163" fillId="0" borderId="0" xfId="5181" applyNumberFormat="1" applyFont="1" applyFill="1" applyAlignment="1">
      <alignment vertical="center"/>
    </xf>
    <xf numFmtId="262" fontId="162" fillId="0" borderId="8" xfId="5553" applyNumberFormat="1" applyFont="1" applyFill="1" applyBorder="1" applyAlignment="1">
      <alignment horizontal="right" vertical="center" wrapText="1"/>
    </xf>
    <xf numFmtId="0" fontId="156" fillId="0" borderId="0" xfId="5181" applyFont="1" applyFill="1" applyAlignment="1">
      <alignment horizontal="center" vertical="center"/>
    </xf>
    <xf numFmtId="262" fontId="162" fillId="0" borderId="30" xfId="5553" applyNumberFormat="1" applyFont="1" applyFill="1" applyBorder="1" applyAlignment="1">
      <alignment horizontal="right" vertical="center" wrapText="1"/>
    </xf>
    <xf numFmtId="0" fontId="156" fillId="0" borderId="0" xfId="5181" applyFont="1" applyFill="1" applyAlignment="1">
      <alignment vertical="center" wrapText="1"/>
    </xf>
    <xf numFmtId="0" fontId="164" fillId="0" borderId="0" xfId="5181" applyFont="1" applyFill="1" applyAlignment="1">
      <alignment wrapText="1"/>
    </xf>
    <xf numFmtId="195" fontId="156" fillId="0" borderId="0" xfId="5553" applyNumberFormat="1" applyFont="1" applyFill="1" applyAlignment="1">
      <alignment horizontal="right" vertical="center" wrapText="1"/>
    </xf>
    <xf numFmtId="0" fontId="156" fillId="0" borderId="0" xfId="5181" applyFont="1" applyFill="1" applyAlignment="1">
      <alignment horizontal="center" wrapText="1"/>
    </xf>
    <xf numFmtId="0" fontId="158" fillId="0" borderId="0" xfId="5181" applyFont="1" applyFill="1" applyAlignment="1">
      <alignment horizontal="right" vertical="center" wrapText="1"/>
    </xf>
    <xf numFmtId="262" fontId="162" fillId="0" borderId="0" xfId="5553" applyNumberFormat="1" applyFont="1" applyFill="1" applyBorder="1" applyAlignment="1">
      <alignment horizontal="right" vertical="center" wrapText="1"/>
    </xf>
    <xf numFmtId="195" fontId="156" fillId="0" borderId="0" xfId="5553" applyNumberFormat="1" applyFont="1" applyFill="1" applyAlignment="1">
      <alignment horizontal="right" vertical="top"/>
    </xf>
    <xf numFmtId="0" fontId="156" fillId="0" borderId="0" xfId="5181" applyFont="1" applyFill="1" applyAlignment="1">
      <alignment vertical="top"/>
    </xf>
    <xf numFmtId="0" fontId="156" fillId="0" borderId="0" xfId="5181" applyFont="1" applyFill="1" applyAlignment="1"/>
    <xf numFmtId="0" fontId="158" fillId="0" borderId="0" xfId="5181" applyFont="1" applyFill="1" applyAlignment="1">
      <alignment horizontal="right" wrapText="1"/>
    </xf>
    <xf numFmtId="0" fontId="158" fillId="0" borderId="0" xfId="5181" applyFont="1" applyFill="1" applyAlignment="1">
      <alignment vertical="center" wrapText="1"/>
    </xf>
    <xf numFmtId="0" fontId="158" fillId="0" borderId="0" xfId="5181" applyFont="1" applyAlignment="1">
      <alignment horizontal="center" vertical="center" wrapText="1"/>
    </xf>
    <xf numFmtId="0" fontId="158" fillId="0" borderId="0" xfId="5181" applyFont="1" applyAlignment="1">
      <alignment vertical="center" wrapText="1"/>
    </xf>
    <xf numFmtId="0" fontId="158" fillId="0" borderId="0" xfId="5181" applyFont="1" applyAlignment="1">
      <alignment horizontal="center" wrapText="1"/>
    </xf>
    <xf numFmtId="14" fontId="162" fillId="0" borderId="17" xfId="5225" applyNumberFormat="1" applyFont="1" applyFill="1" applyBorder="1" applyAlignment="1">
      <alignment horizontal="right" vertical="top" wrapText="1"/>
    </xf>
    <xf numFmtId="274" fontId="157" fillId="0" borderId="0" xfId="5553" applyNumberFormat="1" applyFont="1" applyFill="1" applyAlignment="1">
      <alignment vertical="top" wrapText="1"/>
    </xf>
    <xf numFmtId="0" fontId="156" fillId="0" borderId="0" xfId="5181" applyFont="1" applyAlignment="1">
      <alignment horizontal="right" vertical="top"/>
    </xf>
    <xf numFmtId="0" fontId="160" fillId="0" borderId="0" xfId="5181" applyFont="1" applyFill="1" applyAlignment="1">
      <alignment vertical="top" wrapText="1"/>
    </xf>
    <xf numFmtId="275" fontId="157" fillId="0" borderId="0" xfId="5553" applyNumberFormat="1" applyFont="1" applyFill="1" applyAlignment="1">
      <alignment vertical="top" wrapText="1"/>
    </xf>
    <xf numFmtId="0" fontId="158" fillId="0" borderId="17" xfId="5181" applyFont="1" applyFill="1" applyBorder="1" applyAlignment="1">
      <alignment horizontal="right" wrapText="1"/>
    </xf>
    <xf numFmtId="0" fontId="163" fillId="0" borderId="0" xfId="5181" applyFont="1" applyFill="1" applyAlignment="1">
      <alignment wrapText="1"/>
    </xf>
    <xf numFmtId="276" fontId="157" fillId="0" borderId="0" xfId="5553" applyNumberFormat="1" applyFont="1" applyFill="1" applyBorder="1" applyAlignment="1">
      <alignment horizontal="right" wrapText="1"/>
    </xf>
    <xf numFmtId="276" fontId="157" fillId="0" borderId="0" xfId="5553" applyNumberFormat="1" applyFont="1" applyFill="1" applyAlignment="1">
      <alignment horizontal="right" wrapText="1"/>
    </xf>
    <xf numFmtId="0" fontId="157" fillId="0" borderId="0" xfId="5181" applyFont="1" applyFill="1" applyAlignment="1"/>
    <xf numFmtId="262" fontId="163" fillId="0" borderId="0" xfId="5181" applyNumberFormat="1" applyFont="1" applyFill="1" applyAlignment="1">
      <alignment wrapText="1"/>
    </xf>
    <xf numFmtId="9" fontId="156" fillId="0" borderId="17" xfId="5443" applyFont="1" applyFill="1" applyBorder="1" applyAlignment="1">
      <alignment horizontal="right" wrapText="1"/>
    </xf>
    <xf numFmtId="0" fontId="157" fillId="0" borderId="0" xfId="5181" applyFont="1" applyFill="1" applyAlignment="1">
      <alignment vertical="top"/>
    </xf>
    <xf numFmtId="0" fontId="157" fillId="0" borderId="0" xfId="5181" applyFont="1" applyFill="1" applyAlignment="1">
      <alignment horizontal="center" wrapText="1"/>
    </xf>
    <xf numFmtId="0" fontId="158" fillId="0" borderId="17" xfId="5181" applyFont="1" applyFill="1" applyBorder="1" applyAlignment="1">
      <alignment vertical="top" wrapText="1"/>
    </xf>
    <xf numFmtId="0" fontId="165" fillId="0" borderId="0" xfId="5181" applyFont="1" applyFill="1" applyAlignment="1">
      <alignment vertical="top" wrapText="1"/>
    </xf>
    <xf numFmtId="0" fontId="164" fillId="0" borderId="0" xfId="5181" applyFont="1" applyFill="1" applyAlignment="1"/>
    <xf numFmtId="276" fontId="158" fillId="0" borderId="30" xfId="5181" applyNumberFormat="1" applyFont="1" applyFill="1" applyBorder="1" applyAlignment="1">
      <alignment horizontal="right" wrapText="1"/>
    </xf>
    <xf numFmtId="276" fontId="156" fillId="0" borderId="0" xfId="5553" applyNumberFormat="1" applyFont="1" applyFill="1" applyAlignment="1">
      <alignment horizontal="right" vertical="top" wrapText="1"/>
    </xf>
    <xf numFmtId="276" fontId="156" fillId="0" borderId="0" xfId="5553" applyNumberFormat="1" applyFont="1" applyFill="1" applyAlignment="1">
      <alignment horizontal="right" wrapText="1"/>
    </xf>
    <xf numFmtId="0" fontId="160" fillId="0" borderId="0" xfId="5181" applyFont="1" applyFill="1" applyAlignment="1">
      <alignment wrapText="1"/>
    </xf>
    <xf numFmtId="0" fontId="160" fillId="0" borderId="0" xfId="5181" applyFont="1" applyFill="1" applyAlignment="1"/>
    <xf numFmtId="0" fontId="157" fillId="0" borderId="0" xfId="5181" applyFont="1" applyFill="1" applyAlignment="1">
      <alignment wrapText="1"/>
    </xf>
    <xf numFmtId="0" fontId="158" fillId="0" borderId="0" xfId="5181" applyFont="1" applyAlignment="1">
      <alignment horizontal="left" vertical="center"/>
    </xf>
    <xf numFmtId="0" fontId="158" fillId="0" borderId="0" xfId="5181" applyFont="1" applyAlignment="1">
      <alignment horizontal="center" vertical="center"/>
    </xf>
    <xf numFmtId="10" fontId="156" fillId="0" borderId="0" xfId="5443" applyNumberFormat="1" applyFont="1" applyFill="1" applyAlignment="1"/>
    <xf numFmtId="0" fontId="156" fillId="0" borderId="0" xfId="5181" applyFont="1" applyFill="1" applyBorder="1" applyAlignment="1"/>
    <xf numFmtId="0" fontId="163" fillId="0" borderId="0" xfId="5181" applyFont="1" applyFill="1" applyAlignment="1"/>
    <xf numFmtId="0" fontId="158" fillId="0" borderId="17" xfId="5181" applyFont="1" applyFill="1" applyBorder="1" applyAlignment="1">
      <alignment horizontal="center" vertical="top" wrapText="1"/>
    </xf>
    <xf numFmtId="0" fontId="158" fillId="0" borderId="0" xfId="5181" applyFont="1" applyFill="1" applyBorder="1" applyAlignment="1">
      <alignment horizontal="center" wrapText="1"/>
    </xf>
    <xf numFmtId="0" fontId="158" fillId="0" borderId="30" xfId="5181" applyFont="1" applyFill="1" applyBorder="1" applyAlignment="1">
      <alignment horizontal="center" wrapText="1"/>
    </xf>
    <xf numFmtId="0" fontId="158" fillId="0" borderId="17" xfId="5162" applyFont="1" applyFill="1" applyBorder="1" applyAlignment="1">
      <alignment horizontal="center"/>
    </xf>
  </cellXfs>
  <cellStyles count="5660">
    <cellStyle name="_x0013_" xfId="1"/>
    <cellStyle name="_x000a_bidires=100_x000a_" xfId="2"/>
    <cellStyle name="_x000a_bidires=100_x000d_" xfId="3"/>
    <cellStyle name="$ тыс" xfId="4"/>
    <cellStyle name="$ тыс. (0)" xfId="5"/>
    <cellStyle name="$ тыс. (0) 2" xfId="6"/>
    <cellStyle name="%" xfId="7"/>
    <cellStyle name="% 2" xfId="8"/>
    <cellStyle name="% 2 2" xfId="9"/>
    <cellStyle name="% 3" xfId="10"/>
    <cellStyle name="% 3 2" xfId="11"/>
    <cellStyle name="% 4" xfId="12"/>
    <cellStyle name="% 4 2" xfId="13"/>
    <cellStyle name="% 5" xfId="14"/>
    <cellStyle name="% 5 2" xfId="15"/>
    <cellStyle name="% 6" xfId="16"/>
    <cellStyle name="%_Manager's audit monitoring" xfId="17"/>
    <cellStyle name="%_Manager's audit monitoring 2" xfId="18"/>
    <cellStyle name="%_ОАО_ЭФКО_1.2.2_Финансовая аренда" xfId="19"/>
    <cellStyle name="%_ОАО_ЭФКО_1.2.2_Финансовая аренда 2" xfId="20"/>
    <cellStyle name="???????" xfId="21"/>
    <cellStyle name="??????? 2" xfId="22"/>
    <cellStyle name="????????" xfId="23"/>
    <cellStyle name="???????? [0]" xfId="24"/>
    <cellStyle name="???????? [0] 2" xfId="25"/>
    <cellStyle name="???????? 10" xfId="26"/>
    <cellStyle name="???????? 11" xfId="27"/>
    <cellStyle name="???????? 12" xfId="28"/>
    <cellStyle name="???????? 13" xfId="29"/>
    <cellStyle name="???????? 14" xfId="30"/>
    <cellStyle name="???????? 15" xfId="31"/>
    <cellStyle name="???????? 2" xfId="32"/>
    <cellStyle name="???????? 3" xfId="33"/>
    <cellStyle name="???????? 4" xfId="34"/>
    <cellStyle name="???????? 5" xfId="35"/>
    <cellStyle name="???????? 6" xfId="36"/>
    <cellStyle name="???????? 7" xfId="37"/>
    <cellStyle name="???????? 8" xfId="38"/>
    <cellStyle name="???????? 9" xfId="39"/>
    <cellStyle name="??????????" xfId="40"/>
    <cellStyle name="?????????? [0]" xfId="41"/>
    <cellStyle name="?????????? [0] 2" xfId="42"/>
    <cellStyle name="?????????? 10" xfId="43"/>
    <cellStyle name="?????????? 11" xfId="44"/>
    <cellStyle name="?????????? 12" xfId="45"/>
    <cellStyle name="?????????? 13" xfId="46"/>
    <cellStyle name="?????????? 14" xfId="47"/>
    <cellStyle name="?????????? 15" xfId="48"/>
    <cellStyle name="?????????? 2" xfId="49"/>
    <cellStyle name="?????????? 3" xfId="50"/>
    <cellStyle name="?????????? 4" xfId="51"/>
    <cellStyle name="?????????? 5" xfId="52"/>
    <cellStyle name="?????????? 6" xfId="53"/>
    <cellStyle name="?????????? 7" xfId="54"/>
    <cellStyle name="?????????? 8" xfId="55"/>
    <cellStyle name="?????????? 9" xfId="56"/>
    <cellStyle name="?…‹?ђO‚e [0.00]_laroux" xfId="57"/>
    <cellStyle name="?…‹?ђO‚e_laroux" xfId="58"/>
    <cellStyle name="]_x000a__x000a_Zoomed=1_x000a__x000a_Row=0_x000a__x000a_Column=0_x000a__x000a_Height=0_x000a__x000a_Width=0_x000a__x000a_FontName=FoxFont_x000a__x000a_FontStyle=0_x000a__x000a_FontSize=9_x000a__x000a_PrtFontName=FoxPrin" xfId="59"/>
    <cellStyle name="]_x000a__x000a_Zoomed=1_x000a__x000a_Row=0_x000a__x000a_Column=0_x000a__x000a_Height=0_x000a__x000a_Width=0_x000a__x000a_FontName=FoxFont_x000a__x000a_FontStyle=0_x000a__x000a_FontSize=9_x000a__x000a_PrtFontName=FoxPrin 2" xfId="60"/>
    <cellStyle name="]_x000d__x000a_Zoomed=1_x000d__x000a_Row=0_x000d__x000a_Column=0_x000d__x000a_Height=0_x000d__x000a_Width=0_x000d__x000a_FontName=FoxFont_x000d__x000a_FontStyle=0_x000d__x000a_FontSize=9_x000d__x000a_PrtFontName=FoxPrin" xfId="61"/>
    <cellStyle name="]_x000d__x000a_Zoomed=1_x000d__x000a_Row=0_x000d__x000a_Column=0_x000d__x000a_Height=0_x000d__x000a_Width=0_x000d__x000a_FontName=FoxFont_x000d__x000a_FontStyle=0_x000d__x000a_FontSize=9_x000d__x000a_PrtFontName=FoxPrin 2" xfId="62"/>
    <cellStyle name="_ IS monthly1" xfId="63"/>
    <cellStyle name="_ IS monthly1 2" xfId="64"/>
    <cellStyle name="_ PAJES2006" xfId="65"/>
    <cellStyle name="_ PAJES2006 2" xfId="66"/>
    <cellStyle name="_(D) Дебиторы_30.06.07_консол" xfId="67"/>
    <cellStyle name="_(D) Дебиторы_30.06.07_консол 2" xfId="68"/>
    <cellStyle name="__Информационный запрос за апрель 06" xfId="69"/>
    <cellStyle name="__Информационный запрос за апрель 06 2" xfId="70"/>
    <cellStyle name="__Информационный запрос за март 06" xfId="71"/>
    <cellStyle name="__Информационный запрос за март 06 2" xfId="72"/>
    <cellStyle name="__Информационный запрос за ноябрь 05" xfId="73"/>
    <cellStyle name="__Информационный запрос за ноябрь 05 2" xfId="74"/>
    <cellStyle name="__Информационный запрос за Февраль 06" xfId="75"/>
    <cellStyle name="__Информационный запрос за Февраль 06 2" xfId="76"/>
    <cellStyle name="__Информационный запрос за январь 06" xfId="77"/>
    <cellStyle name="__Информационный запрос за январь 06 2" xfId="78"/>
    <cellStyle name="__Информационный запрос_10 мес 06" xfId="79"/>
    <cellStyle name="__Информационный запрос_10 мес 06 2" xfId="80"/>
    <cellStyle name="__Информационный запрос_11 мес 06" xfId="81"/>
    <cellStyle name="__Информационный запрос_11 мес 06 2" xfId="82"/>
    <cellStyle name="__Информационный запрос_12 мес 06" xfId="83"/>
    <cellStyle name="__Информационный запрос_12 мес 06 2" xfId="84"/>
    <cellStyle name="__Информационный запрос_7 мес 06" xfId="85"/>
    <cellStyle name="__Информационный запрос_7 мес 06 2" xfId="86"/>
    <cellStyle name="__Информационный запрос_8 мес 06" xfId="87"/>
    <cellStyle name="__Информационный запрос_8 мес 06 2" xfId="88"/>
    <cellStyle name="__Информационный запрос_9 мес 06" xfId="89"/>
    <cellStyle name="__Информационный запрос_9 мес 06 2" xfId="90"/>
    <cellStyle name="__Информационный запрос_июнь 06" xfId="91"/>
    <cellStyle name="__Информационный запрос_июнь 06 2" xfId="92"/>
    <cellStyle name="__Металлургический дивизион - формы v1.2" xfId="93"/>
    <cellStyle name="__Металлургический дивизион - формы v1.2 2" xfId="94"/>
    <cellStyle name="__Металлургический дивизион v1.3" xfId="95"/>
    <cellStyle name="__Металлургический дивизион v1.3 2" xfId="96"/>
    <cellStyle name="__Штабквартира - формы v1.1" xfId="97"/>
    <cellStyle name="__Штабквартира - формы v1.1 2" xfId="98"/>
    <cellStyle name="_2231" xfId="99"/>
    <cellStyle name="_2231 2" xfId="100"/>
    <cellStyle name="_23.01.03_КрАЗ_изм НЗП_ноя0211мес.02" xfId="101"/>
    <cellStyle name="_23.01.03_КрАЗ_изм НЗП_ноя0211мес.02 2" xfId="102"/>
    <cellStyle name="_253EB3CB будущие кап_расходы 10.10.06" xfId="103"/>
    <cellStyle name="_253EB3CB будущие кап_расходы 10.10.06 2" xfId="104"/>
    <cellStyle name="_31-34-сметы" xfId="105"/>
    <cellStyle name="_31-34-сметы 2" xfId="106"/>
    <cellStyle name="_5600 ККВ РНПК рф по Аморт НУ" xfId="107"/>
    <cellStyle name="_5600 ККВ РНПК рф по Аморт НУ 2" xfId="108"/>
    <cellStyle name="_5600 ККВ РНПК рф по ОС" xfId="109"/>
    <cellStyle name="_5600 ККВ РНПК рф по ОС 2" xfId="110"/>
    <cellStyle name="_5800 ККВ РНПК РФ по КапВложениям" xfId="111"/>
    <cellStyle name="_5800 ККВ РНПК РФ по КапВложениям 2" xfId="112"/>
    <cellStyle name="_75.002 Отчет по дивидендам на 01.10.2006 г." xfId="113"/>
    <cellStyle name="_75.002 Отчет по дивидендам на 01.10.2006 г. 2" xfId="114"/>
    <cellStyle name="_80-й счет Аудиторам" xfId="115"/>
    <cellStyle name="_80-й счет Аудиторам 2" xfId="116"/>
    <cellStyle name="_80-й счет Аудиторам_!ЗАО Актив плюс Приложение _ 22 Формы документов" xfId="117"/>
    <cellStyle name="_80-й счет Аудиторам_!ЗАО Актив плюс Приложение _ 22 Формы документов 2" xfId="118"/>
    <cellStyle name="_80-й счет Аудиторам_!ЗАО Актив плюс Приложение _ 22 Формы документов_Приложение _ 1_Структура Группы на 31 12 2008" xfId="119"/>
    <cellStyle name="_80-й счет Аудиторам_!ЗАО Актив плюс Приложение _ 22 Формы документов_Приложение _ 1_Структура Группы на 31 12 2008 2" xfId="120"/>
    <cellStyle name="_80-й счет Аудиторам_1.15_Приложение(Ico)_сальдо Хозяйства" xfId="121"/>
    <cellStyle name="_80-й счет Аудиторам_1.15_Приложение(Ico)_сальдо Хозяйства 2" xfId="122"/>
    <cellStyle name="_80-й счет Аудиторам_1.15_Приложение(Ico)_сальдо Хозяйства 2 2" xfId="123"/>
    <cellStyle name="_80-й счет Аудиторам_1.15_Приложение(Ico)_сальдо Хозяйства 3" xfId="124"/>
    <cellStyle name="_80-й счет Аудиторам_1.15_Приложение(Ico)_сальдо Хозяйства 3 2" xfId="125"/>
    <cellStyle name="_80-й счет Аудиторам_1.15_Приложение(Ico)_сальдо Хозяйства 4" xfId="126"/>
    <cellStyle name="_80-й счет Аудиторам_7_Кредиты и займы" xfId="127"/>
    <cellStyle name="_80-й счет Аудиторам_7_Кредиты и займы 2" xfId="128"/>
    <cellStyle name="_80-й счет Аудиторам_7CCC69D9" xfId="129"/>
    <cellStyle name="_80-й счет Аудиторам_7CCC69D9 2" xfId="130"/>
    <cellStyle name="_80-й счет Аудиторам_АВС Файл Менеджера_КФО Оделетте_2008" xfId="131"/>
    <cellStyle name="_80-й счет Аудиторам_АВС Файл Менеджера_КФО Оделетте_2008 2" xfId="132"/>
    <cellStyle name="_80-й счет Аудиторам_АВС Файл Менеджера_КФО Оделетте_2008_Приложение _ 1_Структура Группы на 31 12 2008" xfId="133"/>
    <cellStyle name="_80-й счет Аудиторам_АВС Файл Менеджера_КФО Оделетте_2008_Приложение _ 1_Структура Группы на 31 12 2008 2" xfId="134"/>
    <cellStyle name="_80-й счет Аудиторам_Анализ аренды_NEW" xfId="135"/>
    <cellStyle name="_80-й счет Аудиторам_Анализ аренды_NEW 2" xfId="136"/>
    <cellStyle name="_80-й счет Аудиторам_Внутригрупповое сальдо на 01.01.2008" xfId="137"/>
    <cellStyle name="_80-й счет Аудиторам_Внутригрупповое сальдо на 01.01.2008 2" xfId="138"/>
    <cellStyle name="_80-й счет Аудиторам_ЗАО СПК-Инвестстрой" xfId="139"/>
    <cellStyle name="_80-й счет Аудиторам_ЗАО СПК-Инвестстрой  Приложение _ 22 Формы документов" xfId="140"/>
    <cellStyle name="_80-й счет Аудиторам_ЗАО СПК-Инвестстрой  Приложение _ 22 Формы документов 2" xfId="141"/>
    <cellStyle name="_80-й счет Аудиторам_ЗАО СПК-Инвестстрой  Приложение _ 22 Формы документов_Приложение _ 1_Структура Группы на 31 12 2008" xfId="142"/>
    <cellStyle name="_80-й счет Аудиторам_ЗАО СПК-Инвестстрой  Приложение _ 22 Формы документов_Приложение _ 1_Структура Группы на 31 12 2008 2" xfId="143"/>
    <cellStyle name="_80-й счет Аудиторам_ЗАО СПК-Инвестстрой 10" xfId="144"/>
    <cellStyle name="_80-й счет Аудиторам_ЗАО СПК-Инвестстрой 11" xfId="145"/>
    <cellStyle name="_80-й счет Аудиторам_ЗАО СПК-Инвестстрой 12" xfId="146"/>
    <cellStyle name="_80-й счет Аудиторам_ЗАО СПК-Инвестстрой 13" xfId="147"/>
    <cellStyle name="_80-й счет Аудиторам_ЗАО СПК-Инвестстрой 14" xfId="148"/>
    <cellStyle name="_80-й счет Аудиторам_ЗАО СПК-Инвестстрой 15" xfId="149"/>
    <cellStyle name="_80-й счет Аудиторам_ЗАО СПК-Инвестстрой 2" xfId="150"/>
    <cellStyle name="_80-й счет Аудиторам_ЗАО СПК-Инвестстрой 3" xfId="151"/>
    <cellStyle name="_80-й счет Аудиторам_ЗАО СПК-Инвестстрой 4" xfId="152"/>
    <cellStyle name="_80-й счет Аудиторам_ЗАО СПК-Инвестстрой 5" xfId="153"/>
    <cellStyle name="_80-й счет Аудиторам_ЗАО СПК-Инвестстрой 6" xfId="154"/>
    <cellStyle name="_80-й счет Аудиторам_ЗАО СПК-Инвестстрой 7" xfId="155"/>
    <cellStyle name="_80-й счет Аудиторам_ЗАО СПК-Инвестстрой 8" xfId="156"/>
    <cellStyle name="_80-й счет Аудиторам_ЗАО СПК-Инвестстрой 9" xfId="157"/>
    <cellStyle name="_80-й счет Аудиторам_ЗАО УК СПК" xfId="158"/>
    <cellStyle name="_80-й счет Аудиторам_ЗАО УК СПК 2" xfId="159"/>
    <cellStyle name="_80-й счет Аудиторам_ЗАО УК СПК Приложение _ 22 Формы документов" xfId="160"/>
    <cellStyle name="_80-й счет Аудиторам_ЗАО УК СПК Приложение _ 22 Формы документов 2" xfId="161"/>
    <cellStyle name="_80-й счет Аудиторам_ЗАО УК СПК Приложение _ 22 Формы документов_Приложение _ 1_Структура Группы на 31 12 2008" xfId="162"/>
    <cellStyle name="_80-й счет Аудиторам_ЗАО УК СПК Приложение _ 22 Формы документов_Приложение _ 1_Структура Группы на 31 12 2008 2" xfId="163"/>
    <cellStyle name="_80-й счет Аудиторам_ЗАО УК СПК_НнП_2кв.2007_ЕНБ" xfId="164"/>
    <cellStyle name="_80-й счет Аудиторам_ЗАО УК СПК_НнП_2кв.2007_ЕНБ 2" xfId="165"/>
    <cellStyle name="_80-й счет Аудиторам_Контроль за подтверждением статей" xfId="166"/>
    <cellStyle name="_80-й счет Аудиторам_Контроль за подтверждением статей 2" xfId="167"/>
    <cellStyle name="_80-й счет Аудиторам_Копия №7_КиЗ_СоюзПрофиль" xfId="168"/>
    <cellStyle name="_80-й счет Аудиторам_Копия №7_КиЗ_СоюзПрофиль 2" xfId="169"/>
    <cellStyle name="_80-й счет Аудиторам_Лист в Анализ запрашиваемой информации" xfId="170"/>
    <cellStyle name="_80-й счет Аудиторам_Лист в Анализ запрашиваемой информации 2" xfId="171"/>
    <cellStyle name="_80-й счет Аудиторам_Лист в Анализ запрашиваемой информации_1.17_Поручительства выданные" xfId="172"/>
    <cellStyle name="_80-й счет Аудиторам_Лист в Анализ запрашиваемой информации_1.17_Поручительства выданные 2" xfId="173"/>
    <cellStyle name="_80-й счет Аудиторам_Лист в Анализ запрашиваемой информации_1.17_Поручительства полученные" xfId="174"/>
    <cellStyle name="_80-й счет Аудиторам_Лист в Анализ запрашиваемой информации_1.17_Поручительства полученные 2" xfId="175"/>
    <cellStyle name="_80-й счет Аудиторам_Лист в Анализ запрашиваемой информации_1.19_Приложение№19(Отложенные налоги) 2008" xfId="176"/>
    <cellStyle name="_80-й счет Аудиторам_Лист в Анализ запрашиваемой информации_1.19_Приложение№19(Отложенные налоги) 2008 2" xfId="177"/>
    <cellStyle name="_80-й счет Аудиторам_Лист в Анализ запрашиваемой информации_1.4_Приложение-4(РБП)" xfId="178"/>
    <cellStyle name="_80-й счет Аудиторам_Лист в Анализ запрашиваемой информации_1.4_Приложение-4(РБП) 2" xfId="179"/>
    <cellStyle name="_80-й счет Аудиторам_Лист в Анализ запрашиваемой информации_1.4_Приложение№4(РБП)" xfId="180"/>
    <cellStyle name="_80-й счет Аудиторам_Лист в Анализ запрашиваемой информации_1.4_Приложение№4(РБП) 2" xfId="181"/>
    <cellStyle name="_80-й счет Аудиторам_Налог на прибыль_2006 года" xfId="182"/>
    <cellStyle name="_80-й счет Аудиторам_Налог на прибыль_2006 года 2" xfId="183"/>
    <cellStyle name="_80-й счет Аудиторам_ОАО БНХС " xfId="184"/>
    <cellStyle name="_80-й счет Аудиторам_ОАО БНХС  2" xfId="185"/>
    <cellStyle name="_80-й счет Аудиторам_ОАО ПКП УСТМ Приложение _ 22 Фо" xfId="186"/>
    <cellStyle name="_80-й счет Аудиторам_ОАО ПКП УСТМ Приложение _ 22 Фо 2" xfId="187"/>
    <cellStyle name="_80-й счет Аудиторам_ООО ЗСПК" xfId="188"/>
    <cellStyle name="_80-й счет Аудиторам_ООО ЗСПК 2" xfId="189"/>
    <cellStyle name="_80-й счет Аудиторам_ООО КЗМК Приложение _ 22 Формы документов" xfId="190"/>
    <cellStyle name="_80-й счет Аудиторам_ООО КЗМК Приложение _ 22 Формы документов 2" xfId="191"/>
    <cellStyle name="_80-й счет Аудиторам_ООО Компания Стамет Приложение _ 22 Формы документов" xfId="192"/>
    <cellStyle name="_80-й счет Аудиторам_ООО Компания Стамет Приложение _ 22 Формы документов 2" xfId="193"/>
    <cellStyle name="_80-й счет Аудиторам_ООО МеталлОптТорг Приложение _ 22 Формы документов" xfId="194"/>
    <cellStyle name="_80-й счет Аудиторам_ООО МеталлОптТорг Приложение _ 22 Формы документов 2" xfId="195"/>
    <cellStyle name="_80-й счет Аудиторам_ООО ПГ Союзпрофиль Приложение _ 22 Формы документов " xfId="196"/>
    <cellStyle name="_80-й счет Аудиторам_ООО ПГ Союзпрофиль Приложение _ 22 Формы документов  2" xfId="197"/>
    <cellStyle name="_80-й счет Аудиторам_Приложение №2_Распределение ресурсов_ЮР_2007" xfId="198"/>
    <cellStyle name="_80-й счет Аудиторам_Приложение №2_Распределение ресурсов_ЮР_2007 2" xfId="199"/>
    <cellStyle name="_80-й счет Аудиторам_Рабочий документ" xfId="200"/>
    <cellStyle name="_80-й счет Аудиторам_Рабочий документ 2" xfId="201"/>
    <cellStyle name="_80-й счет Аудиторам_Сводные таблицы" xfId="202"/>
    <cellStyle name="_80-й счет Аудиторам_Сводные таблицы 2" xfId="203"/>
    <cellStyle name="_80-й счет Аудиторам_Структура Группы на 01.01.2008 (подтверждено Аудитором)" xfId="204"/>
    <cellStyle name="_80-й счет Аудиторам_Структура Группы на 01.01.2008 (подтверждено Аудитором) 2" xfId="205"/>
    <cellStyle name="_80-й счет Аудиторам_ТОО СПК-Казахстана _ 22 Формы д" xfId="206"/>
    <cellStyle name="_80-й счет Аудиторам_ТОО СПК-Казахстана _ 22 Формы д 2" xfId="207"/>
    <cellStyle name="_A_МСК-Лайф_2007" xfId="208"/>
    <cellStyle name="_A14" xfId="209"/>
    <cellStyle name="_Audit 2005 ККС_ТЛА ИСПР" xfId="210"/>
    <cellStyle name="_Audit 2005 ККС_ТЛА ИСПР 2" xfId="211"/>
    <cellStyle name="_Audit 2005 ККС_ТЛА1" xfId="212"/>
    <cellStyle name="_Audit 2005 ККС_ТЛА1 2" xfId="213"/>
    <cellStyle name="_BI IAS FS 012206" xfId="214"/>
    <cellStyle name="_BI IAS FS 012206 2" xfId="215"/>
    <cellStyle name="_BI IAS FS 111205" xfId="216"/>
    <cellStyle name="_BI IAS FS 111205 2" xfId="217"/>
    <cellStyle name="_BI IAS FS 1-6 2006" xfId="218"/>
    <cellStyle name="_BI IAS FS 1-6 2006 2" xfId="219"/>
    <cellStyle name="_BI IAS FS 291105" xfId="220"/>
    <cellStyle name="_BI IAS FS 291105 2" xfId="221"/>
    <cellStyle name="_BK Sever IAS FS 3m 2007" xfId="222"/>
    <cellStyle name="_BK Sever IAS FS 3m 2007 2" xfId="223"/>
    <cellStyle name="_BK Sever StndAlone FS 05182006" xfId="224"/>
    <cellStyle name="_BK Sever StndAlone FS 05182006 2" xfId="225"/>
    <cellStyle name="_BK Sever StndAlone FS 1H2006_" xfId="226"/>
    <cellStyle name="_BK Sever StndAlone FS 1H2006_ 2" xfId="227"/>
    <cellStyle name="_BK Sever StndAlone FS 30.09.2006" xfId="228"/>
    <cellStyle name="_BK Sever StndAlone FS 30.09.2006 2" xfId="229"/>
    <cellStyle name="_Book1 (3)" xfId="230"/>
    <cellStyle name="_Book1 (3) 2" xfId="231"/>
    <cellStyle name="_BT IAS FS 1-6 2006" xfId="232"/>
    <cellStyle name="_BT IAS FS 1-6 2006 2" xfId="233"/>
    <cellStyle name="_Cash_paid_for_PPE (3)" xfId="234"/>
    <cellStyle name="_Cash_paid_for_PPE (3) 2" xfId="235"/>
    <cellStyle name="_Cost forms - presentation2" xfId="236"/>
    <cellStyle name="_Cost forms - presentation2 2" xfId="237"/>
    <cellStyle name="_Cost forms - presentation2_1.4_Приложение№4(РБП)" xfId="238"/>
    <cellStyle name="_Cost forms - presentation2_1.4_Приложение№4(РБП) 2" xfId="239"/>
    <cellStyle name="_Cost forms - presentation2_7CCC69D9" xfId="240"/>
    <cellStyle name="_Cost forms - presentation2_7CCC69D9 2" xfId="241"/>
    <cellStyle name="_Cost forms - presentation2_Лист в Анализ запрашиваемой информации" xfId="242"/>
    <cellStyle name="_Cost forms - presentation2_Лист в Анализ запрашиваемой информации 2" xfId="243"/>
    <cellStyle name="_Cost forms - presentation2_Лист в Анализ запрашиваемой информации_1.4_Приложение№4(РБП)" xfId="244"/>
    <cellStyle name="_Cost forms - presentation2_Лист в Анализ запрашиваемой информации_1.4_Приложение№4(РБП) 2" xfId="245"/>
    <cellStyle name="_Cost forms - presentation2_ОАО_ЭФКО_1.2.2_Финансовая аренда" xfId="246"/>
    <cellStyle name="_Cost forms - presentation2_ОАО_ЭФКО_1.2.2_Финансовая аренда 2" xfId="247"/>
    <cellStyle name="_CУществ. МСК-лайф" xfId="248"/>
    <cellStyle name="_DT" xfId="249"/>
    <cellStyle name="_DT 2" xfId="250"/>
    <cellStyle name="_F410_Metafrax_2004" xfId="251"/>
    <cellStyle name="_F410_Metafrax_2004 2" xfId="252"/>
    <cellStyle name="_FFF" xfId="253"/>
    <cellStyle name="_FFF 2" xfId="254"/>
    <cellStyle name="_FFF_1.4_Приложение№4(РБП)" xfId="255"/>
    <cellStyle name="_FFF_1.4_Приложение№4(РБП) 2" xfId="256"/>
    <cellStyle name="_FFF_7CCC69D9" xfId="257"/>
    <cellStyle name="_FFF_7CCC69D9 2" xfId="258"/>
    <cellStyle name="_FFF_Capex-new" xfId="259"/>
    <cellStyle name="_FFF_Capex-new 2" xfId="260"/>
    <cellStyle name="_FFF_Capex-new_1.4_Приложение№4(РБП)" xfId="261"/>
    <cellStyle name="_FFF_Capex-new_1.4_Приложение№4(РБП) 2" xfId="262"/>
    <cellStyle name="_FFF_Capex-new_7CCC69D9" xfId="263"/>
    <cellStyle name="_FFF_Capex-new_7CCC69D9 2" xfId="264"/>
    <cellStyle name="_FFF_Capex-new_Лист в Анализ запрашиваемой информации" xfId="265"/>
    <cellStyle name="_FFF_Capex-new_Лист в Анализ запрашиваемой информации 2" xfId="266"/>
    <cellStyle name="_FFF_Capex-new_Лист в Анализ запрашиваемой информации_1.4_Приложение№4(РБП)" xfId="267"/>
    <cellStyle name="_FFF_Capex-new_Лист в Анализ запрашиваемой информации_1.4_Приложение№4(РБП) 2" xfId="268"/>
    <cellStyle name="_FFF_Capex-new_ОАО_ЭФКО_1.2.2_Финансовая аренда" xfId="269"/>
    <cellStyle name="_FFF_Capex-new_ОАО_ЭФКО_1.2.2_Финансовая аренда 2" xfId="270"/>
    <cellStyle name="_FFF_Financial Plan - final_2" xfId="271"/>
    <cellStyle name="_FFF_Financial Plan - final_2 2" xfId="272"/>
    <cellStyle name="_FFF_Financial Plan - final_2_1.4_Приложение№4(РБП)" xfId="273"/>
    <cellStyle name="_FFF_Financial Plan - final_2_1.4_Приложение№4(РБП) 2" xfId="274"/>
    <cellStyle name="_FFF_Financial Plan - final_2_7CCC69D9" xfId="275"/>
    <cellStyle name="_FFF_Financial Plan - final_2_7CCC69D9 2" xfId="276"/>
    <cellStyle name="_FFF_Financial Plan - final_2_Лист в Анализ запрашиваемой информации" xfId="277"/>
    <cellStyle name="_FFF_Financial Plan - final_2_Лист в Анализ запрашиваемой информации 2" xfId="278"/>
    <cellStyle name="_FFF_Financial Plan - final_2_Лист в Анализ запрашиваемой информации_1.4_Приложение№4(РБП)" xfId="279"/>
    <cellStyle name="_FFF_Financial Plan - final_2_Лист в Анализ запрашиваемой информации_1.4_Приложение№4(РБП) 2" xfId="280"/>
    <cellStyle name="_FFF_Financial Plan - final_2_ОАО_ЭФКО_1.2.2_Финансовая аренда" xfId="281"/>
    <cellStyle name="_FFF_Financial Plan - final_2_ОАО_ЭФКО_1.2.2_Финансовая аренда 2" xfId="282"/>
    <cellStyle name="_FFF_Form 01(MB)" xfId="283"/>
    <cellStyle name="_FFF_Form 01(MB) 2" xfId="284"/>
    <cellStyle name="_FFF_Form 01(MB)_1.4_Приложение№4(РБП)" xfId="285"/>
    <cellStyle name="_FFF_Form 01(MB)_1.4_Приложение№4(РБП) 2" xfId="286"/>
    <cellStyle name="_FFF_Form 01(MB)_7CCC69D9" xfId="287"/>
    <cellStyle name="_FFF_Form 01(MB)_7CCC69D9 2" xfId="288"/>
    <cellStyle name="_FFF_Form 01(MB)_Лист в Анализ запрашиваемой информации" xfId="289"/>
    <cellStyle name="_FFF_Form 01(MB)_Лист в Анализ запрашиваемой информации 2" xfId="290"/>
    <cellStyle name="_FFF_Form 01(MB)_Лист в Анализ запрашиваемой информации_1.4_Приложение№4(РБП)" xfId="291"/>
    <cellStyle name="_FFF_Form 01(MB)_Лист в Анализ запрашиваемой информации_1.4_Приложение№4(РБП) 2" xfId="292"/>
    <cellStyle name="_FFF_Form 01(MB)_ОАО_ЭФКО_1.2.2_Финансовая аренда" xfId="293"/>
    <cellStyle name="_FFF_Form 01(MB)_ОАО_ЭФКО_1.2.2_Финансовая аренда 2" xfId="294"/>
    <cellStyle name="_FFF_Links_NK" xfId="295"/>
    <cellStyle name="_FFF_Links_NK 2" xfId="296"/>
    <cellStyle name="_FFF_Links_NK_1.4_Приложение№4(РБП)" xfId="297"/>
    <cellStyle name="_FFF_Links_NK_1.4_Приложение№4(РБП) 2" xfId="298"/>
    <cellStyle name="_FFF_Links_NK_7CCC69D9" xfId="299"/>
    <cellStyle name="_FFF_Links_NK_7CCC69D9 2" xfId="300"/>
    <cellStyle name="_FFF_Links_NK_Лист в Анализ запрашиваемой информации" xfId="301"/>
    <cellStyle name="_FFF_Links_NK_Лист в Анализ запрашиваемой информации 2" xfId="302"/>
    <cellStyle name="_FFF_Links_NK_Лист в Анализ запрашиваемой информации_1.4_Приложение№4(РБП)" xfId="303"/>
    <cellStyle name="_FFF_Links_NK_Лист в Анализ запрашиваемой информации_1.4_Приложение№4(РБП) 2" xfId="304"/>
    <cellStyle name="_FFF_Links_NK_ОАО_ЭФКО_1.2.2_Финансовая аренда" xfId="305"/>
    <cellStyle name="_FFF_Links_NK_ОАО_ЭФКО_1.2.2_Финансовая аренда 2" xfId="306"/>
    <cellStyle name="_FFF_N20_5" xfId="307"/>
    <cellStyle name="_FFF_N20_5 2" xfId="308"/>
    <cellStyle name="_FFF_N20_5_1.4_Приложение№4(РБП)" xfId="309"/>
    <cellStyle name="_FFF_N20_5_1.4_Приложение№4(РБП) 2" xfId="310"/>
    <cellStyle name="_FFF_N20_5_7CCC69D9" xfId="311"/>
    <cellStyle name="_FFF_N20_5_7CCC69D9 2" xfId="312"/>
    <cellStyle name="_FFF_N20_5_Лист в Анализ запрашиваемой информации" xfId="313"/>
    <cellStyle name="_FFF_N20_5_Лист в Анализ запрашиваемой информации 2" xfId="314"/>
    <cellStyle name="_FFF_N20_5_Лист в Анализ запрашиваемой информации_1.4_Приложение№4(РБП)" xfId="315"/>
    <cellStyle name="_FFF_N20_5_Лист в Анализ запрашиваемой информации_1.4_Приложение№4(РБП) 2" xfId="316"/>
    <cellStyle name="_FFF_N20_5_ОАО_ЭФКО_1.2.2_Финансовая аренда" xfId="317"/>
    <cellStyle name="_FFF_N20_5_ОАО_ЭФКО_1.2.2_Финансовая аренда 2" xfId="318"/>
    <cellStyle name="_FFF_N20_6" xfId="319"/>
    <cellStyle name="_FFF_N20_6 2" xfId="320"/>
    <cellStyle name="_FFF_N20_6_1.4_Приложение№4(РБП)" xfId="321"/>
    <cellStyle name="_FFF_N20_6_1.4_Приложение№4(РБП) 2" xfId="322"/>
    <cellStyle name="_FFF_N20_6_7CCC69D9" xfId="323"/>
    <cellStyle name="_FFF_N20_6_7CCC69D9 2" xfId="324"/>
    <cellStyle name="_FFF_N20_6_Лист в Анализ запрашиваемой информации" xfId="325"/>
    <cellStyle name="_FFF_N20_6_Лист в Анализ запрашиваемой информации 2" xfId="326"/>
    <cellStyle name="_FFF_N20_6_Лист в Анализ запрашиваемой информации_1.4_Приложение№4(РБП)" xfId="327"/>
    <cellStyle name="_FFF_N20_6_Лист в Анализ запрашиваемой информации_1.4_Приложение№4(РБП) 2" xfId="328"/>
    <cellStyle name="_FFF_N20_6_ОАО_ЭФКО_1.2.2_Финансовая аренда" xfId="329"/>
    <cellStyle name="_FFF_N20_6_ОАО_ЭФКО_1.2.2_Финансовая аренда 2" xfId="330"/>
    <cellStyle name="_FFF_New Form10_2" xfId="331"/>
    <cellStyle name="_FFF_New Form10_2 2" xfId="332"/>
    <cellStyle name="_FFF_New Form10_2_1.4_Приложение№4(РБП)" xfId="333"/>
    <cellStyle name="_FFF_New Form10_2_1.4_Приложение№4(РБП) 2" xfId="334"/>
    <cellStyle name="_FFF_New Form10_2_7CCC69D9" xfId="335"/>
    <cellStyle name="_FFF_New Form10_2_7CCC69D9 2" xfId="336"/>
    <cellStyle name="_FFF_New Form10_2_Лист в Анализ запрашиваемой информации" xfId="337"/>
    <cellStyle name="_FFF_New Form10_2_Лист в Анализ запрашиваемой информации 2" xfId="338"/>
    <cellStyle name="_FFF_New Form10_2_Лист в Анализ запрашиваемой информации_1.4_Приложение№4(РБП)" xfId="339"/>
    <cellStyle name="_FFF_New Form10_2_Лист в Анализ запрашиваемой информации_1.4_Приложение№4(РБП) 2" xfId="340"/>
    <cellStyle name="_FFF_New Form10_2_ОАО_ЭФКО_1.2.2_Финансовая аренда" xfId="341"/>
    <cellStyle name="_FFF_New Form10_2_ОАО_ЭФКО_1.2.2_Финансовая аренда 2" xfId="342"/>
    <cellStyle name="_FFF_Nsi" xfId="343"/>
    <cellStyle name="_FFF_Nsi - last version" xfId="344"/>
    <cellStyle name="_FFF_Nsi - last version 2" xfId="345"/>
    <cellStyle name="_FFF_Nsi - last version for programming" xfId="346"/>
    <cellStyle name="_FFF_Nsi - last version for programming 2" xfId="347"/>
    <cellStyle name="_FFF_Nsi - last version for programming_1.4_Приложение№4(РБП)" xfId="348"/>
    <cellStyle name="_FFF_Nsi - last version for programming_1.4_Приложение№4(РБП) 2" xfId="349"/>
    <cellStyle name="_FFF_Nsi - last version for programming_7CCC69D9" xfId="350"/>
    <cellStyle name="_FFF_Nsi - last version for programming_7CCC69D9 2" xfId="351"/>
    <cellStyle name="_FFF_Nsi - last version for programming_Лист в Анализ запрашиваемой информации" xfId="352"/>
    <cellStyle name="_FFF_Nsi - last version for programming_Лист в Анализ запрашиваемой информации 2" xfId="353"/>
    <cellStyle name="_FFF_Nsi - last version for programming_Лист в Анализ запрашиваемой информации_1.4_Приложение№4(РБП)" xfId="354"/>
    <cellStyle name="_FFF_Nsi - last version for programming_Лист в Анализ запрашиваемой информации_1.4_Приложение№4(РБП) 2" xfId="355"/>
    <cellStyle name="_FFF_Nsi - last version for programming_ОАО_ЭФКО_1.2.2_Финансовая аренда" xfId="356"/>
    <cellStyle name="_FFF_Nsi - last version for programming_ОАО_ЭФКО_1.2.2_Финансовая аренда 2" xfId="357"/>
    <cellStyle name="_FFF_Nsi - last version_1.4_Приложение№4(РБП)" xfId="358"/>
    <cellStyle name="_FFF_Nsi - last version_1.4_Приложение№4(РБП) 2" xfId="359"/>
    <cellStyle name="_FFF_Nsi - last version_7CCC69D9" xfId="360"/>
    <cellStyle name="_FFF_Nsi - last version_7CCC69D9 2" xfId="361"/>
    <cellStyle name="_FFF_Nsi - last version_Лист в Анализ запрашиваемой информации" xfId="362"/>
    <cellStyle name="_FFF_Nsi - last version_Лист в Анализ запрашиваемой информации 2" xfId="363"/>
    <cellStyle name="_FFF_Nsi - last version_Лист в Анализ запрашиваемой информации_1.4_Приложение№4(РБП)" xfId="364"/>
    <cellStyle name="_FFF_Nsi - last version_Лист в Анализ запрашиваемой информации_1.4_Приложение№4(РБП) 2" xfId="365"/>
    <cellStyle name="_FFF_Nsi - last version_ОАО_ЭФКО_1.2.2_Финансовая аренда" xfId="366"/>
    <cellStyle name="_FFF_Nsi - last version_ОАО_ЭФКО_1.2.2_Финансовая аренда 2" xfId="367"/>
    <cellStyle name="_FFF_Nsi - next_last version" xfId="368"/>
    <cellStyle name="_FFF_Nsi - next_last version 2" xfId="369"/>
    <cellStyle name="_FFF_Nsi - next_last version_1.4_Приложение№4(РБП)" xfId="370"/>
    <cellStyle name="_FFF_Nsi - next_last version_1.4_Приложение№4(РБП) 2" xfId="371"/>
    <cellStyle name="_FFF_Nsi - next_last version_7CCC69D9" xfId="372"/>
    <cellStyle name="_FFF_Nsi - next_last version_7CCC69D9 2" xfId="373"/>
    <cellStyle name="_FFF_Nsi - next_last version_Лист в Анализ запрашиваемой информации" xfId="374"/>
    <cellStyle name="_FFF_Nsi - next_last version_Лист в Анализ запрашиваемой информации 2" xfId="375"/>
    <cellStyle name="_FFF_Nsi - next_last version_Лист в Анализ запрашиваемой информации_1.4_Приложение№4(РБП)" xfId="376"/>
    <cellStyle name="_FFF_Nsi - next_last version_Лист в Анализ запрашиваемой информации_1.4_Приложение№4(РБП) 2" xfId="377"/>
    <cellStyle name="_FFF_Nsi - next_last version_ОАО_ЭФКО_1.2.2_Финансовая аренда" xfId="378"/>
    <cellStyle name="_FFF_Nsi - next_last version_ОАО_ЭФКО_1.2.2_Финансовая аренда 2" xfId="379"/>
    <cellStyle name="_FFF_Nsi - plan - final" xfId="380"/>
    <cellStyle name="_FFF_Nsi - plan - final 2" xfId="381"/>
    <cellStyle name="_FFF_Nsi - plan - final_1.4_Приложение№4(РБП)" xfId="382"/>
    <cellStyle name="_FFF_Nsi - plan - final_1.4_Приложение№4(РБП) 2" xfId="383"/>
    <cellStyle name="_FFF_Nsi - plan - final_7CCC69D9" xfId="384"/>
    <cellStyle name="_FFF_Nsi - plan - final_7CCC69D9 2" xfId="385"/>
    <cellStyle name="_FFF_Nsi - plan - final_Лист в Анализ запрашиваемой информации" xfId="386"/>
    <cellStyle name="_FFF_Nsi - plan - final_Лист в Анализ запрашиваемой информации 2" xfId="387"/>
    <cellStyle name="_FFF_Nsi - plan - final_Лист в Анализ запрашиваемой информации_1.4_Приложение№4(РБП)" xfId="388"/>
    <cellStyle name="_FFF_Nsi - plan - final_Лист в Анализ запрашиваемой информации_1.4_Приложение№4(РБП) 2" xfId="389"/>
    <cellStyle name="_FFF_Nsi - plan - final_ОАО_ЭФКО_1.2.2_Финансовая аренда" xfId="390"/>
    <cellStyle name="_FFF_Nsi - plan - final_ОАО_ЭФКО_1.2.2_Финансовая аренда 2" xfId="391"/>
    <cellStyle name="_FFF_Nsi 10" xfId="392"/>
    <cellStyle name="_FFF_Nsi 11" xfId="393"/>
    <cellStyle name="_FFF_Nsi 12" xfId="394"/>
    <cellStyle name="_FFF_Nsi 13" xfId="395"/>
    <cellStyle name="_FFF_Nsi 14" xfId="396"/>
    <cellStyle name="_FFF_Nsi 15" xfId="397"/>
    <cellStyle name="_FFF_Nsi 2" xfId="398"/>
    <cellStyle name="_FFF_Nsi 3" xfId="399"/>
    <cellStyle name="_FFF_Nsi 4" xfId="400"/>
    <cellStyle name="_FFF_Nsi 5" xfId="401"/>
    <cellStyle name="_FFF_Nsi 6" xfId="402"/>
    <cellStyle name="_FFF_Nsi 7" xfId="403"/>
    <cellStyle name="_FFF_Nsi 8" xfId="404"/>
    <cellStyle name="_FFF_Nsi 9" xfId="405"/>
    <cellStyle name="_FFF_Nsi -super_ last version" xfId="406"/>
    <cellStyle name="_FFF_Nsi -super_ last version 2" xfId="407"/>
    <cellStyle name="_FFF_Nsi -super_ last version_1.4_Приложение№4(РБП)" xfId="408"/>
    <cellStyle name="_FFF_Nsi -super_ last version_1.4_Приложение№4(РБП) 2" xfId="409"/>
    <cellStyle name="_FFF_Nsi -super_ last version_7CCC69D9" xfId="410"/>
    <cellStyle name="_FFF_Nsi -super_ last version_7CCC69D9 2" xfId="411"/>
    <cellStyle name="_FFF_Nsi -super_ last version_Лист в Анализ запрашиваемой информации" xfId="412"/>
    <cellStyle name="_FFF_Nsi -super_ last version_Лист в Анализ запрашиваемой информации 2" xfId="413"/>
    <cellStyle name="_FFF_Nsi -super_ last version_Лист в Анализ запрашиваемой информации_1.4_Приложение№4(РБП)" xfId="414"/>
    <cellStyle name="_FFF_Nsi -super_ last version_Лист в Анализ запрашиваемой информации_1.4_Приложение№4(РБП) 2" xfId="415"/>
    <cellStyle name="_FFF_Nsi -super_ last version_ОАО_ЭФКО_1.2.2_Финансовая аренда" xfId="416"/>
    <cellStyle name="_FFF_Nsi -super_ last version_ОАО_ЭФКО_1.2.2_Финансовая аренда 2" xfId="417"/>
    <cellStyle name="_FFF_Nsi(2)" xfId="418"/>
    <cellStyle name="_FFF_Nsi(2) 2" xfId="419"/>
    <cellStyle name="_FFF_Nsi(2)_1.4_Приложение№4(РБП)" xfId="420"/>
    <cellStyle name="_FFF_Nsi(2)_1.4_Приложение№4(РБП) 2" xfId="421"/>
    <cellStyle name="_FFF_Nsi(2)_7CCC69D9" xfId="422"/>
    <cellStyle name="_FFF_Nsi(2)_7CCC69D9 2" xfId="423"/>
    <cellStyle name="_FFF_Nsi(2)_Лист в Анализ запрашиваемой информации" xfId="424"/>
    <cellStyle name="_FFF_Nsi(2)_Лист в Анализ запрашиваемой информации 2" xfId="425"/>
    <cellStyle name="_FFF_Nsi(2)_Лист в Анализ запрашиваемой информации_1.4_Приложение№4(РБП)" xfId="426"/>
    <cellStyle name="_FFF_Nsi(2)_Лист в Анализ запрашиваемой информации_1.4_Приложение№4(РБП) 2" xfId="427"/>
    <cellStyle name="_FFF_Nsi(2)_ОАО_ЭФКО_1.2.2_Финансовая аренда" xfId="428"/>
    <cellStyle name="_FFF_Nsi(2)_ОАО_ЭФКО_1.2.2_Финансовая аренда 2" xfId="429"/>
    <cellStyle name="_FFF_Nsi_1" xfId="430"/>
    <cellStyle name="_FFF_Nsi_1 2" xfId="431"/>
    <cellStyle name="_FFF_Nsi_1.4_Приложение№4(РБП)" xfId="432"/>
    <cellStyle name="_FFF_Nsi_1.4_Приложение№4(РБП) 2" xfId="433"/>
    <cellStyle name="_FFF_Nsi_1_1.4_Приложение№4(РБП)" xfId="434"/>
    <cellStyle name="_FFF_Nsi_1_1.4_Приложение№4(РБП) 2" xfId="435"/>
    <cellStyle name="_FFF_Nsi_1_7CCC69D9" xfId="436"/>
    <cellStyle name="_FFF_Nsi_1_7CCC69D9 2" xfId="437"/>
    <cellStyle name="_FFF_Nsi_1_Лист в Анализ запрашиваемой информации" xfId="438"/>
    <cellStyle name="_FFF_Nsi_1_Лист в Анализ запрашиваемой информации 2" xfId="439"/>
    <cellStyle name="_FFF_Nsi_1_Лист в Анализ запрашиваемой информации_1.4_Приложение№4(РБП)" xfId="440"/>
    <cellStyle name="_FFF_Nsi_1_Лист в Анализ запрашиваемой информации_1.4_Приложение№4(РБП) 2" xfId="441"/>
    <cellStyle name="_FFF_Nsi_1_ОАО_ЭФКО_1.2.2_Финансовая аренда" xfId="442"/>
    <cellStyle name="_FFF_Nsi_1_ОАО_ЭФКО_1.2.2_Финансовая аренда 2" xfId="443"/>
    <cellStyle name="_FFF_Nsi_139" xfId="444"/>
    <cellStyle name="_FFF_Nsi_139 2" xfId="445"/>
    <cellStyle name="_FFF_Nsi_139_1.4_Приложение№4(РБП)" xfId="446"/>
    <cellStyle name="_FFF_Nsi_139_1.4_Приложение№4(РБП) 2" xfId="447"/>
    <cellStyle name="_FFF_Nsi_139_7CCC69D9" xfId="448"/>
    <cellStyle name="_FFF_Nsi_139_7CCC69D9 2" xfId="449"/>
    <cellStyle name="_FFF_Nsi_139_Лист в Анализ запрашиваемой информации" xfId="450"/>
    <cellStyle name="_FFF_Nsi_139_Лист в Анализ запрашиваемой информации 2" xfId="451"/>
    <cellStyle name="_FFF_Nsi_139_Лист в Анализ запрашиваемой информации_1.4_Приложение№4(РБП)" xfId="452"/>
    <cellStyle name="_FFF_Nsi_139_Лист в Анализ запрашиваемой информации_1.4_Приложение№4(РБП) 2" xfId="453"/>
    <cellStyle name="_FFF_Nsi_139_ОАО_ЭФКО_1.2.2_Финансовая аренда" xfId="454"/>
    <cellStyle name="_FFF_Nsi_139_ОАО_ЭФКО_1.2.2_Финансовая аренда 2" xfId="455"/>
    <cellStyle name="_FFF_Nsi_140" xfId="456"/>
    <cellStyle name="_FFF_Nsi_140 2" xfId="457"/>
    <cellStyle name="_FFF_Nsi_140(Зах)" xfId="458"/>
    <cellStyle name="_FFF_Nsi_140(Зах) 2" xfId="459"/>
    <cellStyle name="_FFF_Nsi_140(Зах)_1.4_Приложение№4(РБП)" xfId="460"/>
    <cellStyle name="_FFF_Nsi_140(Зах)_1.4_Приложение№4(РБП) 2" xfId="461"/>
    <cellStyle name="_FFF_Nsi_140(Зах)_7CCC69D9" xfId="462"/>
    <cellStyle name="_FFF_Nsi_140(Зах)_7CCC69D9 2" xfId="463"/>
    <cellStyle name="_FFF_Nsi_140(Зах)_Лист в Анализ запрашиваемой информации" xfId="464"/>
    <cellStyle name="_FFF_Nsi_140(Зах)_Лист в Анализ запрашиваемой информации 2" xfId="465"/>
    <cellStyle name="_FFF_Nsi_140(Зах)_Лист в Анализ запрашиваемой информации_1.4_Приложение№4(РБП)" xfId="466"/>
    <cellStyle name="_FFF_Nsi_140(Зах)_Лист в Анализ запрашиваемой информации_1.4_Приложение№4(РБП) 2" xfId="467"/>
    <cellStyle name="_FFF_Nsi_140(Зах)_ОАО_ЭФКО_1.2.2_Финансовая аренда" xfId="468"/>
    <cellStyle name="_FFF_Nsi_140(Зах)_ОАО_ЭФКО_1.2.2_Финансовая аренда 2" xfId="469"/>
    <cellStyle name="_FFF_Nsi_140_1.4_Приложение№4(РБП)" xfId="470"/>
    <cellStyle name="_FFF_Nsi_140_1.4_Приложение№4(РБП) 2" xfId="471"/>
    <cellStyle name="_FFF_Nsi_140_7CCC69D9" xfId="472"/>
    <cellStyle name="_FFF_Nsi_140_7CCC69D9 2" xfId="473"/>
    <cellStyle name="_FFF_Nsi_140_mod" xfId="474"/>
    <cellStyle name="_FFF_Nsi_140_mod 2" xfId="475"/>
    <cellStyle name="_FFF_Nsi_140_mod_1.4_Приложение№4(РБП)" xfId="476"/>
    <cellStyle name="_FFF_Nsi_140_mod_1.4_Приложение№4(РБП) 2" xfId="477"/>
    <cellStyle name="_FFF_Nsi_140_mod_7CCC69D9" xfId="478"/>
    <cellStyle name="_FFF_Nsi_140_mod_7CCC69D9 2" xfId="479"/>
    <cellStyle name="_FFF_Nsi_140_mod_Лист в Анализ запрашиваемой информации" xfId="480"/>
    <cellStyle name="_FFF_Nsi_140_mod_Лист в Анализ запрашиваемой информации 2" xfId="481"/>
    <cellStyle name="_FFF_Nsi_140_mod_Лист в Анализ запрашиваемой информации_1.4_Приложение№4(РБП)" xfId="482"/>
    <cellStyle name="_FFF_Nsi_140_mod_Лист в Анализ запрашиваемой информации_1.4_Приложение№4(РБП) 2" xfId="483"/>
    <cellStyle name="_FFF_Nsi_140_mod_ОАО_ЭФКО_1.2.2_Финансовая аренда" xfId="484"/>
    <cellStyle name="_FFF_Nsi_140_mod_ОАО_ЭФКО_1.2.2_Финансовая аренда 2" xfId="485"/>
    <cellStyle name="_FFF_Nsi_140_Лист в Анализ запрашиваемой информации" xfId="486"/>
    <cellStyle name="_FFF_Nsi_140_Лист в Анализ запрашиваемой информации 2" xfId="487"/>
    <cellStyle name="_FFF_Nsi_140_Лист в Анализ запрашиваемой информации_1.4_Приложение№4(РБП)" xfId="488"/>
    <cellStyle name="_FFF_Nsi_140_Лист в Анализ запрашиваемой информации_1.4_Приложение№4(РБП) 2" xfId="489"/>
    <cellStyle name="_FFF_Nsi_140_ОАО_ЭФКО_1.2.2_Финансовая аренда" xfId="490"/>
    <cellStyle name="_FFF_Nsi_140_ОАО_ЭФКО_1.2.2_Финансовая аренда 2" xfId="491"/>
    <cellStyle name="_FFF_Nsi_158" xfId="492"/>
    <cellStyle name="_FFF_Nsi_158 2" xfId="493"/>
    <cellStyle name="_FFF_Nsi_158_1.4_Приложение№4(РБП)" xfId="494"/>
    <cellStyle name="_FFF_Nsi_158_1.4_Приложение№4(РБП) 2" xfId="495"/>
    <cellStyle name="_FFF_Nsi_158_7CCC69D9" xfId="496"/>
    <cellStyle name="_FFF_Nsi_158_7CCC69D9 2" xfId="497"/>
    <cellStyle name="_FFF_Nsi_158_Лист в Анализ запрашиваемой информации" xfId="498"/>
    <cellStyle name="_FFF_Nsi_158_Лист в Анализ запрашиваемой информации 2" xfId="499"/>
    <cellStyle name="_FFF_Nsi_158_Лист в Анализ запрашиваемой информации_1.4_Приложение№4(РБП)" xfId="500"/>
    <cellStyle name="_FFF_Nsi_158_Лист в Анализ запрашиваемой информации_1.4_Приложение№4(РБП) 2" xfId="501"/>
    <cellStyle name="_FFF_Nsi_158_ОАО_ЭФКО_1.2.2_Финансовая аренда" xfId="502"/>
    <cellStyle name="_FFF_Nsi_158_ОАО_ЭФКО_1.2.2_Финансовая аренда 2" xfId="503"/>
    <cellStyle name="_FFF_Nsi_7CCC69D9" xfId="504"/>
    <cellStyle name="_FFF_Nsi_7CCC69D9 2" xfId="505"/>
    <cellStyle name="_FFF_Nsi_Express" xfId="506"/>
    <cellStyle name="_FFF_Nsi_Express 2" xfId="507"/>
    <cellStyle name="_FFF_Nsi_Jan1" xfId="508"/>
    <cellStyle name="_FFF_Nsi_Jan1 2" xfId="509"/>
    <cellStyle name="_FFF_Nsi_Jan1_1.4_Приложение№4(РБП)" xfId="510"/>
    <cellStyle name="_FFF_Nsi_Jan1_1.4_Приложение№4(РБП) 2" xfId="511"/>
    <cellStyle name="_FFF_Nsi_Jan1_7CCC69D9" xfId="512"/>
    <cellStyle name="_FFF_Nsi_Jan1_7CCC69D9 2" xfId="513"/>
    <cellStyle name="_FFF_Nsi_Jan1_Лист в Анализ запрашиваемой информации" xfId="514"/>
    <cellStyle name="_FFF_Nsi_Jan1_Лист в Анализ запрашиваемой информации 2" xfId="515"/>
    <cellStyle name="_FFF_Nsi_Jan1_Лист в Анализ запрашиваемой информации_1.4_Приложение№4(РБП)" xfId="516"/>
    <cellStyle name="_FFF_Nsi_Jan1_Лист в Анализ запрашиваемой информации_1.4_Приложение№4(РБП) 2" xfId="517"/>
    <cellStyle name="_FFF_Nsi_Jan1_ОАО_ЭФКО_1.2.2_Финансовая аренда" xfId="518"/>
    <cellStyle name="_FFF_Nsi_Jan1_ОАО_ЭФКО_1.2.2_Финансовая аренда 2" xfId="519"/>
    <cellStyle name="_FFF_Nsi_test" xfId="520"/>
    <cellStyle name="_FFF_Nsi_test 2" xfId="521"/>
    <cellStyle name="_FFF_Nsi_test_1.4_Приложение№4(РБП)" xfId="522"/>
    <cellStyle name="_FFF_Nsi_test_1.4_Приложение№4(РБП) 2" xfId="523"/>
    <cellStyle name="_FFF_Nsi_test_7CCC69D9" xfId="524"/>
    <cellStyle name="_FFF_Nsi_test_7CCC69D9 2" xfId="525"/>
    <cellStyle name="_FFF_Nsi_test_Лист в Анализ запрашиваемой информации" xfId="526"/>
    <cellStyle name="_FFF_Nsi_test_Лист в Анализ запрашиваемой информации 2" xfId="527"/>
    <cellStyle name="_FFF_Nsi_test_Лист в Анализ запрашиваемой информации_1.4_Приложение№4(РБП)" xfId="528"/>
    <cellStyle name="_FFF_Nsi_test_Лист в Анализ запрашиваемой информации_1.4_Приложение№4(РБП) 2" xfId="529"/>
    <cellStyle name="_FFF_Nsi_test_ОАО_ЭФКО_1.2.2_Финансовая аренда" xfId="530"/>
    <cellStyle name="_FFF_Nsi_test_ОАО_ЭФКО_1.2.2_Финансовая аренда 2" xfId="531"/>
    <cellStyle name="_FFF_Nsi_Лист в Анализ запрашиваемой информации" xfId="532"/>
    <cellStyle name="_FFF_Nsi_Лист в Анализ запрашиваемой информации 2" xfId="533"/>
    <cellStyle name="_FFF_Nsi_Лист в Анализ запрашиваемой информации_1.4_Приложение№4(РБП)" xfId="534"/>
    <cellStyle name="_FFF_Nsi_Лист в Анализ запрашиваемой информации_1.4_Приложение№4(РБП) 2" xfId="535"/>
    <cellStyle name="_FFF_Nsi_ОАО_ЭФКО_1.2.2_Финансовая аренда" xfId="536"/>
    <cellStyle name="_FFF_Nsi_ОАО_ЭФКО_1.2.2_Финансовая аренда 2" xfId="537"/>
    <cellStyle name="_FFF_Nsi2" xfId="538"/>
    <cellStyle name="_FFF_Nsi2 2" xfId="539"/>
    <cellStyle name="_FFF_Nsi2_1.4_Приложение№4(РБП)" xfId="540"/>
    <cellStyle name="_FFF_Nsi2_1.4_Приложение№4(РБП) 2" xfId="541"/>
    <cellStyle name="_FFF_Nsi2_7CCC69D9" xfId="542"/>
    <cellStyle name="_FFF_Nsi2_7CCC69D9 2" xfId="543"/>
    <cellStyle name="_FFF_Nsi2_Лист в Анализ запрашиваемой информации" xfId="544"/>
    <cellStyle name="_FFF_Nsi2_Лист в Анализ запрашиваемой информации 2" xfId="545"/>
    <cellStyle name="_FFF_Nsi2_Лист в Анализ запрашиваемой информации_1.4_Приложение№4(РБП)" xfId="546"/>
    <cellStyle name="_FFF_Nsi2_Лист в Анализ запрашиваемой информации_1.4_Приложение№4(РБП) 2" xfId="547"/>
    <cellStyle name="_FFF_Nsi2_ОАО_ЭФКО_1.2.2_Финансовая аренда" xfId="548"/>
    <cellStyle name="_FFF_Nsi2_ОАО_ЭФКО_1.2.2_Финансовая аренда 2" xfId="549"/>
    <cellStyle name="_FFF_Nsi-Services" xfId="550"/>
    <cellStyle name="_FFF_Nsi-Services 2" xfId="551"/>
    <cellStyle name="_FFF_Nsi-Services_1.4_Приложение№4(РБП)" xfId="552"/>
    <cellStyle name="_FFF_Nsi-Services_1.4_Приложение№4(РБП) 2" xfId="553"/>
    <cellStyle name="_FFF_Nsi-Services_7CCC69D9" xfId="554"/>
    <cellStyle name="_FFF_Nsi-Services_7CCC69D9 2" xfId="555"/>
    <cellStyle name="_FFF_Nsi-Services_Лист в Анализ запрашиваемой информации" xfId="556"/>
    <cellStyle name="_FFF_Nsi-Services_Лист в Анализ запрашиваемой информации 2" xfId="557"/>
    <cellStyle name="_FFF_Nsi-Services_Лист в Анализ запрашиваемой информации_1.4_Приложение№4(РБП)" xfId="558"/>
    <cellStyle name="_FFF_Nsi-Services_Лист в Анализ запрашиваемой информации_1.4_Приложение№4(РБП) 2" xfId="559"/>
    <cellStyle name="_FFF_Nsi-Services_ОАО_ЭФКО_1.2.2_Финансовая аренда" xfId="560"/>
    <cellStyle name="_FFF_Nsi-Services_ОАО_ЭФКО_1.2.2_Финансовая аренда 2" xfId="561"/>
    <cellStyle name="_FFF_P&amp;L" xfId="562"/>
    <cellStyle name="_FFF_P&amp;L 2" xfId="563"/>
    <cellStyle name="_FFF_P&amp;L_1.4_Приложение№4(РБП)" xfId="564"/>
    <cellStyle name="_FFF_P&amp;L_1.4_Приложение№4(РБП) 2" xfId="565"/>
    <cellStyle name="_FFF_P&amp;L_7CCC69D9" xfId="566"/>
    <cellStyle name="_FFF_P&amp;L_7CCC69D9 2" xfId="567"/>
    <cellStyle name="_FFF_P&amp;L_Лист в Анализ запрашиваемой информации" xfId="568"/>
    <cellStyle name="_FFF_P&amp;L_Лист в Анализ запрашиваемой информации 2" xfId="569"/>
    <cellStyle name="_FFF_P&amp;L_Лист в Анализ запрашиваемой информации_1.4_Приложение№4(РБП)" xfId="570"/>
    <cellStyle name="_FFF_P&amp;L_Лист в Анализ запрашиваемой информации_1.4_Приложение№4(РБП) 2" xfId="571"/>
    <cellStyle name="_FFF_P&amp;L_ОАО_ЭФКО_1.2.2_Финансовая аренда" xfId="572"/>
    <cellStyle name="_FFF_P&amp;L_ОАО_ЭФКО_1.2.2_Финансовая аренда 2" xfId="573"/>
    <cellStyle name="_FFF_S0400" xfId="574"/>
    <cellStyle name="_FFF_S0400 2" xfId="575"/>
    <cellStyle name="_FFF_S0400_1.4_Приложение№4(РБП)" xfId="576"/>
    <cellStyle name="_FFF_S0400_1.4_Приложение№4(РБП) 2" xfId="577"/>
    <cellStyle name="_FFF_S0400_7CCC69D9" xfId="578"/>
    <cellStyle name="_FFF_S0400_7CCC69D9 2" xfId="579"/>
    <cellStyle name="_FFF_S0400_Лист в Анализ запрашиваемой информации" xfId="580"/>
    <cellStyle name="_FFF_S0400_Лист в Анализ запрашиваемой информации 2" xfId="581"/>
    <cellStyle name="_FFF_S0400_Лист в Анализ запрашиваемой информации_1.4_Приложение№4(РБП)" xfId="582"/>
    <cellStyle name="_FFF_S0400_Лист в Анализ запрашиваемой информации_1.4_Приложение№4(РБП) 2" xfId="583"/>
    <cellStyle name="_FFF_S0400_ОАО_ЭФКО_1.2.2_Финансовая аренда" xfId="584"/>
    <cellStyle name="_FFF_S0400_ОАО_ЭФКО_1.2.2_Финансовая аренда 2" xfId="585"/>
    <cellStyle name="_FFF_S13001" xfId="586"/>
    <cellStyle name="_FFF_S13001 2" xfId="587"/>
    <cellStyle name="_FFF_S13001_1.4_Приложение№4(РБП)" xfId="588"/>
    <cellStyle name="_FFF_S13001_1.4_Приложение№4(РБП) 2" xfId="589"/>
    <cellStyle name="_FFF_S13001_7CCC69D9" xfId="590"/>
    <cellStyle name="_FFF_S13001_7CCC69D9 2" xfId="591"/>
    <cellStyle name="_FFF_S13001_Лист в Анализ запрашиваемой информации" xfId="592"/>
    <cellStyle name="_FFF_S13001_Лист в Анализ запрашиваемой информации 2" xfId="593"/>
    <cellStyle name="_FFF_S13001_Лист в Анализ запрашиваемой информации_1.4_Приложение№4(РБП)" xfId="594"/>
    <cellStyle name="_FFF_S13001_Лист в Анализ запрашиваемой информации_1.4_Приложение№4(РБП) 2" xfId="595"/>
    <cellStyle name="_FFF_S13001_ОАО_ЭФКО_1.2.2_Финансовая аренда" xfId="596"/>
    <cellStyle name="_FFF_S13001_ОАО_ЭФКО_1.2.2_Финансовая аренда 2" xfId="597"/>
    <cellStyle name="_FFF_Sheet1" xfId="598"/>
    <cellStyle name="_FFF_Sheet1 2" xfId="599"/>
    <cellStyle name="_FFF_Sheet1_1.4_Приложение№4(РБП)" xfId="600"/>
    <cellStyle name="_FFF_Sheet1_1.4_Приложение№4(РБП) 2" xfId="601"/>
    <cellStyle name="_FFF_Sheet1_7CCC69D9" xfId="602"/>
    <cellStyle name="_FFF_Sheet1_7CCC69D9 2" xfId="603"/>
    <cellStyle name="_FFF_Sheet1_Лист в Анализ запрашиваемой информации" xfId="604"/>
    <cellStyle name="_FFF_Sheet1_Лист в Анализ запрашиваемой информации 2" xfId="605"/>
    <cellStyle name="_FFF_Sheet1_Лист в Анализ запрашиваемой информации_1.4_Приложение№4(РБП)" xfId="606"/>
    <cellStyle name="_FFF_Sheet1_Лист в Анализ запрашиваемой информации_1.4_Приложение№4(РБП) 2" xfId="607"/>
    <cellStyle name="_FFF_Sheet1_ОАО_ЭФКО_1.2.2_Финансовая аренда" xfId="608"/>
    <cellStyle name="_FFF_Sheet1_ОАО_ЭФКО_1.2.2_Финансовая аренда 2" xfId="609"/>
    <cellStyle name="_FFF_sofi - plan_AP270202ii" xfId="610"/>
    <cellStyle name="_FFF_sofi - plan_AP270202ii 2" xfId="611"/>
    <cellStyle name="_FFF_sofi - plan_AP270202ii_1.4_Приложение№4(РБП)" xfId="612"/>
    <cellStyle name="_FFF_sofi - plan_AP270202ii_1.4_Приложение№4(РБП) 2" xfId="613"/>
    <cellStyle name="_FFF_sofi - plan_AP270202ii_7CCC69D9" xfId="614"/>
    <cellStyle name="_FFF_sofi - plan_AP270202ii_7CCC69D9 2" xfId="615"/>
    <cellStyle name="_FFF_sofi - plan_AP270202ii_Лист в Анализ запрашиваемой информации" xfId="616"/>
    <cellStyle name="_FFF_sofi - plan_AP270202ii_Лист в Анализ запрашиваемой информации 2" xfId="617"/>
    <cellStyle name="_FFF_sofi - plan_AP270202ii_Лист в Анализ запрашиваемой информации_1.4_Приложение№4(РБП)" xfId="618"/>
    <cellStyle name="_FFF_sofi - plan_AP270202ii_Лист в Анализ запрашиваемой информации_1.4_Приложение№4(РБП) 2" xfId="619"/>
    <cellStyle name="_FFF_sofi - plan_AP270202ii_ОАО_ЭФКО_1.2.2_Финансовая аренда" xfId="620"/>
    <cellStyle name="_FFF_sofi - plan_AP270202ii_ОАО_ЭФКО_1.2.2_Финансовая аренда 2" xfId="621"/>
    <cellStyle name="_FFF_sofi - plan_AP270202iii" xfId="622"/>
    <cellStyle name="_FFF_sofi - plan_AP270202iii 2" xfId="623"/>
    <cellStyle name="_FFF_sofi - plan_AP270202iii_1.4_Приложение№4(РБП)" xfId="624"/>
    <cellStyle name="_FFF_sofi - plan_AP270202iii_1.4_Приложение№4(РБП) 2" xfId="625"/>
    <cellStyle name="_FFF_sofi - plan_AP270202iii_7CCC69D9" xfId="626"/>
    <cellStyle name="_FFF_sofi - plan_AP270202iii_7CCC69D9 2" xfId="627"/>
    <cellStyle name="_FFF_sofi - plan_AP270202iii_Лист в Анализ запрашиваемой информации" xfId="628"/>
    <cellStyle name="_FFF_sofi - plan_AP270202iii_Лист в Анализ запрашиваемой информации 2" xfId="629"/>
    <cellStyle name="_FFF_sofi - plan_AP270202iii_Лист в Анализ запрашиваемой информации_1.4_Приложение№4(РБП)" xfId="630"/>
    <cellStyle name="_FFF_sofi - plan_AP270202iii_Лист в Анализ запрашиваемой информации_1.4_Приложение№4(РБП) 2" xfId="631"/>
    <cellStyle name="_FFF_sofi - plan_AP270202iii_ОАО_ЭФКО_1.2.2_Финансовая аренда" xfId="632"/>
    <cellStyle name="_FFF_sofi - plan_AP270202iii_ОАО_ЭФКО_1.2.2_Финансовая аренда 2" xfId="633"/>
    <cellStyle name="_FFF_sofi - plan_AP270202iv" xfId="634"/>
    <cellStyle name="_FFF_sofi - plan_AP270202iv 2" xfId="635"/>
    <cellStyle name="_FFF_sofi - plan_AP270202iv_1.4_Приложение№4(РБП)" xfId="636"/>
    <cellStyle name="_FFF_sofi - plan_AP270202iv_1.4_Приложение№4(РБП) 2" xfId="637"/>
    <cellStyle name="_FFF_sofi - plan_AP270202iv_7CCC69D9" xfId="638"/>
    <cellStyle name="_FFF_sofi - plan_AP270202iv_7CCC69D9 2" xfId="639"/>
    <cellStyle name="_FFF_sofi - plan_AP270202iv_Лист в Анализ запрашиваемой информации" xfId="640"/>
    <cellStyle name="_FFF_sofi - plan_AP270202iv_Лист в Анализ запрашиваемой информации 2" xfId="641"/>
    <cellStyle name="_FFF_sofi - plan_AP270202iv_Лист в Анализ запрашиваемой информации_1.4_Приложение№4(РБП)" xfId="642"/>
    <cellStyle name="_FFF_sofi - plan_AP270202iv_Лист в Анализ запрашиваемой информации_1.4_Приложение№4(РБП) 2" xfId="643"/>
    <cellStyle name="_FFF_sofi - plan_AP270202iv_ОАО_ЭФКО_1.2.2_Финансовая аренда" xfId="644"/>
    <cellStyle name="_FFF_sofi - plan_AP270202iv_ОАО_ЭФКО_1.2.2_Финансовая аренда 2" xfId="645"/>
    <cellStyle name="_FFF_Sofi vs Sobi" xfId="646"/>
    <cellStyle name="_FFF_Sofi vs Sobi 2" xfId="647"/>
    <cellStyle name="_FFF_Sofi vs Sobi_1.4_Приложение№4(РБП)" xfId="648"/>
    <cellStyle name="_FFF_Sofi vs Sobi_1.4_Приложение№4(РБП) 2" xfId="649"/>
    <cellStyle name="_FFF_Sofi vs Sobi_7CCC69D9" xfId="650"/>
    <cellStyle name="_FFF_Sofi vs Sobi_7CCC69D9 2" xfId="651"/>
    <cellStyle name="_FFF_Sofi vs Sobi_Лист в Анализ запрашиваемой информации" xfId="652"/>
    <cellStyle name="_FFF_Sofi vs Sobi_Лист в Анализ запрашиваемой информации 2" xfId="653"/>
    <cellStyle name="_FFF_Sofi vs Sobi_Лист в Анализ запрашиваемой информации_1.4_Приложение№4(РБП)" xfId="654"/>
    <cellStyle name="_FFF_Sofi vs Sobi_Лист в Анализ запрашиваемой информации_1.4_Приложение№4(РБП) 2" xfId="655"/>
    <cellStyle name="_FFF_Sofi vs Sobi_ОАО_ЭФКО_1.2.2_Финансовая аренда" xfId="656"/>
    <cellStyle name="_FFF_Sofi vs Sobi_ОАО_ЭФКО_1.2.2_Финансовая аренда 2" xfId="657"/>
    <cellStyle name="_FFF_Sofi_PBD 27-11-01" xfId="658"/>
    <cellStyle name="_FFF_Sofi_PBD 27-11-01 2" xfId="659"/>
    <cellStyle name="_FFF_Sofi_PBD 27-11-01_1.4_Приложение№4(РБП)" xfId="660"/>
    <cellStyle name="_FFF_Sofi_PBD 27-11-01_1.4_Приложение№4(РБП) 2" xfId="661"/>
    <cellStyle name="_FFF_Sofi_PBD 27-11-01_7CCC69D9" xfId="662"/>
    <cellStyle name="_FFF_Sofi_PBD 27-11-01_7CCC69D9 2" xfId="663"/>
    <cellStyle name="_FFF_Sofi_PBD 27-11-01_Лист в Анализ запрашиваемой информации" xfId="664"/>
    <cellStyle name="_FFF_Sofi_PBD 27-11-01_Лист в Анализ запрашиваемой информации 2" xfId="665"/>
    <cellStyle name="_FFF_Sofi_PBD 27-11-01_Лист в Анализ запрашиваемой информации_1.4_Приложение№4(РБП)" xfId="666"/>
    <cellStyle name="_FFF_Sofi_PBD 27-11-01_Лист в Анализ запрашиваемой информации_1.4_Приложение№4(РБП) 2" xfId="667"/>
    <cellStyle name="_FFF_Sofi_PBD 27-11-01_ОАО_ЭФКО_1.2.2_Финансовая аренда" xfId="668"/>
    <cellStyle name="_FFF_Sofi_PBD 27-11-01_ОАО_ЭФКО_1.2.2_Финансовая аренда 2" xfId="669"/>
    <cellStyle name="_FFF_SOFI_TEPs_AOK_130902" xfId="670"/>
    <cellStyle name="_FFF_SOFI_TEPs_AOK_130902 2" xfId="671"/>
    <cellStyle name="_FFF_SOFI_TEPs_AOK_130902_1.4_Приложение№4(РБП)" xfId="672"/>
    <cellStyle name="_FFF_SOFI_TEPs_AOK_130902_1.4_Приложение№4(РБП) 2" xfId="673"/>
    <cellStyle name="_FFF_SOFI_TEPs_AOK_130902_7CCC69D9" xfId="674"/>
    <cellStyle name="_FFF_SOFI_TEPs_AOK_130902_7CCC69D9 2" xfId="675"/>
    <cellStyle name="_FFF_SOFI_TEPs_AOK_130902_Лист в Анализ запрашиваемой информации" xfId="676"/>
    <cellStyle name="_FFF_SOFI_TEPs_AOK_130902_Лист в Анализ запрашиваемой информации 2" xfId="677"/>
    <cellStyle name="_FFF_SOFI_TEPs_AOK_130902_Лист в Анализ запрашиваемой информации_1.4_Приложение№4(РБП)" xfId="678"/>
    <cellStyle name="_FFF_SOFI_TEPs_AOK_130902_Лист в Анализ запрашиваемой информации_1.4_Приложение№4(РБП) 2" xfId="679"/>
    <cellStyle name="_FFF_SOFI_TEPs_AOK_130902_ОАО_ЭФКО_1.2.2_Финансовая аренда" xfId="680"/>
    <cellStyle name="_FFF_SOFI_TEPs_AOK_130902_ОАО_ЭФКО_1.2.2_Финансовая аренда 2" xfId="681"/>
    <cellStyle name="_FFF_Sofi145a" xfId="682"/>
    <cellStyle name="_FFF_Sofi145a 2" xfId="683"/>
    <cellStyle name="_FFF_Sofi145a_1.4_Приложение№4(РБП)" xfId="684"/>
    <cellStyle name="_FFF_Sofi145a_1.4_Приложение№4(РБП) 2" xfId="685"/>
    <cellStyle name="_FFF_Sofi145a_7CCC69D9" xfId="686"/>
    <cellStyle name="_FFF_Sofi145a_7CCC69D9 2" xfId="687"/>
    <cellStyle name="_FFF_Sofi145a_Лист в Анализ запрашиваемой информации" xfId="688"/>
    <cellStyle name="_FFF_Sofi145a_Лист в Анализ запрашиваемой информации 2" xfId="689"/>
    <cellStyle name="_FFF_Sofi145a_Лист в Анализ запрашиваемой информации_1.4_Приложение№4(РБП)" xfId="690"/>
    <cellStyle name="_FFF_Sofi145a_Лист в Анализ запрашиваемой информации_1.4_Приложение№4(РБП) 2" xfId="691"/>
    <cellStyle name="_FFF_Sofi145a_ОАО_ЭФКО_1.2.2_Финансовая аренда" xfId="692"/>
    <cellStyle name="_FFF_Sofi145a_ОАО_ЭФКО_1.2.2_Финансовая аренда 2" xfId="693"/>
    <cellStyle name="_FFF_Sofi153" xfId="694"/>
    <cellStyle name="_FFF_Sofi153 2" xfId="695"/>
    <cellStyle name="_FFF_Sofi153_1.4_Приложение№4(РБП)" xfId="696"/>
    <cellStyle name="_FFF_Sofi153_1.4_Приложение№4(РБП) 2" xfId="697"/>
    <cellStyle name="_FFF_Sofi153_7CCC69D9" xfId="698"/>
    <cellStyle name="_FFF_Sofi153_7CCC69D9 2" xfId="699"/>
    <cellStyle name="_FFF_Sofi153_Лист в Анализ запрашиваемой информации" xfId="700"/>
    <cellStyle name="_FFF_Sofi153_Лист в Анализ запрашиваемой информации 2" xfId="701"/>
    <cellStyle name="_FFF_Sofi153_Лист в Анализ запрашиваемой информации_1.4_Приложение№4(РБП)" xfId="702"/>
    <cellStyle name="_FFF_Sofi153_Лист в Анализ запрашиваемой информации_1.4_Приложение№4(РБП) 2" xfId="703"/>
    <cellStyle name="_FFF_Sofi153_ОАО_ЭФКО_1.2.2_Финансовая аренда" xfId="704"/>
    <cellStyle name="_FFF_Sofi153_ОАО_ЭФКО_1.2.2_Финансовая аренда 2" xfId="705"/>
    <cellStyle name="_FFF_Summary" xfId="706"/>
    <cellStyle name="_FFF_Summary 2" xfId="707"/>
    <cellStyle name="_FFF_Summary_1.4_Приложение№4(РБП)" xfId="708"/>
    <cellStyle name="_FFF_Summary_1.4_Приложение№4(РБП) 2" xfId="709"/>
    <cellStyle name="_FFF_Summary_7CCC69D9" xfId="710"/>
    <cellStyle name="_FFF_Summary_7CCC69D9 2" xfId="711"/>
    <cellStyle name="_FFF_Summary_Лист в Анализ запрашиваемой информации" xfId="712"/>
    <cellStyle name="_FFF_Summary_Лист в Анализ запрашиваемой информации 2" xfId="713"/>
    <cellStyle name="_FFF_Summary_Лист в Анализ запрашиваемой информации_1.4_Приложение№4(РБП)" xfId="714"/>
    <cellStyle name="_FFF_Summary_Лист в Анализ запрашиваемой информации_1.4_Приложение№4(РБП) 2" xfId="715"/>
    <cellStyle name="_FFF_Summary_ОАО_ЭФКО_1.2.2_Финансовая аренда" xfId="716"/>
    <cellStyle name="_FFF_Summary_ОАО_ЭФКО_1.2.2_Финансовая аренда 2" xfId="717"/>
    <cellStyle name="_FFF_SXXXX_Express_c Links" xfId="718"/>
    <cellStyle name="_FFF_SXXXX_Express_c Links 2" xfId="719"/>
    <cellStyle name="_FFF_SXXXX_Express_c Links_1.4_Приложение№4(РБП)" xfId="720"/>
    <cellStyle name="_FFF_SXXXX_Express_c Links_1.4_Приложение№4(РБП) 2" xfId="721"/>
    <cellStyle name="_FFF_SXXXX_Express_c Links_7CCC69D9" xfId="722"/>
    <cellStyle name="_FFF_SXXXX_Express_c Links_7CCC69D9 2" xfId="723"/>
    <cellStyle name="_FFF_SXXXX_Express_c Links_Лист в Анализ запрашиваемой информации" xfId="724"/>
    <cellStyle name="_FFF_SXXXX_Express_c Links_Лист в Анализ запрашиваемой информации 2" xfId="725"/>
    <cellStyle name="_FFF_SXXXX_Express_c Links_Лист в Анализ запрашиваемой информации_1.4_Приложение№4(РБП)" xfId="726"/>
    <cellStyle name="_FFF_SXXXX_Express_c Links_Лист в Анализ запрашиваемой информации_1.4_Приложение№4(РБП) 2" xfId="727"/>
    <cellStyle name="_FFF_SXXXX_Express_c Links_ОАО_ЭФКО_1.2.2_Финансовая аренда" xfId="728"/>
    <cellStyle name="_FFF_SXXXX_Express_c Links_ОАО_ЭФКО_1.2.2_Финансовая аренда 2" xfId="729"/>
    <cellStyle name="_FFF_Tax_form_1кв_3" xfId="730"/>
    <cellStyle name="_FFF_Tax_form_1кв_3 2" xfId="731"/>
    <cellStyle name="_FFF_Tax_form_1кв_3_1.4_Приложение№4(РБП)" xfId="732"/>
    <cellStyle name="_FFF_Tax_form_1кв_3_1.4_Приложение№4(РБП) 2" xfId="733"/>
    <cellStyle name="_FFF_Tax_form_1кв_3_7CCC69D9" xfId="734"/>
    <cellStyle name="_FFF_Tax_form_1кв_3_7CCC69D9 2" xfId="735"/>
    <cellStyle name="_FFF_Tax_form_1кв_3_Лист в Анализ запрашиваемой информации" xfId="736"/>
    <cellStyle name="_FFF_Tax_form_1кв_3_Лист в Анализ запрашиваемой информации 2" xfId="737"/>
    <cellStyle name="_FFF_Tax_form_1кв_3_Лист в Анализ запрашиваемой информации_1.4_Приложение№4(РБП)" xfId="738"/>
    <cellStyle name="_FFF_Tax_form_1кв_3_Лист в Анализ запрашиваемой информации_1.4_Приложение№4(РБП) 2" xfId="739"/>
    <cellStyle name="_FFF_Tax_form_1кв_3_ОАО_ЭФКО_1.2.2_Финансовая аренда" xfId="740"/>
    <cellStyle name="_FFF_Tax_form_1кв_3_ОАО_ЭФКО_1.2.2_Финансовая аренда 2" xfId="741"/>
    <cellStyle name="_FFF_test_11" xfId="742"/>
    <cellStyle name="_FFF_test_11 2" xfId="743"/>
    <cellStyle name="_FFF_test_11_1.4_Приложение№4(РБП)" xfId="744"/>
    <cellStyle name="_FFF_test_11_1.4_Приложение№4(РБП) 2" xfId="745"/>
    <cellStyle name="_FFF_test_11_7CCC69D9" xfId="746"/>
    <cellStyle name="_FFF_test_11_7CCC69D9 2" xfId="747"/>
    <cellStyle name="_FFF_test_11_Лист в Анализ запрашиваемой информации" xfId="748"/>
    <cellStyle name="_FFF_test_11_Лист в Анализ запрашиваемой информации 2" xfId="749"/>
    <cellStyle name="_FFF_test_11_Лист в Анализ запрашиваемой информации_1.4_Приложение№4(РБП)" xfId="750"/>
    <cellStyle name="_FFF_test_11_Лист в Анализ запрашиваемой информации_1.4_Приложение№4(РБП) 2" xfId="751"/>
    <cellStyle name="_FFF_test_11_ОАО_ЭФКО_1.2.2_Финансовая аренда" xfId="752"/>
    <cellStyle name="_FFF_test_11_ОАО_ЭФКО_1.2.2_Финансовая аренда 2" xfId="753"/>
    <cellStyle name="_FFF_БКЭ" xfId="754"/>
    <cellStyle name="_FFF_БКЭ 2" xfId="755"/>
    <cellStyle name="_FFF_БКЭ_1.4_Приложение№4(РБП)" xfId="756"/>
    <cellStyle name="_FFF_БКЭ_1.4_Приложение№4(РБП) 2" xfId="757"/>
    <cellStyle name="_FFF_БКЭ_7CCC69D9" xfId="758"/>
    <cellStyle name="_FFF_БКЭ_7CCC69D9 2" xfId="759"/>
    <cellStyle name="_FFF_БКЭ_Лист в Анализ запрашиваемой информации" xfId="760"/>
    <cellStyle name="_FFF_БКЭ_Лист в Анализ запрашиваемой информации 2" xfId="761"/>
    <cellStyle name="_FFF_БКЭ_Лист в Анализ запрашиваемой информации_1.4_Приложение№4(РБП)" xfId="762"/>
    <cellStyle name="_FFF_БКЭ_Лист в Анализ запрашиваемой информации_1.4_Приложение№4(РБП) 2" xfId="763"/>
    <cellStyle name="_FFF_БКЭ_ОАО_ЭФКО_1.2.2_Финансовая аренда" xfId="764"/>
    <cellStyle name="_FFF_БКЭ_ОАО_ЭФКО_1.2.2_Финансовая аренда 2" xfId="765"/>
    <cellStyle name="_FFF_для вставки в пакет за 2001" xfId="766"/>
    <cellStyle name="_FFF_для вставки в пакет за 2001 2" xfId="767"/>
    <cellStyle name="_FFF_для вставки в пакет за 2001_1.4_Приложение№4(РБП)" xfId="768"/>
    <cellStyle name="_FFF_для вставки в пакет за 2001_1.4_Приложение№4(РБП) 2" xfId="769"/>
    <cellStyle name="_FFF_для вставки в пакет за 2001_7CCC69D9" xfId="770"/>
    <cellStyle name="_FFF_для вставки в пакет за 2001_7CCC69D9 2" xfId="771"/>
    <cellStyle name="_FFF_для вставки в пакет за 2001_Лист в Анализ запрашиваемой информации" xfId="772"/>
    <cellStyle name="_FFF_для вставки в пакет за 2001_Лист в Анализ запрашиваемой информации 2" xfId="773"/>
    <cellStyle name="_FFF_для вставки в пакет за 2001_Лист в Анализ запрашиваемой информации_1.4_Приложение№4(РБП)" xfId="774"/>
    <cellStyle name="_FFF_для вставки в пакет за 2001_Лист в Анализ запрашиваемой информации_1.4_Приложение№4(РБП) 2" xfId="775"/>
    <cellStyle name="_FFF_для вставки в пакет за 2001_ОАО_ЭФКО_1.2.2_Финансовая аренда" xfId="776"/>
    <cellStyle name="_FFF_для вставки в пакет за 2001_ОАО_ЭФКО_1.2.2_Финансовая аренда 2" xfId="777"/>
    <cellStyle name="_FFF_дляГалиныВ" xfId="778"/>
    <cellStyle name="_FFF_дляГалиныВ 2" xfId="779"/>
    <cellStyle name="_FFF_дляГалиныВ_1.4_Приложение№4(РБП)" xfId="780"/>
    <cellStyle name="_FFF_дляГалиныВ_1.4_Приложение№4(РБП) 2" xfId="781"/>
    <cellStyle name="_FFF_дляГалиныВ_7CCC69D9" xfId="782"/>
    <cellStyle name="_FFF_дляГалиныВ_7CCC69D9 2" xfId="783"/>
    <cellStyle name="_FFF_дляГалиныВ_Лист в Анализ запрашиваемой информации" xfId="784"/>
    <cellStyle name="_FFF_дляГалиныВ_Лист в Анализ запрашиваемой информации 2" xfId="785"/>
    <cellStyle name="_FFF_дляГалиныВ_Лист в Анализ запрашиваемой информации_1.4_Приложение№4(РБП)" xfId="786"/>
    <cellStyle name="_FFF_дляГалиныВ_Лист в Анализ запрашиваемой информации_1.4_Приложение№4(РБП) 2" xfId="787"/>
    <cellStyle name="_FFF_дляГалиныВ_ОАО_ЭФКО_1.2.2_Финансовая аренда" xfId="788"/>
    <cellStyle name="_FFF_дляГалиныВ_ОАО_ЭФКО_1.2.2_Финансовая аренда 2" xfId="789"/>
    <cellStyle name="_FFF_Книга7" xfId="790"/>
    <cellStyle name="_FFF_Книга7 2" xfId="791"/>
    <cellStyle name="_FFF_Книга7_1.4_Приложение№4(РБП)" xfId="792"/>
    <cellStyle name="_FFF_Книга7_1.4_Приложение№4(РБП) 2" xfId="793"/>
    <cellStyle name="_FFF_Книга7_7CCC69D9" xfId="794"/>
    <cellStyle name="_FFF_Книга7_7CCC69D9 2" xfId="795"/>
    <cellStyle name="_FFF_Книга7_Лист в Анализ запрашиваемой информации" xfId="796"/>
    <cellStyle name="_FFF_Книга7_Лист в Анализ запрашиваемой информации 2" xfId="797"/>
    <cellStyle name="_FFF_Книга7_Лист в Анализ запрашиваемой информации_1.4_Приложение№4(РБП)" xfId="798"/>
    <cellStyle name="_FFF_Книга7_Лист в Анализ запрашиваемой информации_1.4_Приложение№4(РБП) 2" xfId="799"/>
    <cellStyle name="_FFF_Книга7_ОАО_ЭФКО_1.2.2_Финансовая аренда" xfId="800"/>
    <cellStyle name="_FFF_Книга7_ОАО_ЭФКО_1.2.2_Финансовая аренда 2" xfId="801"/>
    <cellStyle name="_FFF_Лист в Анализ запрашиваемой информации" xfId="802"/>
    <cellStyle name="_FFF_Лист в Анализ запрашиваемой информации 2" xfId="803"/>
    <cellStyle name="_FFF_Лист в Анализ запрашиваемой информации_1.4_Приложение№4(РБП)" xfId="804"/>
    <cellStyle name="_FFF_Лист в Анализ запрашиваемой информации_1.4_Приложение№4(РБП) 2" xfId="805"/>
    <cellStyle name="_FFF_Лист1" xfId="806"/>
    <cellStyle name="_FFF_Лист1 2" xfId="807"/>
    <cellStyle name="_FFF_Лист1_1.4_Приложение№4(РБП)" xfId="808"/>
    <cellStyle name="_FFF_Лист1_1.4_Приложение№4(РБП) 2" xfId="809"/>
    <cellStyle name="_FFF_Лист1_7CCC69D9" xfId="810"/>
    <cellStyle name="_FFF_Лист1_7CCC69D9 2" xfId="811"/>
    <cellStyle name="_FFF_Лист1_Лист в Анализ запрашиваемой информации" xfId="812"/>
    <cellStyle name="_FFF_Лист1_Лист в Анализ запрашиваемой информации 2" xfId="813"/>
    <cellStyle name="_FFF_Лист1_Лист в Анализ запрашиваемой информации_1.4_Приложение№4(РБП)" xfId="814"/>
    <cellStyle name="_FFF_Лист1_Лист в Анализ запрашиваемой информации_1.4_Приложение№4(РБП) 2" xfId="815"/>
    <cellStyle name="_FFF_Лист1_ОАО_ЭФКО_1.2.2_Финансовая аренда" xfId="816"/>
    <cellStyle name="_FFF_Лист1_ОАО_ЭФКО_1.2.2_Финансовая аренда 2" xfId="817"/>
    <cellStyle name="_FFF_ОАО_ЭФКО_1.2.2_Финансовая аренда" xfId="818"/>
    <cellStyle name="_FFF_ОАО_ЭФКО_1.2.2_Финансовая аренда 2" xfId="819"/>
    <cellStyle name="_FFF_ОСН. ДЕЯТ." xfId="820"/>
    <cellStyle name="_FFF_ОСН. ДЕЯТ. 2" xfId="821"/>
    <cellStyle name="_FFF_ОСН. ДЕЯТ._1.4_Приложение№4(РБП)" xfId="822"/>
    <cellStyle name="_FFF_ОСН. ДЕЯТ._1.4_Приложение№4(РБП) 2" xfId="823"/>
    <cellStyle name="_FFF_ОСН. ДЕЯТ._7CCC69D9" xfId="824"/>
    <cellStyle name="_FFF_ОСН. ДЕЯТ._7CCC69D9 2" xfId="825"/>
    <cellStyle name="_FFF_ОСН. ДЕЯТ._Лист в Анализ запрашиваемой информации" xfId="826"/>
    <cellStyle name="_FFF_ОСН. ДЕЯТ._Лист в Анализ запрашиваемой информации 2" xfId="827"/>
    <cellStyle name="_FFF_ОСН. ДЕЯТ._Лист в Анализ запрашиваемой информации_1.4_Приложение№4(РБП)" xfId="828"/>
    <cellStyle name="_FFF_ОСН. ДЕЯТ._Лист в Анализ запрашиваемой информации_1.4_Приложение№4(РБП) 2" xfId="829"/>
    <cellStyle name="_FFF_ОСН. ДЕЯТ._ОАО_ЭФКО_1.2.2_Финансовая аренда" xfId="830"/>
    <cellStyle name="_FFF_ОСН. ДЕЯТ._ОАО_ЭФКО_1.2.2_Финансовая аренда 2" xfId="831"/>
    <cellStyle name="_FFF_Подразделения" xfId="832"/>
    <cellStyle name="_FFF_Подразделения 2" xfId="833"/>
    <cellStyle name="_FFF_Подразделения_1.4_Приложение№4(РБП)" xfId="834"/>
    <cellStyle name="_FFF_Подразделения_1.4_Приложение№4(РБП) 2" xfId="835"/>
    <cellStyle name="_FFF_Подразделения_7CCC69D9" xfId="836"/>
    <cellStyle name="_FFF_Подразделения_7CCC69D9 2" xfId="837"/>
    <cellStyle name="_FFF_Подразделения_Лист в Анализ запрашиваемой информации" xfId="838"/>
    <cellStyle name="_FFF_Подразделения_Лист в Анализ запрашиваемой информации 2" xfId="839"/>
    <cellStyle name="_FFF_Подразделения_Лист в Анализ запрашиваемой информации_1.4_Приложение№4(РБП)" xfId="840"/>
    <cellStyle name="_FFF_Подразделения_Лист в Анализ запрашиваемой информации_1.4_Приложение№4(РБП) 2" xfId="841"/>
    <cellStyle name="_FFF_Подразделения_ОАО_ЭФКО_1.2.2_Финансовая аренда" xfId="842"/>
    <cellStyle name="_FFF_Подразделения_ОАО_ЭФКО_1.2.2_Финансовая аренда 2" xfId="843"/>
    <cellStyle name="_FFF_Список тиражирования" xfId="844"/>
    <cellStyle name="_FFF_Список тиражирования 2" xfId="845"/>
    <cellStyle name="_FFF_Список тиражирования_1.4_Приложение№4(РБП)" xfId="846"/>
    <cellStyle name="_FFF_Список тиражирования_1.4_Приложение№4(РБП) 2" xfId="847"/>
    <cellStyle name="_FFF_Список тиражирования_7CCC69D9" xfId="848"/>
    <cellStyle name="_FFF_Список тиражирования_7CCC69D9 2" xfId="849"/>
    <cellStyle name="_FFF_Список тиражирования_Лист в Анализ запрашиваемой информации" xfId="850"/>
    <cellStyle name="_FFF_Список тиражирования_Лист в Анализ запрашиваемой информации 2" xfId="851"/>
    <cellStyle name="_FFF_Список тиражирования_Лист в Анализ запрашиваемой информации_1.4_Приложение№4(РБП)" xfId="852"/>
    <cellStyle name="_FFF_Список тиражирования_Лист в Анализ запрашиваемой информации_1.4_Приложение№4(РБП) 2" xfId="853"/>
    <cellStyle name="_FFF_Список тиражирования_ОАО_ЭФКО_1.2.2_Финансовая аренда" xfId="854"/>
    <cellStyle name="_FFF_Список тиражирования_ОАО_ЭФКО_1.2.2_Финансовая аренда 2" xfId="855"/>
    <cellStyle name="_FFF_Форма 12 last" xfId="856"/>
    <cellStyle name="_FFF_Форма 12 last 2" xfId="857"/>
    <cellStyle name="_FFF_Форма 12 last_1.4_Приложение№4(РБП)" xfId="858"/>
    <cellStyle name="_FFF_Форма 12 last_1.4_Приложение№4(РБП) 2" xfId="859"/>
    <cellStyle name="_FFF_Форма 12 last_7CCC69D9" xfId="860"/>
    <cellStyle name="_FFF_Форма 12 last_7CCC69D9 2" xfId="861"/>
    <cellStyle name="_FFF_Форма 12 last_Лист в Анализ запрашиваемой информации" xfId="862"/>
    <cellStyle name="_FFF_Форма 12 last_Лист в Анализ запрашиваемой информации 2" xfId="863"/>
    <cellStyle name="_FFF_Форма 12 last_Лист в Анализ запрашиваемой информации_1.4_Приложение№4(РБП)" xfId="864"/>
    <cellStyle name="_FFF_Форма 12 last_Лист в Анализ запрашиваемой информации_1.4_Приложение№4(РБП) 2" xfId="865"/>
    <cellStyle name="_FFF_Форма 12 last_ОАО_ЭФКО_1.2.2_Финансовая аренда" xfId="866"/>
    <cellStyle name="_FFF_Форма 12 last_ОАО_ЭФКО_1.2.2_Финансовая аренда 2" xfId="867"/>
    <cellStyle name="_Final_Book_010301" xfId="868"/>
    <cellStyle name="_Final_Book_010301 2" xfId="869"/>
    <cellStyle name="_Final_Book_010301_1.4_Приложение№4(РБП)" xfId="870"/>
    <cellStyle name="_Final_Book_010301_1.4_Приложение№4(РБП) 2" xfId="871"/>
    <cellStyle name="_Final_Book_010301_7CCC69D9" xfId="872"/>
    <cellStyle name="_Final_Book_010301_7CCC69D9 2" xfId="873"/>
    <cellStyle name="_Final_Book_010301_Capex-new" xfId="874"/>
    <cellStyle name="_Final_Book_010301_Capex-new 2" xfId="875"/>
    <cellStyle name="_Final_Book_010301_Capex-new_1.4_Приложение№4(РБП)" xfId="876"/>
    <cellStyle name="_Final_Book_010301_Capex-new_1.4_Приложение№4(РБП) 2" xfId="877"/>
    <cellStyle name="_Final_Book_010301_Capex-new_7CCC69D9" xfId="878"/>
    <cellStyle name="_Final_Book_010301_Capex-new_7CCC69D9 2" xfId="879"/>
    <cellStyle name="_Final_Book_010301_Capex-new_Лист в Анализ запрашиваемой информации" xfId="880"/>
    <cellStyle name="_Final_Book_010301_Capex-new_Лист в Анализ запрашиваемой информации 2" xfId="881"/>
    <cellStyle name="_Final_Book_010301_Capex-new_Лист в Анализ запрашиваемой информации_1.4_Приложение№4(РБП)" xfId="882"/>
    <cellStyle name="_Final_Book_010301_Capex-new_Лист в Анализ запрашиваемой информации_1.4_Приложение№4(РБП) 2" xfId="883"/>
    <cellStyle name="_Final_Book_010301_Capex-new_ОАО_ЭФКО_1.2.2_Финансовая аренда" xfId="884"/>
    <cellStyle name="_Final_Book_010301_Capex-new_ОАО_ЭФКО_1.2.2_Финансовая аренда 2" xfId="885"/>
    <cellStyle name="_Final_Book_010301_Financial Plan - final_2" xfId="886"/>
    <cellStyle name="_Final_Book_010301_Financial Plan - final_2 2" xfId="887"/>
    <cellStyle name="_Final_Book_010301_Financial Plan - final_2_1.4_Приложение№4(РБП)" xfId="888"/>
    <cellStyle name="_Final_Book_010301_Financial Plan - final_2_1.4_Приложение№4(РБП) 2" xfId="889"/>
    <cellStyle name="_Final_Book_010301_Financial Plan - final_2_7CCC69D9" xfId="890"/>
    <cellStyle name="_Final_Book_010301_Financial Plan - final_2_7CCC69D9 2" xfId="891"/>
    <cellStyle name="_Final_Book_010301_Financial Plan - final_2_Лист в Анализ запрашиваемой информации" xfId="892"/>
    <cellStyle name="_Final_Book_010301_Financial Plan - final_2_Лист в Анализ запрашиваемой информации 2" xfId="893"/>
    <cellStyle name="_Final_Book_010301_Financial Plan - final_2_Лист в Анализ запрашиваемой информации_1.4_Приложение№4(РБП)" xfId="894"/>
    <cellStyle name="_Final_Book_010301_Financial Plan - final_2_Лист в Анализ запрашиваемой информации_1.4_Приложение№4(РБП) 2" xfId="895"/>
    <cellStyle name="_Final_Book_010301_Financial Plan - final_2_ОАО_ЭФКО_1.2.2_Финансовая аренда" xfId="896"/>
    <cellStyle name="_Final_Book_010301_Financial Plan - final_2_ОАО_ЭФКО_1.2.2_Финансовая аренда 2" xfId="897"/>
    <cellStyle name="_Final_Book_010301_Form 01(MB)" xfId="898"/>
    <cellStyle name="_Final_Book_010301_Form 01(MB) 2" xfId="899"/>
    <cellStyle name="_Final_Book_010301_Form 01(MB)_1.4_Приложение№4(РБП)" xfId="900"/>
    <cellStyle name="_Final_Book_010301_Form 01(MB)_1.4_Приложение№4(РБП) 2" xfId="901"/>
    <cellStyle name="_Final_Book_010301_Form 01(MB)_7CCC69D9" xfId="902"/>
    <cellStyle name="_Final_Book_010301_Form 01(MB)_7CCC69D9 2" xfId="903"/>
    <cellStyle name="_Final_Book_010301_Form 01(MB)_Лист в Анализ запрашиваемой информации" xfId="904"/>
    <cellStyle name="_Final_Book_010301_Form 01(MB)_Лист в Анализ запрашиваемой информации 2" xfId="905"/>
    <cellStyle name="_Final_Book_010301_Form 01(MB)_Лист в Анализ запрашиваемой информации_1.4_Приложение№4(РБП)" xfId="906"/>
    <cellStyle name="_Final_Book_010301_Form 01(MB)_Лист в Анализ запрашиваемой информации_1.4_Приложение№4(РБП) 2" xfId="907"/>
    <cellStyle name="_Final_Book_010301_Form 01(MB)_ОАО_ЭФКО_1.2.2_Финансовая аренда" xfId="908"/>
    <cellStyle name="_Final_Book_010301_Form 01(MB)_ОАО_ЭФКО_1.2.2_Финансовая аренда 2" xfId="909"/>
    <cellStyle name="_Final_Book_010301_Links_NK" xfId="910"/>
    <cellStyle name="_Final_Book_010301_Links_NK 2" xfId="911"/>
    <cellStyle name="_Final_Book_010301_Links_NK_1.4_Приложение№4(РБП)" xfId="912"/>
    <cellStyle name="_Final_Book_010301_Links_NK_1.4_Приложение№4(РБП) 2" xfId="913"/>
    <cellStyle name="_Final_Book_010301_Links_NK_7CCC69D9" xfId="914"/>
    <cellStyle name="_Final_Book_010301_Links_NK_7CCC69D9 2" xfId="915"/>
    <cellStyle name="_Final_Book_010301_Links_NK_Лист в Анализ запрашиваемой информации" xfId="916"/>
    <cellStyle name="_Final_Book_010301_Links_NK_Лист в Анализ запрашиваемой информации 2" xfId="917"/>
    <cellStyle name="_Final_Book_010301_Links_NK_Лист в Анализ запрашиваемой информации_1.4_Приложение№4(РБП)" xfId="918"/>
    <cellStyle name="_Final_Book_010301_Links_NK_Лист в Анализ запрашиваемой информации_1.4_Приложение№4(РБП) 2" xfId="919"/>
    <cellStyle name="_Final_Book_010301_Links_NK_ОАО_ЭФКО_1.2.2_Финансовая аренда" xfId="920"/>
    <cellStyle name="_Final_Book_010301_Links_NK_ОАО_ЭФКО_1.2.2_Финансовая аренда 2" xfId="921"/>
    <cellStyle name="_Final_Book_010301_N20_5" xfId="922"/>
    <cellStyle name="_Final_Book_010301_N20_5 2" xfId="923"/>
    <cellStyle name="_Final_Book_010301_N20_5_1.4_Приложение№4(РБП)" xfId="924"/>
    <cellStyle name="_Final_Book_010301_N20_5_1.4_Приложение№4(РБП) 2" xfId="925"/>
    <cellStyle name="_Final_Book_010301_N20_5_7CCC69D9" xfId="926"/>
    <cellStyle name="_Final_Book_010301_N20_5_7CCC69D9 2" xfId="927"/>
    <cellStyle name="_Final_Book_010301_N20_5_Лист в Анализ запрашиваемой информации" xfId="928"/>
    <cellStyle name="_Final_Book_010301_N20_5_Лист в Анализ запрашиваемой информации 2" xfId="929"/>
    <cellStyle name="_Final_Book_010301_N20_5_Лист в Анализ запрашиваемой информации_1.4_Приложение№4(РБП)" xfId="930"/>
    <cellStyle name="_Final_Book_010301_N20_5_Лист в Анализ запрашиваемой информации_1.4_Приложение№4(РБП) 2" xfId="931"/>
    <cellStyle name="_Final_Book_010301_N20_5_ОАО_ЭФКО_1.2.2_Финансовая аренда" xfId="932"/>
    <cellStyle name="_Final_Book_010301_N20_5_ОАО_ЭФКО_1.2.2_Финансовая аренда 2" xfId="933"/>
    <cellStyle name="_Final_Book_010301_N20_6" xfId="934"/>
    <cellStyle name="_Final_Book_010301_N20_6 2" xfId="935"/>
    <cellStyle name="_Final_Book_010301_N20_6_1.4_Приложение№4(РБП)" xfId="936"/>
    <cellStyle name="_Final_Book_010301_N20_6_1.4_Приложение№4(РБП) 2" xfId="937"/>
    <cellStyle name="_Final_Book_010301_N20_6_7CCC69D9" xfId="938"/>
    <cellStyle name="_Final_Book_010301_N20_6_7CCC69D9 2" xfId="939"/>
    <cellStyle name="_Final_Book_010301_N20_6_Лист в Анализ запрашиваемой информации" xfId="940"/>
    <cellStyle name="_Final_Book_010301_N20_6_Лист в Анализ запрашиваемой информации 2" xfId="941"/>
    <cellStyle name="_Final_Book_010301_N20_6_Лист в Анализ запрашиваемой информации_1.4_Приложение№4(РБП)" xfId="942"/>
    <cellStyle name="_Final_Book_010301_N20_6_Лист в Анализ запрашиваемой информации_1.4_Приложение№4(РБП) 2" xfId="943"/>
    <cellStyle name="_Final_Book_010301_N20_6_ОАО_ЭФКО_1.2.2_Финансовая аренда" xfId="944"/>
    <cellStyle name="_Final_Book_010301_N20_6_ОАО_ЭФКО_1.2.2_Финансовая аренда 2" xfId="945"/>
    <cellStyle name="_Final_Book_010301_New Form10_2" xfId="946"/>
    <cellStyle name="_Final_Book_010301_New Form10_2 2" xfId="947"/>
    <cellStyle name="_Final_Book_010301_New Form10_2_1.4_Приложение№4(РБП)" xfId="948"/>
    <cellStyle name="_Final_Book_010301_New Form10_2_1.4_Приложение№4(РБП) 2" xfId="949"/>
    <cellStyle name="_Final_Book_010301_New Form10_2_7CCC69D9" xfId="950"/>
    <cellStyle name="_Final_Book_010301_New Form10_2_7CCC69D9 2" xfId="951"/>
    <cellStyle name="_Final_Book_010301_New Form10_2_Лист в Анализ запрашиваемой информации" xfId="952"/>
    <cellStyle name="_Final_Book_010301_New Form10_2_Лист в Анализ запрашиваемой информации 2" xfId="953"/>
    <cellStyle name="_Final_Book_010301_New Form10_2_Лист в Анализ запрашиваемой информации_1.4_Приложение№4(РБП)" xfId="954"/>
    <cellStyle name="_Final_Book_010301_New Form10_2_Лист в Анализ запрашиваемой информации_1.4_Приложение№4(РБП) 2" xfId="955"/>
    <cellStyle name="_Final_Book_010301_New Form10_2_ОАО_ЭФКО_1.2.2_Финансовая аренда" xfId="956"/>
    <cellStyle name="_Final_Book_010301_New Form10_2_ОАО_ЭФКО_1.2.2_Финансовая аренда 2" xfId="957"/>
    <cellStyle name="_Final_Book_010301_Nsi" xfId="958"/>
    <cellStyle name="_Final_Book_010301_Nsi - last version" xfId="959"/>
    <cellStyle name="_Final_Book_010301_Nsi - last version 2" xfId="960"/>
    <cellStyle name="_Final_Book_010301_Nsi - last version for programming" xfId="961"/>
    <cellStyle name="_Final_Book_010301_Nsi - last version for programming 2" xfId="962"/>
    <cellStyle name="_Final_Book_010301_Nsi - last version for programming_1.4_Приложение№4(РБП)" xfId="963"/>
    <cellStyle name="_Final_Book_010301_Nsi - last version for programming_1.4_Приложение№4(РБП) 2" xfId="964"/>
    <cellStyle name="_Final_Book_010301_Nsi - last version for programming_7CCC69D9" xfId="965"/>
    <cellStyle name="_Final_Book_010301_Nsi - last version for programming_7CCC69D9 2" xfId="966"/>
    <cellStyle name="_Final_Book_010301_Nsi - last version for programming_Лист в Анализ запрашиваемой информации" xfId="967"/>
    <cellStyle name="_Final_Book_010301_Nsi - last version for programming_Лист в Анализ запрашиваемой информации 2" xfId="968"/>
    <cellStyle name="_Final_Book_010301_Nsi - last version for programming_Лист в Анализ запрашиваемой информации_1.4_Приложение№4(РБП)" xfId="969"/>
    <cellStyle name="_Final_Book_010301_Nsi - last version for programming_Лист в Анализ запрашиваемой информации_1.4_Приложение№4(РБП) 2" xfId="970"/>
    <cellStyle name="_Final_Book_010301_Nsi - last version for programming_ОАО_ЭФКО_1.2.2_Финансовая аренда" xfId="971"/>
    <cellStyle name="_Final_Book_010301_Nsi - last version for programming_ОАО_ЭФКО_1.2.2_Финансовая аренда 2" xfId="972"/>
    <cellStyle name="_Final_Book_010301_Nsi - last version_1.4_Приложение№4(РБП)" xfId="973"/>
    <cellStyle name="_Final_Book_010301_Nsi - last version_1.4_Приложение№4(РБП) 2" xfId="974"/>
    <cellStyle name="_Final_Book_010301_Nsi - last version_7CCC69D9" xfId="975"/>
    <cellStyle name="_Final_Book_010301_Nsi - last version_7CCC69D9 2" xfId="976"/>
    <cellStyle name="_Final_Book_010301_Nsi - last version_Лист в Анализ запрашиваемой информации" xfId="977"/>
    <cellStyle name="_Final_Book_010301_Nsi - last version_Лист в Анализ запрашиваемой информации 2" xfId="978"/>
    <cellStyle name="_Final_Book_010301_Nsi - last version_Лист в Анализ запрашиваемой информации_1.4_Приложение№4(РБП)" xfId="979"/>
    <cellStyle name="_Final_Book_010301_Nsi - last version_Лист в Анализ запрашиваемой информации_1.4_Приложение№4(РБП) 2" xfId="980"/>
    <cellStyle name="_Final_Book_010301_Nsi - last version_ОАО_ЭФКО_1.2.2_Финансовая аренда" xfId="981"/>
    <cellStyle name="_Final_Book_010301_Nsi - last version_ОАО_ЭФКО_1.2.2_Финансовая аренда 2" xfId="982"/>
    <cellStyle name="_Final_Book_010301_Nsi - next_last version" xfId="983"/>
    <cellStyle name="_Final_Book_010301_Nsi - next_last version 2" xfId="984"/>
    <cellStyle name="_Final_Book_010301_Nsi - next_last version_1.4_Приложение№4(РБП)" xfId="985"/>
    <cellStyle name="_Final_Book_010301_Nsi - next_last version_1.4_Приложение№4(РБП) 2" xfId="986"/>
    <cellStyle name="_Final_Book_010301_Nsi - next_last version_7CCC69D9" xfId="987"/>
    <cellStyle name="_Final_Book_010301_Nsi - next_last version_7CCC69D9 2" xfId="988"/>
    <cellStyle name="_Final_Book_010301_Nsi - next_last version_Лист в Анализ запрашиваемой информации" xfId="989"/>
    <cellStyle name="_Final_Book_010301_Nsi - next_last version_Лист в Анализ запрашиваемой информации 2" xfId="990"/>
    <cellStyle name="_Final_Book_010301_Nsi - next_last version_Лист в Анализ запрашиваемой информации_1.4_Приложение№4(РБП)" xfId="991"/>
    <cellStyle name="_Final_Book_010301_Nsi - next_last version_Лист в Анализ запрашиваемой информации_1.4_Приложение№4(РБП) 2" xfId="992"/>
    <cellStyle name="_Final_Book_010301_Nsi - next_last version_ОАО_ЭФКО_1.2.2_Финансовая аренда" xfId="993"/>
    <cellStyle name="_Final_Book_010301_Nsi - next_last version_ОАО_ЭФКО_1.2.2_Финансовая аренда 2" xfId="994"/>
    <cellStyle name="_Final_Book_010301_Nsi - plan - final" xfId="995"/>
    <cellStyle name="_Final_Book_010301_Nsi - plan - final 2" xfId="996"/>
    <cellStyle name="_Final_Book_010301_Nsi - plan - final_1.4_Приложение№4(РБП)" xfId="997"/>
    <cellStyle name="_Final_Book_010301_Nsi - plan - final_1.4_Приложение№4(РБП) 2" xfId="998"/>
    <cellStyle name="_Final_Book_010301_Nsi - plan - final_7CCC69D9" xfId="999"/>
    <cellStyle name="_Final_Book_010301_Nsi - plan - final_7CCC69D9 2" xfId="1000"/>
    <cellStyle name="_Final_Book_010301_Nsi - plan - final_Лист в Анализ запрашиваемой информации" xfId="1001"/>
    <cellStyle name="_Final_Book_010301_Nsi - plan - final_Лист в Анализ запрашиваемой информации 2" xfId="1002"/>
    <cellStyle name="_Final_Book_010301_Nsi - plan - final_Лист в Анализ запрашиваемой информации_1.4_Приложение№4(РБП)" xfId="1003"/>
    <cellStyle name="_Final_Book_010301_Nsi - plan - final_Лист в Анализ запрашиваемой информации_1.4_Приложение№4(РБП) 2" xfId="1004"/>
    <cellStyle name="_Final_Book_010301_Nsi - plan - final_ОАО_ЭФКО_1.2.2_Финансовая аренда" xfId="1005"/>
    <cellStyle name="_Final_Book_010301_Nsi - plan - final_ОАО_ЭФКО_1.2.2_Финансовая аренда 2" xfId="1006"/>
    <cellStyle name="_Final_Book_010301_Nsi 10" xfId="1007"/>
    <cellStyle name="_Final_Book_010301_Nsi 11" xfId="1008"/>
    <cellStyle name="_Final_Book_010301_Nsi 12" xfId="1009"/>
    <cellStyle name="_Final_Book_010301_Nsi 13" xfId="1010"/>
    <cellStyle name="_Final_Book_010301_Nsi 14" xfId="1011"/>
    <cellStyle name="_Final_Book_010301_Nsi 15" xfId="1012"/>
    <cellStyle name="_Final_Book_010301_Nsi 2" xfId="1013"/>
    <cellStyle name="_Final_Book_010301_Nsi 3" xfId="1014"/>
    <cellStyle name="_Final_Book_010301_Nsi 4" xfId="1015"/>
    <cellStyle name="_Final_Book_010301_Nsi 5" xfId="1016"/>
    <cellStyle name="_Final_Book_010301_Nsi 6" xfId="1017"/>
    <cellStyle name="_Final_Book_010301_Nsi 7" xfId="1018"/>
    <cellStyle name="_Final_Book_010301_Nsi 8" xfId="1019"/>
    <cellStyle name="_Final_Book_010301_Nsi 9" xfId="1020"/>
    <cellStyle name="_Final_Book_010301_Nsi -super_ last version" xfId="1021"/>
    <cellStyle name="_Final_Book_010301_Nsi -super_ last version 2" xfId="1022"/>
    <cellStyle name="_Final_Book_010301_Nsi -super_ last version_1.4_Приложение№4(РБП)" xfId="1023"/>
    <cellStyle name="_Final_Book_010301_Nsi -super_ last version_1.4_Приложение№4(РБП) 2" xfId="1024"/>
    <cellStyle name="_Final_Book_010301_Nsi -super_ last version_7CCC69D9" xfId="1025"/>
    <cellStyle name="_Final_Book_010301_Nsi -super_ last version_7CCC69D9 2" xfId="1026"/>
    <cellStyle name="_Final_Book_010301_Nsi -super_ last version_Лист в Анализ запрашиваемой информации" xfId="1027"/>
    <cellStyle name="_Final_Book_010301_Nsi -super_ last version_Лист в Анализ запрашиваемой информации 2" xfId="1028"/>
    <cellStyle name="_Final_Book_010301_Nsi -super_ last version_Лист в Анализ запрашиваемой информации_1.4_Приложение№4(РБП)" xfId="1029"/>
    <cellStyle name="_Final_Book_010301_Nsi -super_ last version_Лист в Анализ запрашиваемой информации_1.4_Приложение№4(РБП) 2" xfId="1030"/>
    <cellStyle name="_Final_Book_010301_Nsi -super_ last version_ОАО_ЭФКО_1.2.2_Финансовая аренда" xfId="1031"/>
    <cellStyle name="_Final_Book_010301_Nsi -super_ last version_ОАО_ЭФКО_1.2.2_Финансовая аренда 2" xfId="1032"/>
    <cellStyle name="_Final_Book_010301_Nsi(2)" xfId="1033"/>
    <cellStyle name="_Final_Book_010301_Nsi(2) 2" xfId="1034"/>
    <cellStyle name="_Final_Book_010301_Nsi(2)_1.4_Приложение№4(РБП)" xfId="1035"/>
    <cellStyle name="_Final_Book_010301_Nsi(2)_1.4_Приложение№4(РБП) 2" xfId="1036"/>
    <cellStyle name="_Final_Book_010301_Nsi(2)_7CCC69D9" xfId="1037"/>
    <cellStyle name="_Final_Book_010301_Nsi(2)_7CCC69D9 2" xfId="1038"/>
    <cellStyle name="_Final_Book_010301_Nsi(2)_Лист в Анализ запрашиваемой информации" xfId="1039"/>
    <cellStyle name="_Final_Book_010301_Nsi(2)_Лист в Анализ запрашиваемой информации 2" xfId="1040"/>
    <cellStyle name="_Final_Book_010301_Nsi(2)_Лист в Анализ запрашиваемой информации_1.4_Приложение№4(РБП)" xfId="1041"/>
    <cellStyle name="_Final_Book_010301_Nsi(2)_Лист в Анализ запрашиваемой информации_1.4_Приложение№4(РБП) 2" xfId="1042"/>
    <cellStyle name="_Final_Book_010301_Nsi(2)_ОАО_ЭФКО_1.2.2_Финансовая аренда" xfId="1043"/>
    <cellStyle name="_Final_Book_010301_Nsi(2)_ОАО_ЭФКО_1.2.2_Финансовая аренда 2" xfId="1044"/>
    <cellStyle name="_Final_Book_010301_Nsi_1" xfId="1045"/>
    <cellStyle name="_Final_Book_010301_Nsi_1 2" xfId="1046"/>
    <cellStyle name="_Final_Book_010301_Nsi_1.4_Приложение№4(РБП)" xfId="1047"/>
    <cellStyle name="_Final_Book_010301_Nsi_1.4_Приложение№4(РБП) 2" xfId="1048"/>
    <cellStyle name="_Final_Book_010301_Nsi_1_1.4_Приложение№4(РБП)" xfId="1049"/>
    <cellStyle name="_Final_Book_010301_Nsi_1_1.4_Приложение№4(РБП) 2" xfId="1050"/>
    <cellStyle name="_Final_Book_010301_Nsi_1_7CCC69D9" xfId="1051"/>
    <cellStyle name="_Final_Book_010301_Nsi_1_7CCC69D9 2" xfId="1052"/>
    <cellStyle name="_Final_Book_010301_Nsi_1_Лист в Анализ запрашиваемой информации" xfId="1053"/>
    <cellStyle name="_Final_Book_010301_Nsi_1_Лист в Анализ запрашиваемой информации 2" xfId="1054"/>
    <cellStyle name="_Final_Book_010301_Nsi_1_Лист в Анализ запрашиваемой информации_1.4_Приложение№4(РБП)" xfId="1055"/>
    <cellStyle name="_Final_Book_010301_Nsi_1_Лист в Анализ запрашиваемой информации_1.4_Приложение№4(РБП) 2" xfId="1056"/>
    <cellStyle name="_Final_Book_010301_Nsi_1_ОАО_ЭФКО_1.2.2_Финансовая аренда" xfId="1057"/>
    <cellStyle name="_Final_Book_010301_Nsi_1_ОАО_ЭФКО_1.2.2_Финансовая аренда 2" xfId="1058"/>
    <cellStyle name="_Final_Book_010301_Nsi_139" xfId="1059"/>
    <cellStyle name="_Final_Book_010301_Nsi_139 2" xfId="1060"/>
    <cellStyle name="_Final_Book_010301_Nsi_139_1.4_Приложение№4(РБП)" xfId="1061"/>
    <cellStyle name="_Final_Book_010301_Nsi_139_1.4_Приложение№4(РБП) 2" xfId="1062"/>
    <cellStyle name="_Final_Book_010301_Nsi_139_7CCC69D9" xfId="1063"/>
    <cellStyle name="_Final_Book_010301_Nsi_139_7CCC69D9 2" xfId="1064"/>
    <cellStyle name="_Final_Book_010301_Nsi_139_Лист в Анализ запрашиваемой информации" xfId="1065"/>
    <cellStyle name="_Final_Book_010301_Nsi_139_Лист в Анализ запрашиваемой информации 2" xfId="1066"/>
    <cellStyle name="_Final_Book_010301_Nsi_139_Лист в Анализ запрашиваемой информации_1.4_Приложение№4(РБП)" xfId="1067"/>
    <cellStyle name="_Final_Book_010301_Nsi_139_Лист в Анализ запрашиваемой информации_1.4_Приложение№4(РБП) 2" xfId="1068"/>
    <cellStyle name="_Final_Book_010301_Nsi_139_ОАО_ЭФКО_1.2.2_Финансовая аренда" xfId="1069"/>
    <cellStyle name="_Final_Book_010301_Nsi_139_ОАО_ЭФКО_1.2.2_Финансовая аренда 2" xfId="1070"/>
    <cellStyle name="_Final_Book_010301_Nsi_140" xfId="1071"/>
    <cellStyle name="_Final_Book_010301_Nsi_140 2" xfId="1072"/>
    <cellStyle name="_Final_Book_010301_Nsi_140(Зах)" xfId="1073"/>
    <cellStyle name="_Final_Book_010301_Nsi_140(Зах) 2" xfId="1074"/>
    <cellStyle name="_Final_Book_010301_Nsi_140(Зах)_1.4_Приложение№4(РБП)" xfId="1075"/>
    <cellStyle name="_Final_Book_010301_Nsi_140(Зах)_1.4_Приложение№4(РБП) 2" xfId="1076"/>
    <cellStyle name="_Final_Book_010301_Nsi_140(Зах)_7CCC69D9" xfId="1077"/>
    <cellStyle name="_Final_Book_010301_Nsi_140(Зах)_7CCC69D9 2" xfId="1078"/>
    <cellStyle name="_Final_Book_010301_Nsi_140(Зах)_Лист в Анализ запрашиваемой информации" xfId="1079"/>
    <cellStyle name="_Final_Book_010301_Nsi_140(Зах)_Лист в Анализ запрашиваемой информации 2" xfId="1080"/>
    <cellStyle name="_Final_Book_010301_Nsi_140(Зах)_Лист в Анализ запрашиваемой информации_1.4_Приложение№4(РБП)" xfId="1081"/>
    <cellStyle name="_Final_Book_010301_Nsi_140(Зах)_Лист в Анализ запрашиваемой информации_1.4_Приложение№4(РБП) 2" xfId="1082"/>
    <cellStyle name="_Final_Book_010301_Nsi_140(Зах)_ОАО_ЭФКО_1.2.2_Финансовая аренда" xfId="1083"/>
    <cellStyle name="_Final_Book_010301_Nsi_140(Зах)_ОАО_ЭФКО_1.2.2_Финансовая аренда 2" xfId="1084"/>
    <cellStyle name="_Final_Book_010301_Nsi_140_1.4_Приложение№4(РБП)" xfId="1085"/>
    <cellStyle name="_Final_Book_010301_Nsi_140_1.4_Приложение№4(РБП) 2" xfId="1086"/>
    <cellStyle name="_Final_Book_010301_Nsi_140_7CCC69D9" xfId="1087"/>
    <cellStyle name="_Final_Book_010301_Nsi_140_7CCC69D9 2" xfId="1088"/>
    <cellStyle name="_Final_Book_010301_Nsi_140_mod" xfId="1089"/>
    <cellStyle name="_Final_Book_010301_Nsi_140_mod 2" xfId="1090"/>
    <cellStyle name="_Final_Book_010301_Nsi_140_mod_1.4_Приложение№4(РБП)" xfId="1091"/>
    <cellStyle name="_Final_Book_010301_Nsi_140_mod_1.4_Приложение№4(РБП) 2" xfId="1092"/>
    <cellStyle name="_Final_Book_010301_Nsi_140_mod_7CCC69D9" xfId="1093"/>
    <cellStyle name="_Final_Book_010301_Nsi_140_mod_7CCC69D9 2" xfId="1094"/>
    <cellStyle name="_Final_Book_010301_Nsi_140_mod_Лист в Анализ запрашиваемой информации" xfId="1095"/>
    <cellStyle name="_Final_Book_010301_Nsi_140_mod_Лист в Анализ запрашиваемой информации 2" xfId="1096"/>
    <cellStyle name="_Final_Book_010301_Nsi_140_mod_Лист в Анализ запрашиваемой информации_1.4_Приложение№4(РБП)" xfId="1097"/>
    <cellStyle name="_Final_Book_010301_Nsi_140_mod_Лист в Анализ запрашиваемой информации_1.4_Приложение№4(РБП) 2" xfId="1098"/>
    <cellStyle name="_Final_Book_010301_Nsi_140_mod_ОАО_ЭФКО_1.2.2_Финансовая аренда" xfId="1099"/>
    <cellStyle name="_Final_Book_010301_Nsi_140_mod_ОАО_ЭФКО_1.2.2_Финансовая аренда 2" xfId="1100"/>
    <cellStyle name="_Final_Book_010301_Nsi_140_Лист в Анализ запрашиваемой информации" xfId="1101"/>
    <cellStyle name="_Final_Book_010301_Nsi_140_Лист в Анализ запрашиваемой информации 2" xfId="1102"/>
    <cellStyle name="_Final_Book_010301_Nsi_140_Лист в Анализ запрашиваемой информации_1.4_Приложение№4(РБП)" xfId="1103"/>
    <cellStyle name="_Final_Book_010301_Nsi_140_Лист в Анализ запрашиваемой информации_1.4_Приложение№4(РБП) 2" xfId="1104"/>
    <cellStyle name="_Final_Book_010301_Nsi_140_ОАО_ЭФКО_1.2.2_Финансовая аренда" xfId="1105"/>
    <cellStyle name="_Final_Book_010301_Nsi_140_ОАО_ЭФКО_1.2.2_Финансовая аренда 2" xfId="1106"/>
    <cellStyle name="_Final_Book_010301_Nsi_158" xfId="1107"/>
    <cellStyle name="_Final_Book_010301_Nsi_158 2" xfId="1108"/>
    <cellStyle name="_Final_Book_010301_Nsi_158_1.4_Приложение№4(РБП)" xfId="1109"/>
    <cellStyle name="_Final_Book_010301_Nsi_158_1.4_Приложение№4(РБП) 2" xfId="1110"/>
    <cellStyle name="_Final_Book_010301_Nsi_158_7CCC69D9" xfId="1111"/>
    <cellStyle name="_Final_Book_010301_Nsi_158_7CCC69D9 2" xfId="1112"/>
    <cellStyle name="_Final_Book_010301_Nsi_158_Лист в Анализ запрашиваемой информации" xfId="1113"/>
    <cellStyle name="_Final_Book_010301_Nsi_158_Лист в Анализ запрашиваемой информации 2" xfId="1114"/>
    <cellStyle name="_Final_Book_010301_Nsi_158_Лист в Анализ запрашиваемой информации_1.4_Приложение№4(РБП)" xfId="1115"/>
    <cellStyle name="_Final_Book_010301_Nsi_158_Лист в Анализ запрашиваемой информации_1.4_Приложение№4(РБП) 2" xfId="1116"/>
    <cellStyle name="_Final_Book_010301_Nsi_158_ОАО_ЭФКО_1.2.2_Финансовая аренда" xfId="1117"/>
    <cellStyle name="_Final_Book_010301_Nsi_158_ОАО_ЭФКО_1.2.2_Финансовая аренда 2" xfId="1118"/>
    <cellStyle name="_Final_Book_010301_Nsi_7CCC69D9" xfId="1119"/>
    <cellStyle name="_Final_Book_010301_Nsi_7CCC69D9 2" xfId="1120"/>
    <cellStyle name="_Final_Book_010301_Nsi_Express" xfId="1121"/>
    <cellStyle name="_Final_Book_010301_Nsi_Express 2" xfId="1122"/>
    <cellStyle name="_Final_Book_010301_Nsi_Jan1" xfId="1123"/>
    <cellStyle name="_Final_Book_010301_Nsi_Jan1 2" xfId="1124"/>
    <cellStyle name="_Final_Book_010301_Nsi_Jan1_1.4_Приложение№4(РБП)" xfId="1125"/>
    <cellStyle name="_Final_Book_010301_Nsi_Jan1_1.4_Приложение№4(РБП) 2" xfId="1126"/>
    <cellStyle name="_Final_Book_010301_Nsi_Jan1_7CCC69D9" xfId="1127"/>
    <cellStyle name="_Final_Book_010301_Nsi_Jan1_7CCC69D9 2" xfId="1128"/>
    <cellStyle name="_Final_Book_010301_Nsi_Jan1_Лист в Анализ запрашиваемой информации" xfId="1129"/>
    <cellStyle name="_Final_Book_010301_Nsi_Jan1_Лист в Анализ запрашиваемой информации 2" xfId="1130"/>
    <cellStyle name="_Final_Book_010301_Nsi_Jan1_Лист в Анализ запрашиваемой информации_1.4_Приложение№4(РБП)" xfId="1131"/>
    <cellStyle name="_Final_Book_010301_Nsi_Jan1_Лист в Анализ запрашиваемой информации_1.4_Приложение№4(РБП) 2" xfId="1132"/>
    <cellStyle name="_Final_Book_010301_Nsi_Jan1_ОАО_ЭФКО_1.2.2_Финансовая аренда" xfId="1133"/>
    <cellStyle name="_Final_Book_010301_Nsi_Jan1_ОАО_ЭФКО_1.2.2_Финансовая аренда 2" xfId="1134"/>
    <cellStyle name="_Final_Book_010301_Nsi_test" xfId="1135"/>
    <cellStyle name="_Final_Book_010301_Nsi_test 2" xfId="1136"/>
    <cellStyle name="_Final_Book_010301_Nsi_test_1.4_Приложение№4(РБП)" xfId="1137"/>
    <cellStyle name="_Final_Book_010301_Nsi_test_1.4_Приложение№4(РБП) 2" xfId="1138"/>
    <cellStyle name="_Final_Book_010301_Nsi_test_7CCC69D9" xfId="1139"/>
    <cellStyle name="_Final_Book_010301_Nsi_test_7CCC69D9 2" xfId="1140"/>
    <cellStyle name="_Final_Book_010301_Nsi_test_Лист в Анализ запрашиваемой информации" xfId="1141"/>
    <cellStyle name="_Final_Book_010301_Nsi_test_Лист в Анализ запрашиваемой информации 2" xfId="1142"/>
    <cellStyle name="_Final_Book_010301_Nsi_test_Лист в Анализ запрашиваемой информации_1.4_Приложение№4(РБП)" xfId="1143"/>
    <cellStyle name="_Final_Book_010301_Nsi_test_Лист в Анализ запрашиваемой информации_1.4_Приложение№4(РБП) 2" xfId="1144"/>
    <cellStyle name="_Final_Book_010301_Nsi_test_ОАО_ЭФКО_1.2.2_Финансовая аренда" xfId="1145"/>
    <cellStyle name="_Final_Book_010301_Nsi_test_ОАО_ЭФКО_1.2.2_Финансовая аренда 2" xfId="1146"/>
    <cellStyle name="_Final_Book_010301_Nsi_Лист в Анализ запрашиваемой информации" xfId="1147"/>
    <cellStyle name="_Final_Book_010301_Nsi_Лист в Анализ запрашиваемой информации 2" xfId="1148"/>
    <cellStyle name="_Final_Book_010301_Nsi_Лист в Анализ запрашиваемой информации_1.4_Приложение№4(РБП)" xfId="1149"/>
    <cellStyle name="_Final_Book_010301_Nsi_Лист в Анализ запрашиваемой информации_1.4_Приложение№4(РБП) 2" xfId="1150"/>
    <cellStyle name="_Final_Book_010301_Nsi_ОАО_ЭФКО_1.2.2_Финансовая аренда" xfId="1151"/>
    <cellStyle name="_Final_Book_010301_Nsi_ОАО_ЭФКО_1.2.2_Финансовая аренда 2" xfId="1152"/>
    <cellStyle name="_Final_Book_010301_Nsi2" xfId="1153"/>
    <cellStyle name="_Final_Book_010301_Nsi2 2" xfId="1154"/>
    <cellStyle name="_Final_Book_010301_Nsi2_1.4_Приложение№4(РБП)" xfId="1155"/>
    <cellStyle name="_Final_Book_010301_Nsi2_1.4_Приложение№4(РБП) 2" xfId="1156"/>
    <cellStyle name="_Final_Book_010301_Nsi2_7CCC69D9" xfId="1157"/>
    <cellStyle name="_Final_Book_010301_Nsi2_7CCC69D9 2" xfId="1158"/>
    <cellStyle name="_Final_Book_010301_Nsi2_Лист в Анализ запрашиваемой информации" xfId="1159"/>
    <cellStyle name="_Final_Book_010301_Nsi2_Лист в Анализ запрашиваемой информации 2" xfId="1160"/>
    <cellStyle name="_Final_Book_010301_Nsi2_Лист в Анализ запрашиваемой информации_1.4_Приложение№4(РБП)" xfId="1161"/>
    <cellStyle name="_Final_Book_010301_Nsi2_Лист в Анализ запрашиваемой информации_1.4_Приложение№4(РБП) 2" xfId="1162"/>
    <cellStyle name="_Final_Book_010301_Nsi2_ОАО_ЭФКО_1.2.2_Финансовая аренда" xfId="1163"/>
    <cellStyle name="_Final_Book_010301_Nsi2_ОАО_ЭФКО_1.2.2_Финансовая аренда 2" xfId="1164"/>
    <cellStyle name="_Final_Book_010301_Nsi-Services" xfId="1165"/>
    <cellStyle name="_Final_Book_010301_Nsi-Services 2" xfId="1166"/>
    <cellStyle name="_Final_Book_010301_Nsi-Services_1.4_Приложение№4(РБП)" xfId="1167"/>
    <cellStyle name="_Final_Book_010301_Nsi-Services_1.4_Приложение№4(РБП) 2" xfId="1168"/>
    <cellStyle name="_Final_Book_010301_Nsi-Services_7CCC69D9" xfId="1169"/>
    <cellStyle name="_Final_Book_010301_Nsi-Services_7CCC69D9 2" xfId="1170"/>
    <cellStyle name="_Final_Book_010301_Nsi-Services_Лист в Анализ запрашиваемой информации" xfId="1171"/>
    <cellStyle name="_Final_Book_010301_Nsi-Services_Лист в Анализ запрашиваемой информации 2" xfId="1172"/>
    <cellStyle name="_Final_Book_010301_Nsi-Services_Лист в Анализ запрашиваемой информации_1.4_Приложение№4(РБП)" xfId="1173"/>
    <cellStyle name="_Final_Book_010301_Nsi-Services_Лист в Анализ запрашиваемой информации_1.4_Приложение№4(РБП) 2" xfId="1174"/>
    <cellStyle name="_Final_Book_010301_Nsi-Services_ОАО_ЭФКО_1.2.2_Финансовая аренда" xfId="1175"/>
    <cellStyle name="_Final_Book_010301_Nsi-Services_ОАО_ЭФКО_1.2.2_Финансовая аренда 2" xfId="1176"/>
    <cellStyle name="_Final_Book_010301_P&amp;L" xfId="1177"/>
    <cellStyle name="_Final_Book_010301_P&amp;L 2" xfId="1178"/>
    <cellStyle name="_Final_Book_010301_P&amp;L_1.4_Приложение№4(РБП)" xfId="1179"/>
    <cellStyle name="_Final_Book_010301_P&amp;L_1.4_Приложение№4(РБП) 2" xfId="1180"/>
    <cellStyle name="_Final_Book_010301_P&amp;L_7CCC69D9" xfId="1181"/>
    <cellStyle name="_Final_Book_010301_P&amp;L_7CCC69D9 2" xfId="1182"/>
    <cellStyle name="_Final_Book_010301_P&amp;L_Лист в Анализ запрашиваемой информации" xfId="1183"/>
    <cellStyle name="_Final_Book_010301_P&amp;L_Лист в Анализ запрашиваемой информации 2" xfId="1184"/>
    <cellStyle name="_Final_Book_010301_P&amp;L_Лист в Анализ запрашиваемой информации_1.4_Приложение№4(РБП)" xfId="1185"/>
    <cellStyle name="_Final_Book_010301_P&amp;L_Лист в Анализ запрашиваемой информации_1.4_Приложение№4(РБП) 2" xfId="1186"/>
    <cellStyle name="_Final_Book_010301_P&amp;L_ОАО_ЭФКО_1.2.2_Финансовая аренда" xfId="1187"/>
    <cellStyle name="_Final_Book_010301_P&amp;L_ОАО_ЭФКО_1.2.2_Финансовая аренда 2" xfId="1188"/>
    <cellStyle name="_Final_Book_010301_S0400" xfId="1189"/>
    <cellStyle name="_Final_Book_010301_S0400 2" xfId="1190"/>
    <cellStyle name="_Final_Book_010301_S0400_1.4_Приложение№4(РБП)" xfId="1191"/>
    <cellStyle name="_Final_Book_010301_S0400_1.4_Приложение№4(РБП) 2" xfId="1192"/>
    <cellStyle name="_Final_Book_010301_S0400_7CCC69D9" xfId="1193"/>
    <cellStyle name="_Final_Book_010301_S0400_7CCC69D9 2" xfId="1194"/>
    <cellStyle name="_Final_Book_010301_S0400_Лист в Анализ запрашиваемой информации" xfId="1195"/>
    <cellStyle name="_Final_Book_010301_S0400_Лист в Анализ запрашиваемой информации 2" xfId="1196"/>
    <cellStyle name="_Final_Book_010301_S0400_Лист в Анализ запрашиваемой информации_1.4_Приложение№4(РБП)" xfId="1197"/>
    <cellStyle name="_Final_Book_010301_S0400_Лист в Анализ запрашиваемой информации_1.4_Приложение№4(РБП) 2" xfId="1198"/>
    <cellStyle name="_Final_Book_010301_S0400_ОАО_ЭФКО_1.2.2_Финансовая аренда" xfId="1199"/>
    <cellStyle name="_Final_Book_010301_S0400_ОАО_ЭФКО_1.2.2_Финансовая аренда 2" xfId="1200"/>
    <cellStyle name="_Final_Book_010301_S13001" xfId="1201"/>
    <cellStyle name="_Final_Book_010301_S13001 2" xfId="1202"/>
    <cellStyle name="_Final_Book_010301_S13001_1.4_Приложение№4(РБП)" xfId="1203"/>
    <cellStyle name="_Final_Book_010301_S13001_1.4_Приложение№4(РБП) 2" xfId="1204"/>
    <cellStyle name="_Final_Book_010301_S13001_7CCC69D9" xfId="1205"/>
    <cellStyle name="_Final_Book_010301_S13001_7CCC69D9 2" xfId="1206"/>
    <cellStyle name="_Final_Book_010301_S13001_Лист в Анализ запрашиваемой информации" xfId="1207"/>
    <cellStyle name="_Final_Book_010301_S13001_Лист в Анализ запрашиваемой информации 2" xfId="1208"/>
    <cellStyle name="_Final_Book_010301_S13001_Лист в Анализ запрашиваемой информации_1.4_Приложение№4(РБП)" xfId="1209"/>
    <cellStyle name="_Final_Book_010301_S13001_Лист в Анализ запрашиваемой информации_1.4_Приложение№4(РБП) 2" xfId="1210"/>
    <cellStyle name="_Final_Book_010301_S13001_ОАО_ЭФКО_1.2.2_Финансовая аренда" xfId="1211"/>
    <cellStyle name="_Final_Book_010301_S13001_ОАО_ЭФКО_1.2.2_Финансовая аренда 2" xfId="1212"/>
    <cellStyle name="_Final_Book_010301_Sheet1" xfId="1213"/>
    <cellStyle name="_Final_Book_010301_Sheet1 2" xfId="1214"/>
    <cellStyle name="_Final_Book_010301_Sheet1_1.4_Приложение№4(РБП)" xfId="1215"/>
    <cellStyle name="_Final_Book_010301_Sheet1_1.4_Приложение№4(РБП) 2" xfId="1216"/>
    <cellStyle name="_Final_Book_010301_Sheet1_7CCC69D9" xfId="1217"/>
    <cellStyle name="_Final_Book_010301_Sheet1_7CCC69D9 2" xfId="1218"/>
    <cellStyle name="_Final_Book_010301_Sheet1_Лист в Анализ запрашиваемой информации" xfId="1219"/>
    <cellStyle name="_Final_Book_010301_Sheet1_Лист в Анализ запрашиваемой информации 2" xfId="1220"/>
    <cellStyle name="_Final_Book_010301_Sheet1_Лист в Анализ запрашиваемой информации_1.4_Приложение№4(РБП)" xfId="1221"/>
    <cellStyle name="_Final_Book_010301_Sheet1_Лист в Анализ запрашиваемой информации_1.4_Приложение№4(РБП) 2" xfId="1222"/>
    <cellStyle name="_Final_Book_010301_Sheet1_ОАО_ЭФКО_1.2.2_Финансовая аренда" xfId="1223"/>
    <cellStyle name="_Final_Book_010301_Sheet1_ОАО_ЭФКО_1.2.2_Финансовая аренда 2" xfId="1224"/>
    <cellStyle name="_Final_Book_010301_sofi - plan_AP270202ii" xfId="1225"/>
    <cellStyle name="_Final_Book_010301_sofi - plan_AP270202ii 2" xfId="1226"/>
    <cellStyle name="_Final_Book_010301_sofi - plan_AP270202ii_1.4_Приложение№4(РБП)" xfId="1227"/>
    <cellStyle name="_Final_Book_010301_sofi - plan_AP270202ii_1.4_Приложение№4(РБП) 2" xfId="1228"/>
    <cellStyle name="_Final_Book_010301_sofi - plan_AP270202ii_7CCC69D9" xfId="1229"/>
    <cellStyle name="_Final_Book_010301_sofi - plan_AP270202ii_7CCC69D9 2" xfId="1230"/>
    <cellStyle name="_Final_Book_010301_sofi - plan_AP270202ii_Лист в Анализ запрашиваемой информации" xfId="1231"/>
    <cellStyle name="_Final_Book_010301_sofi - plan_AP270202ii_Лист в Анализ запрашиваемой информации 2" xfId="1232"/>
    <cellStyle name="_Final_Book_010301_sofi - plan_AP270202ii_Лист в Анализ запрашиваемой информации_1.4_Приложение№4(РБП)" xfId="1233"/>
    <cellStyle name="_Final_Book_010301_sofi - plan_AP270202ii_Лист в Анализ запрашиваемой информации_1.4_Приложение№4(РБП) 2" xfId="1234"/>
    <cellStyle name="_Final_Book_010301_sofi - plan_AP270202ii_ОАО_ЭФКО_1.2.2_Финансовая аренда" xfId="1235"/>
    <cellStyle name="_Final_Book_010301_sofi - plan_AP270202ii_ОАО_ЭФКО_1.2.2_Финансовая аренда 2" xfId="1236"/>
    <cellStyle name="_Final_Book_010301_sofi - plan_AP270202iii" xfId="1237"/>
    <cellStyle name="_Final_Book_010301_sofi - plan_AP270202iii 2" xfId="1238"/>
    <cellStyle name="_Final_Book_010301_sofi - plan_AP270202iii_1.4_Приложение№4(РБП)" xfId="1239"/>
    <cellStyle name="_Final_Book_010301_sofi - plan_AP270202iii_1.4_Приложение№4(РБП) 2" xfId="1240"/>
    <cellStyle name="_Final_Book_010301_sofi - plan_AP270202iii_7CCC69D9" xfId="1241"/>
    <cellStyle name="_Final_Book_010301_sofi - plan_AP270202iii_7CCC69D9 2" xfId="1242"/>
    <cellStyle name="_Final_Book_010301_sofi - plan_AP270202iii_Лист в Анализ запрашиваемой информации" xfId="1243"/>
    <cellStyle name="_Final_Book_010301_sofi - plan_AP270202iii_Лист в Анализ запрашиваемой информации 2" xfId="1244"/>
    <cellStyle name="_Final_Book_010301_sofi - plan_AP270202iii_Лист в Анализ запрашиваемой информации_1.4_Приложение№4(РБП)" xfId="1245"/>
    <cellStyle name="_Final_Book_010301_sofi - plan_AP270202iii_Лист в Анализ запрашиваемой информации_1.4_Приложение№4(РБП) 2" xfId="1246"/>
    <cellStyle name="_Final_Book_010301_sofi - plan_AP270202iii_ОАО_ЭФКО_1.2.2_Финансовая аренда" xfId="1247"/>
    <cellStyle name="_Final_Book_010301_sofi - plan_AP270202iii_ОАО_ЭФКО_1.2.2_Финансовая аренда 2" xfId="1248"/>
    <cellStyle name="_Final_Book_010301_sofi - plan_AP270202iv" xfId="1249"/>
    <cellStyle name="_Final_Book_010301_sofi - plan_AP270202iv 2" xfId="1250"/>
    <cellStyle name="_Final_Book_010301_sofi - plan_AP270202iv_1.4_Приложение№4(РБП)" xfId="1251"/>
    <cellStyle name="_Final_Book_010301_sofi - plan_AP270202iv_1.4_Приложение№4(РБП) 2" xfId="1252"/>
    <cellStyle name="_Final_Book_010301_sofi - plan_AP270202iv_7CCC69D9" xfId="1253"/>
    <cellStyle name="_Final_Book_010301_sofi - plan_AP270202iv_7CCC69D9 2" xfId="1254"/>
    <cellStyle name="_Final_Book_010301_sofi - plan_AP270202iv_Лист в Анализ запрашиваемой информации" xfId="1255"/>
    <cellStyle name="_Final_Book_010301_sofi - plan_AP270202iv_Лист в Анализ запрашиваемой информации 2" xfId="1256"/>
    <cellStyle name="_Final_Book_010301_sofi - plan_AP270202iv_Лист в Анализ запрашиваемой информации_1.4_Приложение№4(РБП)" xfId="1257"/>
    <cellStyle name="_Final_Book_010301_sofi - plan_AP270202iv_Лист в Анализ запрашиваемой информации_1.4_Приложение№4(РБП) 2" xfId="1258"/>
    <cellStyle name="_Final_Book_010301_sofi - plan_AP270202iv_ОАО_ЭФКО_1.2.2_Финансовая аренда" xfId="1259"/>
    <cellStyle name="_Final_Book_010301_sofi - plan_AP270202iv_ОАО_ЭФКО_1.2.2_Финансовая аренда 2" xfId="1260"/>
    <cellStyle name="_Final_Book_010301_Sofi vs Sobi" xfId="1261"/>
    <cellStyle name="_Final_Book_010301_Sofi vs Sobi 2" xfId="1262"/>
    <cellStyle name="_Final_Book_010301_Sofi vs Sobi_1.4_Приложение№4(РБП)" xfId="1263"/>
    <cellStyle name="_Final_Book_010301_Sofi vs Sobi_1.4_Приложение№4(РБП) 2" xfId="1264"/>
    <cellStyle name="_Final_Book_010301_Sofi vs Sobi_7CCC69D9" xfId="1265"/>
    <cellStyle name="_Final_Book_010301_Sofi vs Sobi_7CCC69D9 2" xfId="1266"/>
    <cellStyle name="_Final_Book_010301_Sofi vs Sobi_Лист в Анализ запрашиваемой информации" xfId="1267"/>
    <cellStyle name="_Final_Book_010301_Sofi vs Sobi_Лист в Анализ запрашиваемой информации 2" xfId="1268"/>
    <cellStyle name="_Final_Book_010301_Sofi vs Sobi_Лист в Анализ запрашиваемой информации_1.4_Приложение№4(РБП)" xfId="1269"/>
    <cellStyle name="_Final_Book_010301_Sofi vs Sobi_Лист в Анализ запрашиваемой информации_1.4_Приложение№4(РБП) 2" xfId="1270"/>
    <cellStyle name="_Final_Book_010301_Sofi vs Sobi_ОАО_ЭФКО_1.2.2_Финансовая аренда" xfId="1271"/>
    <cellStyle name="_Final_Book_010301_Sofi vs Sobi_ОАО_ЭФКО_1.2.2_Финансовая аренда 2" xfId="1272"/>
    <cellStyle name="_Final_Book_010301_Sofi_PBD 27-11-01" xfId="1273"/>
    <cellStyle name="_Final_Book_010301_Sofi_PBD 27-11-01 2" xfId="1274"/>
    <cellStyle name="_Final_Book_010301_Sofi_PBD 27-11-01_1.4_Приложение№4(РБП)" xfId="1275"/>
    <cellStyle name="_Final_Book_010301_Sofi_PBD 27-11-01_1.4_Приложение№4(РБП) 2" xfId="1276"/>
    <cellStyle name="_Final_Book_010301_Sofi_PBD 27-11-01_7CCC69D9" xfId="1277"/>
    <cellStyle name="_Final_Book_010301_Sofi_PBD 27-11-01_7CCC69D9 2" xfId="1278"/>
    <cellStyle name="_Final_Book_010301_Sofi_PBD 27-11-01_Лист в Анализ запрашиваемой информации" xfId="1279"/>
    <cellStyle name="_Final_Book_010301_Sofi_PBD 27-11-01_Лист в Анализ запрашиваемой информации 2" xfId="1280"/>
    <cellStyle name="_Final_Book_010301_Sofi_PBD 27-11-01_Лист в Анализ запрашиваемой информации_1.4_Приложение№4(РБП)" xfId="1281"/>
    <cellStyle name="_Final_Book_010301_Sofi_PBD 27-11-01_Лист в Анализ запрашиваемой информации_1.4_Приложение№4(РБП) 2" xfId="1282"/>
    <cellStyle name="_Final_Book_010301_Sofi_PBD 27-11-01_ОАО_ЭФКО_1.2.2_Финансовая аренда" xfId="1283"/>
    <cellStyle name="_Final_Book_010301_Sofi_PBD 27-11-01_ОАО_ЭФКО_1.2.2_Финансовая аренда 2" xfId="1284"/>
    <cellStyle name="_Final_Book_010301_SOFI_TEPs_AOK_130902" xfId="1285"/>
    <cellStyle name="_Final_Book_010301_SOFI_TEPs_AOK_130902 2" xfId="1286"/>
    <cellStyle name="_Final_Book_010301_SOFI_TEPs_AOK_130902_1.4_Приложение№4(РБП)" xfId="1287"/>
    <cellStyle name="_Final_Book_010301_SOFI_TEPs_AOK_130902_1.4_Приложение№4(РБП) 2" xfId="1288"/>
    <cellStyle name="_Final_Book_010301_SOFI_TEPs_AOK_130902_7CCC69D9" xfId="1289"/>
    <cellStyle name="_Final_Book_010301_SOFI_TEPs_AOK_130902_7CCC69D9 2" xfId="1290"/>
    <cellStyle name="_Final_Book_010301_SOFI_TEPs_AOK_130902_Лист в Анализ запрашиваемой информации" xfId="1291"/>
    <cellStyle name="_Final_Book_010301_SOFI_TEPs_AOK_130902_Лист в Анализ запрашиваемой информации 2" xfId="1292"/>
    <cellStyle name="_Final_Book_010301_SOFI_TEPs_AOK_130902_Лист в Анализ запрашиваемой информации_1.4_Приложение№4(РБП)" xfId="1293"/>
    <cellStyle name="_Final_Book_010301_SOFI_TEPs_AOK_130902_Лист в Анализ запрашиваемой информации_1.4_Приложение№4(РБП) 2" xfId="1294"/>
    <cellStyle name="_Final_Book_010301_SOFI_TEPs_AOK_130902_ОАО_ЭФКО_1.2.2_Финансовая аренда" xfId="1295"/>
    <cellStyle name="_Final_Book_010301_SOFI_TEPs_AOK_130902_ОАО_ЭФКО_1.2.2_Финансовая аренда 2" xfId="1296"/>
    <cellStyle name="_Final_Book_010301_Sofi145a" xfId="1297"/>
    <cellStyle name="_Final_Book_010301_Sofi145a 2" xfId="1298"/>
    <cellStyle name="_Final_Book_010301_Sofi145a_1.4_Приложение№4(РБП)" xfId="1299"/>
    <cellStyle name="_Final_Book_010301_Sofi145a_1.4_Приложение№4(РБП) 2" xfId="1300"/>
    <cellStyle name="_Final_Book_010301_Sofi145a_7CCC69D9" xfId="1301"/>
    <cellStyle name="_Final_Book_010301_Sofi145a_7CCC69D9 2" xfId="1302"/>
    <cellStyle name="_Final_Book_010301_Sofi145a_Лист в Анализ запрашиваемой информации" xfId="1303"/>
    <cellStyle name="_Final_Book_010301_Sofi145a_Лист в Анализ запрашиваемой информации 2" xfId="1304"/>
    <cellStyle name="_Final_Book_010301_Sofi145a_Лист в Анализ запрашиваемой информации_1.4_Приложение№4(РБП)" xfId="1305"/>
    <cellStyle name="_Final_Book_010301_Sofi145a_Лист в Анализ запрашиваемой информации_1.4_Приложение№4(РБП) 2" xfId="1306"/>
    <cellStyle name="_Final_Book_010301_Sofi145a_ОАО_ЭФКО_1.2.2_Финансовая аренда" xfId="1307"/>
    <cellStyle name="_Final_Book_010301_Sofi145a_ОАО_ЭФКО_1.2.2_Финансовая аренда 2" xfId="1308"/>
    <cellStyle name="_Final_Book_010301_Sofi153" xfId="1309"/>
    <cellStyle name="_Final_Book_010301_Sofi153 2" xfId="1310"/>
    <cellStyle name="_Final_Book_010301_Sofi153_1.4_Приложение№4(РБП)" xfId="1311"/>
    <cellStyle name="_Final_Book_010301_Sofi153_1.4_Приложение№4(РБП) 2" xfId="1312"/>
    <cellStyle name="_Final_Book_010301_Sofi153_7CCC69D9" xfId="1313"/>
    <cellStyle name="_Final_Book_010301_Sofi153_7CCC69D9 2" xfId="1314"/>
    <cellStyle name="_Final_Book_010301_Sofi153_Лист в Анализ запрашиваемой информации" xfId="1315"/>
    <cellStyle name="_Final_Book_010301_Sofi153_Лист в Анализ запрашиваемой информации 2" xfId="1316"/>
    <cellStyle name="_Final_Book_010301_Sofi153_Лист в Анализ запрашиваемой информации_1.4_Приложение№4(РБП)" xfId="1317"/>
    <cellStyle name="_Final_Book_010301_Sofi153_Лист в Анализ запрашиваемой информации_1.4_Приложение№4(РБП) 2" xfId="1318"/>
    <cellStyle name="_Final_Book_010301_Sofi153_ОАО_ЭФКО_1.2.2_Финансовая аренда" xfId="1319"/>
    <cellStyle name="_Final_Book_010301_Sofi153_ОАО_ЭФКО_1.2.2_Финансовая аренда 2" xfId="1320"/>
    <cellStyle name="_Final_Book_010301_Summary" xfId="1321"/>
    <cellStyle name="_Final_Book_010301_Summary 2" xfId="1322"/>
    <cellStyle name="_Final_Book_010301_Summary_1.4_Приложение№4(РБП)" xfId="1323"/>
    <cellStyle name="_Final_Book_010301_Summary_1.4_Приложение№4(РБП) 2" xfId="1324"/>
    <cellStyle name="_Final_Book_010301_Summary_7CCC69D9" xfId="1325"/>
    <cellStyle name="_Final_Book_010301_Summary_7CCC69D9 2" xfId="1326"/>
    <cellStyle name="_Final_Book_010301_Summary_Лист в Анализ запрашиваемой информации" xfId="1327"/>
    <cellStyle name="_Final_Book_010301_Summary_Лист в Анализ запрашиваемой информации 2" xfId="1328"/>
    <cellStyle name="_Final_Book_010301_Summary_Лист в Анализ запрашиваемой информации_1.4_Приложение№4(РБП)" xfId="1329"/>
    <cellStyle name="_Final_Book_010301_Summary_Лист в Анализ запрашиваемой информации_1.4_Приложение№4(РБП) 2" xfId="1330"/>
    <cellStyle name="_Final_Book_010301_Summary_ОАО_ЭФКО_1.2.2_Финансовая аренда" xfId="1331"/>
    <cellStyle name="_Final_Book_010301_Summary_ОАО_ЭФКО_1.2.2_Финансовая аренда 2" xfId="1332"/>
    <cellStyle name="_Final_Book_010301_SXXXX_Express_c Links" xfId="1333"/>
    <cellStyle name="_Final_Book_010301_SXXXX_Express_c Links 2" xfId="1334"/>
    <cellStyle name="_Final_Book_010301_SXXXX_Express_c Links_1.4_Приложение№4(РБП)" xfId="1335"/>
    <cellStyle name="_Final_Book_010301_SXXXX_Express_c Links_1.4_Приложение№4(РБП) 2" xfId="1336"/>
    <cellStyle name="_Final_Book_010301_SXXXX_Express_c Links_7CCC69D9" xfId="1337"/>
    <cellStyle name="_Final_Book_010301_SXXXX_Express_c Links_7CCC69D9 2" xfId="1338"/>
    <cellStyle name="_Final_Book_010301_SXXXX_Express_c Links_Лист в Анализ запрашиваемой информации" xfId="1339"/>
    <cellStyle name="_Final_Book_010301_SXXXX_Express_c Links_Лист в Анализ запрашиваемой информации 2" xfId="1340"/>
    <cellStyle name="_Final_Book_010301_SXXXX_Express_c Links_Лист в Анализ запрашиваемой информации_1.4_Приложение№4(РБП)" xfId="1341"/>
    <cellStyle name="_Final_Book_010301_SXXXX_Express_c Links_Лист в Анализ запрашиваемой информации_1.4_Приложение№4(РБП) 2" xfId="1342"/>
    <cellStyle name="_Final_Book_010301_SXXXX_Express_c Links_ОАО_ЭФКО_1.2.2_Финансовая аренда" xfId="1343"/>
    <cellStyle name="_Final_Book_010301_SXXXX_Express_c Links_ОАО_ЭФКО_1.2.2_Финансовая аренда 2" xfId="1344"/>
    <cellStyle name="_Final_Book_010301_Tax_form_1кв_3" xfId="1345"/>
    <cellStyle name="_Final_Book_010301_Tax_form_1кв_3 2" xfId="1346"/>
    <cellStyle name="_Final_Book_010301_Tax_form_1кв_3_1.4_Приложение№4(РБП)" xfId="1347"/>
    <cellStyle name="_Final_Book_010301_Tax_form_1кв_3_1.4_Приложение№4(РБП) 2" xfId="1348"/>
    <cellStyle name="_Final_Book_010301_Tax_form_1кв_3_7CCC69D9" xfId="1349"/>
    <cellStyle name="_Final_Book_010301_Tax_form_1кв_3_7CCC69D9 2" xfId="1350"/>
    <cellStyle name="_Final_Book_010301_Tax_form_1кв_3_Лист в Анализ запрашиваемой информации" xfId="1351"/>
    <cellStyle name="_Final_Book_010301_Tax_form_1кв_3_Лист в Анализ запрашиваемой информации 2" xfId="1352"/>
    <cellStyle name="_Final_Book_010301_Tax_form_1кв_3_Лист в Анализ запрашиваемой информации_1.4_Приложение№4(РБП)" xfId="1353"/>
    <cellStyle name="_Final_Book_010301_Tax_form_1кв_3_Лист в Анализ запрашиваемой информации_1.4_Приложение№4(РБП) 2" xfId="1354"/>
    <cellStyle name="_Final_Book_010301_Tax_form_1кв_3_ОАО_ЭФКО_1.2.2_Финансовая аренда" xfId="1355"/>
    <cellStyle name="_Final_Book_010301_Tax_form_1кв_3_ОАО_ЭФКО_1.2.2_Финансовая аренда 2" xfId="1356"/>
    <cellStyle name="_Final_Book_010301_test_11" xfId="1357"/>
    <cellStyle name="_Final_Book_010301_test_11 2" xfId="1358"/>
    <cellStyle name="_Final_Book_010301_test_11_1.4_Приложение№4(РБП)" xfId="1359"/>
    <cellStyle name="_Final_Book_010301_test_11_1.4_Приложение№4(РБП) 2" xfId="1360"/>
    <cellStyle name="_Final_Book_010301_test_11_7CCC69D9" xfId="1361"/>
    <cellStyle name="_Final_Book_010301_test_11_7CCC69D9 2" xfId="1362"/>
    <cellStyle name="_Final_Book_010301_test_11_Лист в Анализ запрашиваемой информации" xfId="1363"/>
    <cellStyle name="_Final_Book_010301_test_11_Лист в Анализ запрашиваемой информации 2" xfId="1364"/>
    <cellStyle name="_Final_Book_010301_test_11_Лист в Анализ запрашиваемой информации_1.4_Приложение№4(РБП)" xfId="1365"/>
    <cellStyle name="_Final_Book_010301_test_11_Лист в Анализ запрашиваемой информации_1.4_Приложение№4(РБП) 2" xfId="1366"/>
    <cellStyle name="_Final_Book_010301_test_11_ОАО_ЭФКО_1.2.2_Финансовая аренда" xfId="1367"/>
    <cellStyle name="_Final_Book_010301_test_11_ОАО_ЭФКО_1.2.2_Финансовая аренда 2" xfId="1368"/>
    <cellStyle name="_Final_Book_010301_БКЭ" xfId="1369"/>
    <cellStyle name="_Final_Book_010301_БКЭ 2" xfId="1370"/>
    <cellStyle name="_Final_Book_010301_БКЭ_1.4_Приложение№4(РБП)" xfId="1371"/>
    <cellStyle name="_Final_Book_010301_БКЭ_1.4_Приложение№4(РБП) 2" xfId="1372"/>
    <cellStyle name="_Final_Book_010301_БКЭ_7CCC69D9" xfId="1373"/>
    <cellStyle name="_Final_Book_010301_БКЭ_7CCC69D9 2" xfId="1374"/>
    <cellStyle name="_Final_Book_010301_БКЭ_Лист в Анализ запрашиваемой информации" xfId="1375"/>
    <cellStyle name="_Final_Book_010301_БКЭ_Лист в Анализ запрашиваемой информации 2" xfId="1376"/>
    <cellStyle name="_Final_Book_010301_БКЭ_Лист в Анализ запрашиваемой информации_1.4_Приложение№4(РБП)" xfId="1377"/>
    <cellStyle name="_Final_Book_010301_БКЭ_Лист в Анализ запрашиваемой информации_1.4_Приложение№4(РБП) 2" xfId="1378"/>
    <cellStyle name="_Final_Book_010301_БКЭ_ОАО_ЭФКО_1.2.2_Финансовая аренда" xfId="1379"/>
    <cellStyle name="_Final_Book_010301_БКЭ_ОАО_ЭФКО_1.2.2_Финансовая аренда 2" xfId="1380"/>
    <cellStyle name="_Final_Book_010301_для вставки в пакет за 2001" xfId="1381"/>
    <cellStyle name="_Final_Book_010301_для вставки в пакет за 2001 2" xfId="1382"/>
    <cellStyle name="_Final_Book_010301_для вставки в пакет за 2001_1.4_Приложение№4(РБП)" xfId="1383"/>
    <cellStyle name="_Final_Book_010301_для вставки в пакет за 2001_1.4_Приложение№4(РБП) 2" xfId="1384"/>
    <cellStyle name="_Final_Book_010301_для вставки в пакет за 2001_7CCC69D9" xfId="1385"/>
    <cellStyle name="_Final_Book_010301_для вставки в пакет за 2001_7CCC69D9 2" xfId="1386"/>
    <cellStyle name="_Final_Book_010301_для вставки в пакет за 2001_Лист в Анализ запрашиваемой информации" xfId="1387"/>
    <cellStyle name="_Final_Book_010301_для вставки в пакет за 2001_Лист в Анализ запрашиваемой информации 2" xfId="1388"/>
    <cellStyle name="_Final_Book_010301_для вставки в пакет за 2001_Лист в Анализ запрашиваемой информации_1.4_Приложение№4(РБП)" xfId="1389"/>
    <cellStyle name="_Final_Book_010301_для вставки в пакет за 2001_Лист в Анализ запрашиваемой информации_1.4_Приложение№4(РБП) 2" xfId="1390"/>
    <cellStyle name="_Final_Book_010301_для вставки в пакет за 2001_ОАО_ЭФКО_1.2.2_Финансовая аренда" xfId="1391"/>
    <cellStyle name="_Final_Book_010301_для вставки в пакет за 2001_ОАО_ЭФКО_1.2.2_Финансовая аренда 2" xfId="1392"/>
    <cellStyle name="_Final_Book_010301_дляГалиныВ" xfId="1393"/>
    <cellStyle name="_Final_Book_010301_дляГалиныВ 2" xfId="1394"/>
    <cellStyle name="_Final_Book_010301_дляГалиныВ_1.4_Приложение№4(РБП)" xfId="1395"/>
    <cellStyle name="_Final_Book_010301_дляГалиныВ_1.4_Приложение№4(РБП) 2" xfId="1396"/>
    <cellStyle name="_Final_Book_010301_дляГалиныВ_7CCC69D9" xfId="1397"/>
    <cellStyle name="_Final_Book_010301_дляГалиныВ_7CCC69D9 2" xfId="1398"/>
    <cellStyle name="_Final_Book_010301_дляГалиныВ_Лист в Анализ запрашиваемой информации" xfId="1399"/>
    <cellStyle name="_Final_Book_010301_дляГалиныВ_Лист в Анализ запрашиваемой информации 2" xfId="1400"/>
    <cellStyle name="_Final_Book_010301_дляГалиныВ_Лист в Анализ запрашиваемой информации_1.4_Приложение№4(РБП)" xfId="1401"/>
    <cellStyle name="_Final_Book_010301_дляГалиныВ_Лист в Анализ запрашиваемой информации_1.4_Приложение№4(РБП) 2" xfId="1402"/>
    <cellStyle name="_Final_Book_010301_дляГалиныВ_ОАО_ЭФКО_1.2.2_Финансовая аренда" xfId="1403"/>
    <cellStyle name="_Final_Book_010301_дляГалиныВ_ОАО_ЭФКО_1.2.2_Финансовая аренда 2" xfId="1404"/>
    <cellStyle name="_Final_Book_010301_Книга7" xfId="1405"/>
    <cellStyle name="_Final_Book_010301_Книга7 2" xfId="1406"/>
    <cellStyle name="_Final_Book_010301_Книга7_1.4_Приложение№4(РБП)" xfId="1407"/>
    <cellStyle name="_Final_Book_010301_Книга7_1.4_Приложение№4(РБП) 2" xfId="1408"/>
    <cellStyle name="_Final_Book_010301_Книга7_7CCC69D9" xfId="1409"/>
    <cellStyle name="_Final_Book_010301_Книга7_7CCC69D9 2" xfId="1410"/>
    <cellStyle name="_Final_Book_010301_Книга7_Лист в Анализ запрашиваемой информации" xfId="1411"/>
    <cellStyle name="_Final_Book_010301_Книга7_Лист в Анализ запрашиваемой информации 2" xfId="1412"/>
    <cellStyle name="_Final_Book_010301_Книга7_Лист в Анализ запрашиваемой информации_1.4_Приложение№4(РБП)" xfId="1413"/>
    <cellStyle name="_Final_Book_010301_Книга7_Лист в Анализ запрашиваемой информации_1.4_Приложение№4(РБП) 2" xfId="1414"/>
    <cellStyle name="_Final_Book_010301_Книга7_ОАО_ЭФКО_1.2.2_Финансовая аренда" xfId="1415"/>
    <cellStyle name="_Final_Book_010301_Книга7_ОАО_ЭФКО_1.2.2_Финансовая аренда 2" xfId="1416"/>
    <cellStyle name="_Final_Book_010301_Лист в Анализ запрашиваемой информации" xfId="1417"/>
    <cellStyle name="_Final_Book_010301_Лист в Анализ запрашиваемой информации 2" xfId="1418"/>
    <cellStyle name="_Final_Book_010301_Лист в Анализ запрашиваемой информации_1.4_Приложение№4(РБП)" xfId="1419"/>
    <cellStyle name="_Final_Book_010301_Лист в Анализ запрашиваемой информации_1.4_Приложение№4(РБП) 2" xfId="1420"/>
    <cellStyle name="_Final_Book_010301_Лист1" xfId="1421"/>
    <cellStyle name="_Final_Book_010301_Лист1 2" xfId="1422"/>
    <cellStyle name="_Final_Book_010301_Лист1_1.4_Приложение№4(РБП)" xfId="1423"/>
    <cellStyle name="_Final_Book_010301_Лист1_1.4_Приложение№4(РБП) 2" xfId="1424"/>
    <cellStyle name="_Final_Book_010301_Лист1_7CCC69D9" xfId="1425"/>
    <cellStyle name="_Final_Book_010301_Лист1_7CCC69D9 2" xfId="1426"/>
    <cellStyle name="_Final_Book_010301_Лист1_Лист в Анализ запрашиваемой информации" xfId="1427"/>
    <cellStyle name="_Final_Book_010301_Лист1_Лист в Анализ запрашиваемой информации 2" xfId="1428"/>
    <cellStyle name="_Final_Book_010301_Лист1_Лист в Анализ запрашиваемой информации_1.4_Приложение№4(РБП)" xfId="1429"/>
    <cellStyle name="_Final_Book_010301_Лист1_Лист в Анализ запрашиваемой информации_1.4_Приложение№4(РБП) 2" xfId="1430"/>
    <cellStyle name="_Final_Book_010301_Лист1_ОАО_ЭФКО_1.2.2_Финансовая аренда" xfId="1431"/>
    <cellStyle name="_Final_Book_010301_Лист1_ОАО_ЭФКО_1.2.2_Финансовая аренда 2" xfId="1432"/>
    <cellStyle name="_Final_Book_010301_ОАО_ЭФКО_1.2.2_Финансовая аренда" xfId="1433"/>
    <cellStyle name="_Final_Book_010301_ОАО_ЭФКО_1.2.2_Финансовая аренда 2" xfId="1434"/>
    <cellStyle name="_Final_Book_010301_ОСН. ДЕЯТ." xfId="1435"/>
    <cellStyle name="_Final_Book_010301_ОСН. ДЕЯТ. 2" xfId="1436"/>
    <cellStyle name="_Final_Book_010301_ОСН. ДЕЯТ._1.4_Приложение№4(РБП)" xfId="1437"/>
    <cellStyle name="_Final_Book_010301_ОСН. ДЕЯТ._1.4_Приложение№4(РБП) 2" xfId="1438"/>
    <cellStyle name="_Final_Book_010301_ОСН. ДЕЯТ._7CCC69D9" xfId="1439"/>
    <cellStyle name="_Final_Book_010301_ОСН. ДЕЯТ._7CCC69D9 2" xfId="1440"/>
    <cellStyle name="_Final_Book_010301_ОСН. ДЕЯТ._Лист в Анализ запрашиваемой информации" xfId="1441"/>
    <cellStyle name="_Final_Book_010301_ОСН. ДЕЯТ._Лист в Анализ запрашиваемой информации 2" xfId="1442"/>
    <cellStyle name="_Final_Book_010301_ОСН. ДЕЯТ._Лист в Анализ запрашиваемой информации_1.4_Приложение№4(РБП)" xfId="1443"/>
    <cellStyle name="_Final_Book_010301_ОСН. ДЕЯТ._Лист в Анализ запрашиваемой информации_1.4_Приложение№4(РБП) 2" xfId="1444"/>
    <cellStyle name="_Final_Book_010301_ОСН. ДЕЯТ._ОАО_ЭФКО_1.2.2_Финансовая аренда" xfId="1445"/>
    <cellStyle name="_Final_Book_010301_ОСН. ДЕЯТ._ОАО_ЭФКО_1.2.2_Финансовая аренда 2" xfId="1446"/>
    <cellStyle name="_Final_Book_010301_Подразделения" xfId="1447"/>
    <cellStyle name="_Final_Book_010301_Подразделения 2" xfId="1448"/>
    <cellStyle name="_Final_Book_010301_Подразделения_1.4_Приложение№4(РБП)" xfId="1449"/>
    <cellStyle name="_Final_Book_010301_Подразделения_1.4_Приложение№4(РБП) 2" xfId="1450"/>
    <cellStyle name="_Final_Book_010301_Подразделения_7CCC69D9" xfId="1451"/>
    <cellStyle name="_Final_Book_010301_Подразделения_7CCC69D9 2" xfId="1452"/>
    <cellStyle name="_Final_Book_010301_Подразделения_Лист в Анализ запрашиваемой информации" xfId="1453"/>
    <cellStyle name="_Final_Book_010301_Подразделения_Лист в Анализ запрашиваемой информации 2" xfId="1454"/>
    <cellStyle name="_Final_Book_010301_Подразделения_Лист в Анализ запрашиваемой информации_1.4_Приложение№4(РБП)" xfId="1455"/>
    <cellStyle name="_Final_Book_010301_Подразделения_Лист в Анализ запрашиваемой информации_1.4_Приложение№4(РБП) 2" xfId="1456"/>
    <cellStyle name="_Final_Book_010301_Подразделения_ОАО_ЭФКО_1.2.2_Финансовая аренда" xfId="1457"/>
    <cellStyle name="_Final_Book_010301_Подразделения_ОАО_ЭФКО_1.2.2_Финансовая аренда 2" xfId="1458"/>
    <cellStyle name="_Final_Book_010301_Список тиражирования" xfId="1459"/>
    <cellStyle name="_Final_Book_010301_Список тиражирования 2" xfId="1460"/>
    <cellStyle name="_Final_Book_010301_Список тиражирования_1.4_Приложение№4(РБП)" xfId="1461"/>
    <cellStyle name="_Final_Book_010301_Список тиражирования_1.4_Приложение№4(РБП) 2" xfId="1462"/>
    <cellStyle name="_Final_Book_010301_Список тиражирования_7CCC69D9" xfId="1463"/>
    <cellStyle name="_Final_Book_010301_Список тиражирования_7CCC69D9 2" xfId="1464"/>
    <cellStyle name="_Final_Book_010301_Список тиражирования_Лист в Анализ запрашиваемой информации" xfId="1465"/>
    <cellStyle name="_Final_Book_010301_Список тиражирования_Лист в Анализ запрашиваемой информации 2" xfId="1466"/>
    <cellStyle name="_Final_Book_010301_Список тиражирования_Лист в Анализ запрашиваемой информации_1.4_Приложение№4(РБП)" xfId="1467"/>
    <cellStyle name="_Final_Book_010301_Список тиражирования_Лист в Анализ запрашиваемой информации_1.4_Приложение№4(РБП) 2" xfId="1468"/>
    <cellStyle name="_Final_Book_010301_Список тиражирования_ОАО_ЭФКО_1.2.2_Финансовая аренда" xfId="1469"/>
    <cellStyle name="_Final_Book_010301_Список тиражирования_ОАО_ЭФКО_1.2.2_Финансовая аренда 2" xfId="1470"/>
    <cellStyle name="_Final_Book_010301_Форма 12 last" xfId="1471"/>
    <cellStyle name="_Final_Book_010301_Форма 12 last 2" xfId="1472"/>
    <cellStyle name="_Final_Book_010301_Форма 12 last_1.4_Приложение№4(РБП)" xfId="1473"/>
    <cellStyle name="_Final_Book_010301_Форма 12 last_1.4_Приложение№4(РБП) 2" xfId="1474"/>
    <cellStyle name="_Final_Book_010301_Форма 12 last_7CCC69D9" xfId="1475"/>
    <cellStyle name="_Final_Book_010301_Форма 12 last_7CCC69D9 2" xfId="1476"/>
    <cellStyle name="_Final_Book_010301_Форма 12 last_Лист в Анализ запрашиваемой информации" xfId="1477"/>
    <cellStyle name="_Final_Book_010301_Форма 12 last_Лист в Анализ запрашиваемой информации 2" xfId="1478"/>
    <cellStyle name="_Final_Book_010301_Форма 12 last_Лист в Анализ запрашиваемой информации_1.4_Приложение№4(РБП)" xfId="1479"/>
    <cellStyle name="_Final_Book_010301_Форма 12 last_Лист в Анализ запрашиваемой информации_1.4_Приложение№4(РБП) 2" xfId="1480"/>
    <cellStyle name="_Final_Book_010301_Форма 12 last_ОАО_ЭФКО_1.2.2_Финансовая аренда" xfId="1481"/>
    <cellStyle name="_Final_Book_010301_Форма 12 last_ОАО_ЭФКО_1.2.2_Финансовая аренда 2" xfId="1482"/>
    <cellStyle name="_Finance leases" xfId="1483"/>
    <cellStyle name="_Finance leases 2" xfId="1484"/>
    <cellStyle name="_FR Consolidation" xfId="1485"/>
    <cellStyle name="_FR Consolidation 2" xfId="1486"/>
    <cellStyle name="_G510_H610_Кредиты и займы_2006" xfId="1487"/>
    <cellStyle name="_GFS IAS FS 1кв 2007" xfId="1488"/>
    <cellStyle name="_GFS IAS FS 1кв 2007 2" xfId="1489"/>
    <cellStyle name="_GFS October 05 AR analysis" xfId="1490"/>
    <cellStyle name="_GFS October 05 AR analysis 2" xfId="1491"/>
    <cellStyle name="_H610" xfId="1492"/>
    <cellStyle name="_H610 2" xfId="1493"/>
    <cellStyle name="_IAS FS1" xfId="1494"/>
    <cellStyle name="_IAS FS1 2" xfId="1495"/>
    <cellStyle name="_IG Cons IAS FS 8 months 2005" xfId="1496"/>
    <cellStyle name="_IG Cons IAS FS 8 months 2005 2" xfId="1497"/>
    <cellStyle name="_IG Cons IFRS FS 12 months 2005 links 031406" xfId="1498"/>
    <cellStyle name="_IG Cons IFRS FS 12 months 2005 links 031406 2" xfId="1499"/>
    <cellStyle name="_Integra Group Audit 2005_PwC Proposed Adjustments_051806" xfId="1500"/>
    <cellStyle name="_Integra Group Audit 2005_PwC Proposed Adjustments_051806 2" xfId="1501"/>
    <cellStyle name="_Integra KRS IAS FS 1H" xfId="1502"/>
    <cellStyle name="_Integra KRS IAS FS 1H 2" xfId="1503"/>
    <cellStyle name="_IS 2006" xfId="1504"/>
    <cellStyle name="_IS 2006 2" xfId="1505"/>
    <cellStyle name="_KPI-5" xfId="1506"/>
    <cellStyle name="_KPI-5 2" xfId="1507"/>
    <cellStyle name="_KPI-5_1.4_Приложение№4(РБП)" xfId="1508"/>
    <cellStyle name="_KPI-5_1.4_Приложение№4(РБП) 2" xfId="1509"/>
    <cellStyle name="_KPI-5_7CCC69D9" xfId="1510"/>
    <cellStyle name="_KPI-5_7CCC69D9 2" xfId="1511"/>
    <cellStyle name="_KPI-5_Form 01(MB)" xfId="1512"/>
    <cellStyle name="_KPI-5_Form 01(MB) 2" xfId="1513"/>
    <cellStyle name="_KPI-5_Form 01(MB)_1.4_Приложение№4(РБП)" xfId="1514"/>
    <cellStyle name="_KPI-5_Form 01(MB)_1.4_Приложение№4(РБП) 2" xfId="1515"/>
    <cellStyle name="_KPI-5_Form 01(MB)_7CCC69D9" xfId="1516"/>
    <cellStyle name="_KPI-5_Form 01(MB)_7CCC69D9 2" xfId="1517"/>
    <cellStyle name="_KPI-5_Form 01(MB)_Лист в Анализ запрашиваемой информации" xfId="1518"/>
    <cellStyle name="_KPI-5_Form 01(MB)_Лист в Анализ запрашиваемой информации 2" xfId="1519"/>
    <cellStyle name="_KPI-5_Form 01(MB)_Лист в Анализ запрашиваемой информации_1.4_Приложение№4(РБП)" xfId="1520"/>
    <cellStyle name="_KPI-5_Form 01(MB)_Лист в Анализ запрашиваемой информации_1.4_Приложение№4(РБП) 2" xfId="1521"/>
    <cellStyle name="_KPI-5_Form 01(MB)_ОАО_ЭФКО_1.2.2_Финансовая аренда" xfId="1522"/>
    <cellStyle name="_KPI-5_Form 01(MB)_ОАО_ЭФКО_1.2.2_Финансовая аренда 2" xfId="1523"/>
    <cellStyle name="_KPI-5_Links_NK" xfId="1524"/>
    <cellStyle name="_KPI-5_Links_NK 2" xfId="1525"/>
    <cellStyle name="_KPI-5_Links_NK_1.4_Приложение№4(РБП)" xfId="1526"/>
    <cellStyle name="_KPI-5_Links_NK_1.4_Приложение№4(РБП) 2" xfId="1527"/>
    <cellStyle name="_KPI-5_Links_NK_7CCC69D9" xfId="1528"/>
    <cellStyle name="_KPI-5_Links_NK_7CCC69D9 2" xfId="1529"/>
    <cellStyle name="_KPI-5_Links_NK_Лист в Анализ запрашиваемой информации" xfId="1530"/>
    <cellStyle name="_KPI-5_Links_NK_Лист в Анализ запрашиваемой информации 2" xfId="1531"/>
    <cellStyle name="_KPI-5_Links_NK_Лист в Анализ запрашиваемой информации_1.4_Приложение№4(РБП)" xfId="1532"/>
    <cellStyle name="_KPI-5_Links_NK_Лист в Анализ запрашиваемой информации_1.4_Приложение№4(РБП) 2" xfId="1533"/>
    <cellStyle name="_KPI-5_Links_NK_ОАО_ЭФКО_1.2.2_Финансовая аренда" xfId="1534"/>
    <cellStyle name="_KPI-5_Links_NK_ОАО_ЭФКО_1.2.2_Финансовая аренда 2" xfId="1535"/>
    <cellStyle name="_KPI-5_Nsi" xfId="1536"/>
    <cellStyle name="_KPI-5_Nsi 2" xfId="1537"/>
    <cellStyle name="_KPI-5_Nsi(2)" xfId="1538"/>
    <cellStyle name="_KPI-5_Nsi(2) 2" xfId="1539"/>
    <cellStyle name="_KPI-5_Nsi(2)_1.4_Приложение№4(РБП)" xfId="1540"/>
    <cellStyle name="_KPI-5_Nsi(2)_1.4_Приложение№4(РБП) 2" xfId="1541"/>
    <cellStyle name="_KPI-5_Nsi(2)_7CCC69D9" xfId="1542"/>
    <cellStyle name="_KPI-5_Nsi(2)_7CCC69D9 2" xfId="1543"/>
    <cellStyle name="_KPI-5_Nsi(2)_Лист в Анализ запрашиваемой информации" xfId="1544"/>
    <cellStyle name="_KPI-5_Nsi(2)_Лист в Анализ запрашиваемой информации 2" xfId="1545"/>
    <cellStyle name="_KPI-5_Nsi(2)_Лист в Анализ запрашиваемой информации_1.4_Приложение№4(РБП)" xfId="1546"/>
    <cellStyle name="_KPI-5_Nsi(2)_Лист в Анализ запрашиваемой информации_1.4_Приложение№4(РБП) 2" xfId="1547"/>
    <cellStyle name="_KPI-5_Nsi(2)_ОАО_ЭФКО_1.2.2_Финансовая аренда" xfId="1548"/>
    <cellStyle name="_KPI-5_Nsi(2)_ОАО_ЭФКО_1.2.2_Финансовая аренда 2" xfId="1549"/>
    <cellStyle name="_KPI-5_Nsi_1.4_Приложение№4(РБП)" xfId="1550"/>
    <cellStyle name="_KPI-5_Nsi_1.4_Приложение№4(РБП) 2" xfId="1551"/>
    <cellStyle name="_KPI-5_Nsi_158" xfId="1552"/>
    <cellStyle name="_KPI-5_Nsi_158 2" xfId="1553"/>
    <cellStyle name="_KPI-5_Nsi_158_1.4_Приложение№4(РБП)" xfId="1554"/>
    <cellStyle name="_KPI-5_Nsi_158_1.4_Приложение№4(РБП) 2" xfId="1555"/>
    <cellStyle name="_KPI-5_Nsi_158_7CCC69D9" xfId="1556"/>
    <cellStyle name="_KPI-5_Nsi_158_7CCC69D9 2" xfId="1557"/>
    <cellStyle name="_KPI-5_Nsi_158_Лист в Анализ запрашиваемой информации" xfId="1558"/>
    <cellStyle name="_KPI-5_Nsi_158_Лист в Анализ запрашиваемой информации 2" xfId="1559"/>
    <cellStyle name="_KPI-5_Nsi_158_Лист в Анализ запрашиваемой информации_1.4_Приложение№4(РБП)" xfId="1560"/>
    <cellStyle name="_KPI-5_Nsi_158_Лист в Анализ запрашиваемой информации_1.4_Приложение№4(РБП) 2" xfId="1561"/>
    <cellStyle name="_KPI-5_Nsi_158_ОАО_ЭФКО_1.2.2_Финансовая аренда" xfId="1562"/>
    <cellStyle name="_KPI-5_Nsi_158_ОАО_ЭФКО_1.2.2_Финансовая аренда 2" xfId="1563"/>
    <cellStyle name="_KPI-5_Nsi_7CCC69D9" xfId="1564"/>
    <cellStyle name="_KPI-5_Nsi_7CCC69D9 2" xfId="1565"/>
    <cellStyle name="_KPI-5_Nsi_Express" xfId="1566"/>
    <cellStyle name="_KPI-5_Nsi_Express 2" xfId="1567"/>
    <cellStyle name="_KPI-5_Nsi_test" xfId="1568"/>
    <cellStyle name="_KPI-5_Nsi_test 2" xfId="1569"/>
    <cellStyle name="_KPI-5_Nsi_test_1.4_Приложение№4(РБП)" xfId="1570"/>
    <cellStyle name="_KPI-5_Nsi_test_1.4_Приложение№4(РБП) 2" xfId="1571"/>
    <cellStyle name="_KPI-5_Nsi_test_7CCC69D9" xfId="1572"/>
    <cellStyle name="_KPI-5_Nsi_test_7CCC69D9 2" xfId="1573"/>
    <cellStyle name="_KPI-5_Nsi_test_Лист в Анализ запрашиваемой информации" xfId="1574"/>
    <cellStyle name="_KPI-5_Nsi_test_Лист в Анализ запрашиваемой информации 2" xfId="1575"/>
    <cellStyle name="_KPI-5_Nsi_test_Лист в Анализ запрашиваемой информации_1.4_Приложение№4(РБП)" xfId="1576"/>
    <cellStyle name="_KPI-5_Nsi_test_Лист в Анализ запрашиваемой информации_1.4_Приложение№4(РБП) 2" xfId="1577"/>
    <cellStyle name="_KPI-5_Nsi_test_ОАО_ЭФКО_1.2.2_Финансовая аренда" xfId="1578"/>
    <cellStyle name="_KPI-5_Nsi_test_ОАО_ЭФКО_1.2.2_Финансовая аренда 2" xfId="1579"/>
    <cellStyle name="_KPI-5_Nsi_Лист в Анализ запрашиваемой информации" xfId="1580"/>
    <cellStyle name="_KPI-5_Nsi_Лист в Анализ запрашиваемой информации 2" xfId="1581"/>
    <cellStyle name="_KPI-5_Nsi_Лист в Анализ запрашиваемой информации_1.4_Приложение№4(РБП)" xfId="1582"/>
    <cellStyle name="_KPI-5_Nsi_Лист в Анализ запрашиваемой информации_1.4_Приложение№4(РБП) 2" xfId="1583"/>
    <cellStyle name="_KPI-5_Nsi_ОАО_ЭФКО_1.2.2_Финансовая аренда" xfId="1584"/>
    <cellStyle name="_KPI-5_Nsi_ОАО_ЭФКО_1.2.2_Финансовая аренда 2" xfId="1585"/>
    <cellStyle name="_KPI-5_Nsi-Services" xfId="1586"/>
    <cellStyle name="_KPI-5_Nsi-Services 2" xfId="1587"/>
    <cellStyle name="_KPI-5_Nsi-Services_1.4_Приложение№4(РБП)" xfId="1588"/>
    <cellStyle name="_KPI-5_Nsi-Services_1.4_Приложение№4(РБП) 2" xfId="1589"/>
    <cellStyle name="_KPI-5_Nsi-Services_7CCC69D9" xfId="1590"/>
    <cellStyle name="_KPI-5_Nsi-Services_7CCC69D9 2" xfId="1591"/>
    <cellStyle name="_KPI-5_Nsi-Services_Лист в Анализ запрашиваемой информации" xfId="1592"/>
    <cellStyle name="_KPI-5_Nsi-Services_Лист в Анализ запрашиваемой информации 2" xfId="1593"/>
    <cellStyle name="_KPI-5_Nsi-Services_Лист в Анализ запрашиваемой информации_1.4_Приложение№4(РБП)" xfId="1594"/>
    <cellStyle name="_KPI-5_Nsi-Services_Лист в Анализ запрашиваемой информации_1.4_Приложение№4(РБП) 2" xfId="1595"/>
    <cellStyle name="_KPI-5_Nsi-Services_ОАО_ЭФКО_1.2.2_Финансовая аренда" xfId="1596"/>
    <cellStyle name="_KPI-5_Nsi-Services_ОАО_ЭФКО_1.2.2_Финансовая аренда 2" xfId="1597"/>
    <cellStyle name="_KPI-5_S0400" xfId="1598"/>
    <cellStyle name="_KPI-5_S0400 2" xfId="1599"/>
    <cellStyle name="_KPI-5_S0400_1.4_Приложение№4(РБП)" xfId="1600"/>
    <cellStyle name="_KPI-5_S0400_1.4_Приложение№4(РБП) 2" xfId="1601"/>
    <cellStyle name="_KPI-5_S0400_7CCC69D9" xfId="1602"/>
    <cellStyle name="_KPI-5_S0400_7CCC69D9 2" xfId="1603"/>
    <cellStyle name="_KPI-5_S0400_Лист в Анализ запрашиваемой информации" xfId="1604"/>
    <cellStyle name="_KPI-5_S0400_Лист в Анализ запрашиваемой информации 2" xfId="1605"/>
    <cellStyle name="_KPI-5_S0400_Лист в Анализ запрашиваемой информации_1.4_Приложение№4(РБП)" xfId="1606"/>
    <cellStyle name="_KPI-5_S0400_Лист в Анализ запрашиваемой информации_1.4_Приложение№4(РБП) 2" xfId="1607"/>
    <cellStyle name="_KPI-5_S0400_ОАО_ЭФКО_1.2.2_Финансовая аренда" xfId="1608"/>
    <cellStyle name="_KPI-5_S0400_ОАО_ЭФКО_1.2.2_Финансовая аренда 2" xfId="1609"/>
    <cellStyle name="_KPI-5_S13001" xfId="1610"/>
    <cellStyle name="_KPI-5_S13001 2" xfId="1611"/>
    <cellStyle name="_KPI-5_S13001_1.4_Приложение№4(РБП)" xfId="1612"/>
    <cellStyle name="_KPI-5_S13001_1.4_Приложение№4(РБП) 2" xfId="1613"/>
    <cellStyle name="_KPI-5_S13001_7CCC69D9" xfId="1614"/>
    <cellStyle name="_KPI-5_S13001_7CCC69D9 2" xfId="1615"/>
    <cellStyle name="_KPI-5_S13001_Лист в Анализ запрашиваемой информации" xfId="1616"/>
    <cellStyle name="_KPI-5_S13001_Лист в Анализ запрашиваемой информации 2" xfId="1617"/>
    <cellStyle name="_KPI-5_S13001_Лист в Анализ запрашиваемой информации_1.4_Приложение№4(РБП)" xfId="1618"/>
    <cellStyle name="_KPI-5_S13001_Лист в Анализ запрашиваемой информации_1.4_Приложение№4(РБП) 2" xfId="1619"/>
    <cellStyle name="_KPI-5_S13001_ОАО_ЭФКО_1.2.2_Финансовая аренда" xfId="1620"/>
    <cellStyle name="_KPI-5_S13001_ОАО_ЭФКО_1.2.2_Финансовая аренда 2" xfId="1621"/>
    <cellStyle name="_KPI-5_SOFI_TEPs_AOK_130902" xfId="1622"/>
    <cellStyle name="_KPI-5_SOFI_TEPs_AOK_130902_1.4_Приложение№4(РБП)" xfId="1623"/>
    <cellStyle name="_KPI-5_SOFI_TEPs_AOK_130902_1.4_Приложение№4(РБП) 2" xfId="1624"/>
    <cellStyle name="_KPI-5_SOFI_TEPs_AOK_130902_7CCC69D9" xfId="1625"/>
    <cellStyle name="_KPI-5_SOFI_TEPs_AOK_130902_7CCC69D9 2" xfId="1626"/>
    <cellStyle name="_KPI-5_SOFI_TEPs_AOK_130902_Dogovora" xfId="1627"/>
    <cellStyle name="_KPI-5_SOFI_TEPs_AOK_130902_Dogovora 2" xfId="1628"/>
    <cellStyle name="_KPI-5_SOFI_TEPs_AOK_130902_S14206_Akt_sverki" xfId="1629"/>
    <cellStyle name="_KPI-5_SOFI_TEPs_AOK_130902_S14206_Akt_sverki 2" xfId="1630"/>
    <cellStyle name="_KPI-5_SOFI_TEPs_AOK_130902_S14206_Akt_sverki_Договора_Express_4m2003_new" xfId="1631"/>
    <cellStyle name="_KPI-5_SOFI_TEPs_AOK_130902_S14206_Akt_sverki_Договора_Express_4m2003_new 2" xfId="1632"/>
    <cellStyle name="_KPI-5_SOFI_TEPs_AOK_130902_S15202_Akt_sverki" xfId="1633"/>
    <cellStyle name="_KPI-5_SOFI_TEPs_AOK_130902_S15202_Akt_sverki 2" xfId="1634"/>
    <cellStyle name="_KPI-5_SOFI_TEPs_AOK_130902_S15202_Akt_sverki_Договора_Express_4m2003_new" xfId="1635"/>
    <cellStyle name="_KPI-5_SOFI_TEPs_AOK_130902_S15202_Akt_sverki_Договора_Express_4m2003_new 2" xfId="1636"/>
    <cellStyle name="_KPI-5_SOFI_TEPs_AOK_130902_Договора_Express_4m2003_new" xfId="1637"/>
    <cellStyle name="_KPI-5_SOFI_TEPs_AOK_130902_Договора_Express_4m2003_new 2" xfId="1638"/>
    <cellStyle name="_KPI-5_SOFI_TEPs_AOK_130902_Книга1" xfId="1639"/>
    <cellStyle name="_KPI-5_SOFI_TEPs_AOK_130902_Книга1 2" xfId="1640"/>
    <cellStyle name="_KPI-5_SOFI_TEPs_AOK_130902_Лист в Анализ запрашиваемой информации" xfId="1641"/>
    <cellStyle name="_KPI-5_SOFI_TEPs_AOK_130902_Лист в Анализ запрашиваемой информации 2" xfId="1642"/>
    <cellStyle name="_KPI-5_SOFI_TEPs_AOK_130902_Лист в Анализ запрашиваемой информации_1.4_Приложение№4(РБП)" xfId="1643"/>
    <cellStyle name="_KPI-5_SOFI_TEPs_AOK_130902_Лист в Анализ запрашиваемой информации_1.4_Приложение№4(РБП) 2" xfId="1644"/>
    <cellStyle name="_KPI-5_SOFI_TEPs_AOK_130902_ОАО_ЭФКО_1.2.2_Финансовая аренда" xfId="1645"/>
    <cellStyle name="_KPI-5_Sofi145a" xfId="1646"/>
    <cellStyle name="_KPI-5_Sofi145a 2" xfId="1647"/>
    <cellStyle name="_KPI-5_Sofi145a_1.4_Приложение№4(РБП)" xfId="1648"/>
    <cellStyle name="_KPI-5_Sofi145a_1.4_Приложение№4(РБП) 2" xfId="1649"/>
    <cellStyle name="_KPI-5_Sofi145a_7CCC69D9" xfId="1650"/>
    <cellStyle name="_KPI-5_Sofi145a_7CCC69D9 2" xfId="1651"/>
    <cellStyle name="_KPI-5_Sofi145a_Лист в Анализ запрашиваемой информации" xfId="1652"/>
    <cellStyle name="_KPI-5_Sofi145a_Лист в Анализ запрашиваемой информации 2" xfId="1653"/>
    <cellStyle name="_KPI-5_Sofi145a_Лист в Анализ запрашиваемой информации_1.4_Приложение№4(РБП)" xfId="1654"/>
    <cellStyle name="_KPI-5_Sofi145a_Лист в Анализ запрашиваемой информации_1.4_Приложение№4(РБП) 2" xfId="1655"/>
    <cellStyle name="_KPI-5_Sofi145a_ОАО_ЭФКО_1.2.2_Финансовая аренда" xfId="1656"/>
    <cellStyle name="_KPI-5_Sofi145a_ОАО_ЭФКО_1.2.2_Финансовая аренда 2" xfId="1657"/>
    <cellStyle name="_KPI-5_Sofi153" xfId="1658"/>
    <cellStyle name="_KPI-5_Sofi153 2" xfId="1659"/>
    <cellStyle name="_KPI-5_Sofi153_1.4_Приложение№4(РБП)" xfId="1660"/>
    <cellStyle name="_KPI-5_Sofi153_1.4_Приложение№4(РБП) 2" xfId="1661"/>
    <cellStyle name="_KPI-5_Sofi153_7CCC69D9" xfId="1662"/>
    <cellStyle name="_KPI-5_Sofi153_7CCC69D9 2" xfId="1663"/>
    <cellStyle name="_KPI-5_Sofi153_Лист в Анализ запрашиваемой информации" xfId="1664"/>
    <cellStyle name="_KPI-5_Sofi153_Лист в Анализ запрашиваемой информации 2" xfId="1665"/>
    <cellStyle name="_KPI-5_Sofi153_Лист в Анализ запрашиваемой информации_1.4_Приложение№4(РБП)" xfId="1666"/>
    <cellStyle name="_KPI-5_Sofi153_Лист в Анализ запрашиваемой информации_1.4_Приложение№4(РБП) 2" xfId="1667"/>
    <cellStyle name="_KPI-5_Sofi153_ОАО_ЭФКО_1.2.2_Финансовая аренда" xfId="1668"/>
    <cellStyle name="_KPI-5_Sofi153_ОАО_ЭФКО_1.2.2_Финансовая аренда 2" xfId="1669"/>
    <cellStyle name="_KPI-5_SXXXX_Express_c Links" xfId="1670"/>
    <cellStyle name="_KPI-5_SXXXX_Express_c Links 2" xfId="1671"/>
    <cellStyle name="_KPI-5_SXXXX_Express_c Links_1.4_Приложение№4(РБП)" xfId="1672"/>
    <cellStyle name="_KPI-5_SXXXX_Express_c Links_1.4_Приложение№4(РБП) 2" xfId="1673"/>
    <cellStyle name="_KPI-5_SXXXX_Express_c Links_7CCC69D9" xfId="1674"/>
    <cellStyle name="_KPI-5_SXXXX_Express_c Links_7CCC69D9 2" xfId="1675"/>
    <cellStyle name="_KPI-5_SXXXX_Express_c Links_Лист в Анализ запрашиваемой информации" xfId="1676"/>
    <cellStyle name="_KPI-5_SXXXX_Express_c Links_Лист в Анализ запрашиваемой информации 2" xfId="1677"/>
    <cellStyle name="_KPI-5_SXXXX_Express_c Links_Лист в Анализ запрашиваемой информации_1.4_Приложение№4(РБП)" xfId="1678"/>
    <cellStyle name="_KPI-5_SXXXX_Express_c Links_Лист в Анализ запрашиваемой информации_1.4_Приложение№4(РБП) 2" xfId="1679"/>
    <cellStyle name="_KPI-5_SXXXX_Express_c Links_ОАО_ЭФКО_1.2.2_Финансовая аренда" xfId="1680"/>
    <cellStyle name="_KPI-5_SXXXX_Express_c Links_ОАО_ЭФКО_1.2.2_Финансовая аренда 2" xfId="1681"/>
    <cellStyle name="_KPI-5_test_11" xfId="1682"/>
    <cellStyle name="_KPI-5_test_11 2" xfId="1683"/>
    <cellStyle name="_KPI-5_test_11_1.4_Приложение№4(РБП)" xfId="1684"/>
    <cellStyle name="_KPI-5_test_11_1.4_Приложение№4(РБП) 2" xfId="1685"/>
    <cellStyle name="_KPI-5_test_11_7CCC69D9" xfId="1686"/>
    <cellStyle name="_KPI-5_test_11_7CCC69D9 2" xfId="1687"/>
    <cellStyle name="_KPI-5_test_11_Лист в Анализ запрашиваемой информации" xfId="1688"/>
    <cellStyle name="_KPI-5_test_11_Лист в Анализ запрашиваемой информации 2" xfId="1689"/>
    <cellStyle name="_KPI-5_test_11_Лист в Анализ запрашиваемой информации_1.4_Приложение№4(РБП)" xfId="1690"/>
    <cellStyle name="_KPI-5_test_11_Лист в Анализ запрашиваемой информации_1.4_Приложение№4(РБП) 2" xfId="1691"/>
    <cellStyle name="_KPI-5_test_11_ОАО_ЭФКО_1.2.2_Финансовая аренда" xfId="1692"/>
    <cellStyle name="_KPI-5_test_11_ОАО_ЭФКО_1.2.2_Финансовая аренда 2" xfId="1693"/>
    <cellStyle name="_KPI-5_для вставки в пакет за 2001" xfId="1694"/>
    <cellStyle name="_KPI-5_для вставки в пакет за 2001 2" xfId="1695"/>
    <cellStyle name="_KPI-5_для вставки в пакет за 2001_1.4_Приложение№4(РБП)" xfId="1696"/>
    <cellStyle name="_KPI-5_для вставки в пакет за 2001_1.4_Приложение№4(РБП) 2" xfId="1697"/>
    <cellStyle name="_KPI-5_для вставки в пакет за 2001_7CCC69D9" xfId="1698"/>
    <cellStyle name="_KPI-5_для вставки в пакет за 2001_7CCC69D9 2" xfId="1699"/>
    <cellStyle name="_KPI-5_для вставки в пакет за 2001_Лист в Анализ запрашиваемой информации" xfId="1700"/>
    <cellStyle name="_KPI-5_для вставки в пакет за 2001_Лист в Анализ запрашиваемой информации 2" xfId="1701"/>
    <cellStyle name="_KPI-5_для вставки в пакет за 2001_Лист в Анализ запрашиваемой информации_1.4_Приложение№4(РБП)" xfId="1702"/>
    <cellStyle name="_KPI-5_для вставки в пакет за 2001_Лист в Анализ запрашиваемой информации_1.4_Приложение№4(РБП) 2" xfId="1703"/>
    <cellStyle name="_KPI-5_для вставки в пакет за 2001_ОАО_ЭФКО_1.2.2_Финансовая аренда" xfId="1704"/>
    <cellStyle name="_KPI-5_для вставки в пакет за 2001_ОАО_ЭФКО_1.2.2_Финансовая аренда 2" xfId="1705"/>
    <cellStyle name="_KPI-5_дляГалиныВ" xfId="1706"/>
    <cellStyle name="_KPI-5_дляГалиныВ 2" xfId="1707"/>
    <cellStyle name="_KPI-5_дляГалиныВ_1.4_Приложение№4(РБП)" xfId="1708"/>
    <cellStyle name="_KPI-5_дляГалиныВ_1.4_Приложение№4(РБП) 2" xfId="1709"/>
    <cellStyle name="_KPI-5_дляГалиныВ_7CCC69D9" xfId="1710"/>
    <cellStyle name="_KPI-5_дляГалиныВ_7CCC69D9 2" xfId="1711"/>
    <cellStyle name="_KPI-5_дляГалиныВ_Лист в Анализ запрашиваемой информации" xfId="1712"/>
    <cellStyle name="_KPI-5_дляГалиныВ_Лист в Анализ запрашиваемой информации 2" xfId="1713"/>
    <cellStyle name="_KPI-5_дляГалиныВ_Лист в Анализ запрашиваемой информации_1.4_Приложение№4(РБП)" xfId="1714"/>
    <cellStyle name="_KPI-5_дляГалиныВ_Лист в Анализ запрашиваемой информации_1.4_Приложение№4(РБП) 2" xfId="1715"/>
    <cellStyle name="_KPI-5_дляГалиныВ_ОАО_ЭФКО_1.2.2_Финансовая аренда" xfId="1716"/>
    <cellStyle name="_KPI-5_дляГалиныВ_ОАО_ЭФКО_1.2.2_Финансовая аренда 2" xfId="1717"/>
    <cellStyle name="_KPI-5_Кодификатор_расходов_10.08.04" xfId="1718"/>
    <cellStyle name="_KPI-5_Лист в Анализ запрашиваемой информации" xfId="1719"/>
    <cellStyle name="_KPI-5_Лист в Анализ запрашиваемой информации 2" xfId="1720"/>
    <cellStyle name="_KPI-5_Лист в Анализ запрашиваемой информации_1.4_Приложение№4(РБП)" xfId="1721"/>
    <cellStyle name="_KPI-5_Лист в Анализ запрашиваемой информации_1.4_Приложение№4(РБП) 2" xfId="1722"/>
    <cellStyle name="_KPI-5_Лист1" xfId="1723"/>
    <cellStyle name="_KPI-5_Лист1 2" xfId="1724"/>
    <cellStyle name="_KPI-5_Лист1_1.4_Приложение№4(РБП)" xfId="1725"/>
    <cellStyle name="_KPI-5_Лист1_1.4_Приложение№4(РБП) 2" xfId="1726"/>
    <cellStyle name="_KPI-5_Лист1_7CCC69D9" xfId="1727"/>
    <cellStyle name="_KPI-5_Лист1_7CCC69D9 2" xfId="1728"/>
    <cellStyle name="_KPI-5_Лист1_Лист в Анализ запрашиваемой информации" xfId="1729"/>
    <cellStyle name="_KPI-5_Лист1_Лист в Анализ запрашиваемой информации 2" xfId="1730"/>
    <cellStyle name="_KPI-5_Лист1_Лист в Анализ запрашиваемой информации_1.4_Приложение№4(РБП)" xfId="1731"/>
    <cellStyle name="_KPI-5_Лист1_Лист в Анализ запрашиваемой информации_1.4_Приложение№4(РБП) 2" xfId="1732"/>
    <cellStyle name="_KPI-5_Лист1_ОАО_ЭФКО_1.2.2_Финансовая аренда" xfId="1733"/>
    <cellStyle name="_KPI-5_Лист1_ОАО_ЭФКО_1.2.2_Финансовая аренда 2" xfId="1734"/>
    <cellStyle name="_KPI-5_ОАО_ЭФКО_1.2.2_Финансовая аренда" xfId="1735"/>
    <cellStyle name="_KPI-5_ОАО_ЭФКО_1.2.2_Финансовая аренда 2" xfId="1736"/>
    <cellStyle name="_KPI-5_Подразделения" xfId="1737"/>
    <cellStyle name="_KPI-5_Подразделения 2" xfId="1738"/>
    <cellStyle name="_KPI-5_Подразделения_1.4_Приложение№4(РБП)" xfId="1739"/>
    <cellStyle name="_KPI-5_Подразделения_1.4_Приложение№4(РБП) 2" xfId="1740"/>
    <cellStyle name="_KPI-5_Подразделения_7CCC69D9" xfId="1741"/>
    <cellStyle name="_KPI-5_Подразделения_7CCC69D9 2" xfId="1742"/>
    <cellStyle name="_KPI-5_Подразделения_Лист в Анализ запрашиваемой информации" xfId="1743"/>
    <cellStyle name="_KPI-5_Подразделения_Лист в Анализ запрашиваемой информации 2" xfId="1744"/>
    <cellStyle name="_KPI-5_Подразделения_Лист в Анализ запрашиваемой информации_1.4_Приложение№4(РБП)" xfId="1745"/>
    <cellStyle name="_KPI-5_Подразделения_Лист в Анализ запрашиваемой информации_1.4_Приложение№4(РБП) 2" xfId="1746"/>
    <cellStyle name="_KPI-5_Подразделения_ОАО_ЭФКО_1.2.2_Финансовая аренда" xfId="1747"/>
    <cellStyle name="_KPI-5_Подразделения_ОАО_ЭФКО_1.2.2_Финансовая аренда 2" xfId="1748"/>
    <cellStyle name="_KPI-5_Список тиражирования" xfId="1749"/>
    <cellStyle name="_KPI-5_Список тиражирования 2" xfId="1750"/>
    <cellStyle name="_KPI-5_Список тиражирования_1.4_Приложение№4(РБП)" xfId="1751"/>
    <cellStyle name="_KPI-5_Список тиражирования_1.4_Приложение№4(РБП) 2" xfId="1752"/>
    <cellStyle name="_KPI-5_Список тиражирования_7CCC69D9" xfId="1753"/>
    <cellStyle name="_KPI-5_Список тиражирования_7CCC69D9 2" xfId="1754"/>
    <cellStyle name="_KPI-5_Список тиражирования_Лист в Анализ запрашиваемой информации" xfId="1755"/>
    <cellStyle name="_KPI-5_Список тиражирования_Лист в Анализ запрашиваемой информации 2" xfId="1756"/>
    <cellStyle name="_KPI-5_Список тиражирования_Лист в Анализ запрашиваемой информации_1.4_Приложение№4(РБП)" xfId="1757"/>
    <cellStyle name="_KPI-5_Список тиражирования_Лист в Анализ запрашиваемой информации_1.4_Приложение№4(РБП) 2" xfId="1758"/>
    <cellStyle name="_KPI-5_Список тиражирования_ОАО_ЭФКО_1.2.2_Финансовая аренда" xfId="1759"/>
    <cellStyle name="_KPI-5_Список тиражирования_ОАО_ЭФКО_1.2.2_Финансовая аренда 2" xfId="1760"/>
    <cellStyle name="_KPI-5_Форма 12 last" xfId="1761"/>
    <cellStyle name="_KPI-5_Форма 12 last 2" xfId="1762"/>
    <cellStyle name="_KPI-5_Форма 12 last_1.4_Приложение№4(РБП)" xfId="1763"/>
    <cellStyle name="_KPI-5_Форма 12 last_1.4_Приложение№4(РБП) 2" xfId="1764"/>
    <cellStyle name="_KPI-5_Форма 12 last_7CCC69D9" xfId="1765"/>
    <cellStyle name="_KPI-5_Форма 12 last_7CCC69D9 2" xfId="1766"/>
    <cellStyle name="_KPI-5_Форма 12 last_Лист в Анализ запрашиваемой информации" xfId="1767"/>
    <cellStyle name="_KPI-5_Форма 12 last_Лист в Анализ запрашиваемой информации 2" xfId="1768"/>
    <cellStyle name="_KPI-5_Форма 12 last_Лист в Анализ запрашиваемой информации_1.4_Приложение№4(РБП)" xfId="1769"/>
    <cellStyle name="_KPI-5_Форма 12 last_Лист в Анализ запрашиваемой информации_1.4_Приложение№4(РБП) 2" xfId="1770"/>
    <cellStyle name="_KPI-5_Форма 12 last_ОАО_ЭФКО_1.2.2_Финансовая аренда" xfId="1771"/>
    <cellStyle name="_KPI-5_Форма 12 last_ОАО_ЭФКО_1.2.2_Финансовая аренда 2" xfId="1772"/>
    <cellStyle name="_List_of_companies" xfId="1773"/>
    <cellStyle name="_List_of_companies 2" xfId="1774"/>
    <cellStyle name="_m_Uralmash-BO_2q05" xfId="1775"/>
    <cellStyle name="_MR Consolidated forms" xfId="1776"/>
    <cellStyle name="_MR Consolidated forms 2" xfId="1777"/>
    <cellStyle name="_New_Sofi" xfId="1778"/>
    <cellStyle name="_New_Sofi 2" xfId="1779"/>
    <cellStyle name="_New_Sofi_1.4_Приложение№4(РБП)" xfId="1780"/>
    <cellStyle name="_New_Sofi_1.4_Приложение№4(РБП) 2" xfId="1781"/>
    <cellStyle name="_New_Sofi_7CCC69D9" xfId="1782"/>
    <cellStyle name="_New_Sofi_7CCC69D9 2" xfId="1783"/>
    <cellStyle name="_New_Sofi_Capex-new" xfId="1784"/>
    <cellStyle name="_New_Sofi_Capex-new 2" xfId="1785"/>
    <cellStyle name="_New_Sofi_Capex-new_1.4_Приложение№4(РБП)" xfId="1786"/>
    <cellStyle name="_New_Sofi_Capex-new_1.4_Приложение№4(РБП) 2" xfId="1787"/>
    <cellStyle name="_New_Sofi_Capex-new_7CCC69D9" xfId="1788"/>
    <cellStyle name="_New_Sofi_Capex-new_7CCC69D9 2" xfId="1789"/>
    <cellStyle name="_New_Sofi_Capex-new_Лист в Анализ запрашиваемой информации" xfId="1790"/>
    <cellStyle name="_New_Sofi_Capex-new_Лист в Анализ запрашиваемой информации 2" xfId="1791"/>
    <cellStyle name="_New_Sofi_Capex-new_Лист в Анализ запрашиваемой информации_1.4_Приложение№4(РБП)" xfId="1792"/>
    <cellStyle name="_New_Sofi_Capex-new_Лист в Анализ запрашиваемой информации_1.4_Приложение№4(РБП) 2" xfId="1793"/>
    <cellStyle name="_New_Sofi_Capex-new_ОАО_ЭФКО_1.2.2_Финансовая аренда" xfId="1794"/>
    <cellStyle name="_New_Sofi_Capex-new_ОАО_ЭФКО_1.2.2_Финансовая аренда 2" xfId="1795"/>
    <cellStyle name="_New_Sofi_FFF" xfId="1796"/>
    <cellStyle name="_New_Sofi_FFF 2" xfId="1797"/>
    <cellStyle name="_New_Sofi_FFF_1.4_Приложение№4(РБП)" xfId="1798"/>
    <cellStyle name="_New_Sofi_FFF_1.4_Приложение№4(РБП) 2" xfId="1799"/>
    <cellStyle name="_New_Sofi_FFF_7CCC69D9" xfId="1800"/>
    <cellStyle name="_New_Sofi_FFF_7CCC69D9 2" xfId="1801"/>
    <cellStyle name="_New_Sofi_FFF_Лист в Анализ запрашиваемой информации" xfId="1802"/>
    <cellStyle name="_New_Sofi_FFF_Лист в Анализ запрашиваемой информации 2" xfId="1803"/>
    <cellStyle name="_New_Sofi_FFF_Лист в Анализ запрашиваемой информации_1.4_Приложение№4(РБП)" xfId="1804"/>
    <cellStyle name="_New_Sofi_FFF_Лист в Анализ запрашиваемой информации_1.4_Приложение№4(РБП) 2" xfId="1805"/>
    <cellStyle name="_New_Sofi_FFF_ОАО_ЭФКО_1.2.2_Финансовая аренда" xfId="1806"/>
    <cellStyle name="_New_Sofi_FFF_ОАО_ЭФКО_1.2.2_Финансовая аренда 2" xfId="1807"/>
    <cellStyle name="_New_Sofi_Financial Plan - final_2" xfId="1808"/>
    <cellStyle name="_New_Sofi_Financial Plan - final_2 2" xfId="1809"/>
    <cellStyle name="_New_Sofi_Financial Plan - final_2_1.4_Приложение№4(РБП)" xfId="1810"/>
    <cellStyle name="_New_Sofi_Financial Plan - final_2_1.4_Приложение№4(РБП) 2" xfId="1811"/>
    <cellStyle name="_New_Sofi_Financial Plan - final_2_7CCC69D9" xfId="1812"/>
    <cellStyle name="_New_Sofi_Financial Plan - final_2_7CCC69D9 2" xfId="1813"/>
    <cellStyle name="_New_Sofi_Financial Plan - final_2_Лист в Анализ запрашиваемой информации" xfId="1814"/>
    <cellStyle name="_New_Sofi_Financial Plan - final_2_Лист в Анализ запрашиваемой информации 2" xfId="1815"/>
    <cellStyle name="_New_Sofi_Financial Plan - final_2_Лист в Анализ запрашиваемой информации_1.4_Приложение№4(РБП)" xfId="1816"/>
    <cellStyle name="_New_Sofi_Financial Plan - final_2_Лист в Анализ запрашиваемой информации_1.4_Приложение№4(РБП) 2" xfId="1817"/>
    <cellStyle name="_New_Sofi_Financial Plan - final_2_ОАО_ЭФКО_1.2.2_Финансовая аренда" xfId="1818"/>
    <cellStyle name="_New_Sofi_Financial Plan - final_2_ОАО_ЭФКО_1.2.2_Финансовая аренда 2" xfId="1819"/>
    <cellStyle name="_New_Sofi_Form 01(MB)" xfId="1820"/>
    <cellStyle name="_New_Sofi_Form 01(MB) 2" xfId="1821"/>
    <cellStyle name="_New_Sofi_Form 01(MB)_1.4_Приложение№4(РБП)" xfId="1822"/>
    <cellStyle name="_New_Sofi_Form 01(MB)_1.4_Приложение№4(РБП) 2" xfId="1823"/>
    <cellStyle name="_New_Sofi_Form 01(MB)_7CCC69D9" xfId="1824"/>
    <cellStyle name="_New_Sofi_Form 01(MB)_7CCC69D9 2" xfId="1825"/>
    <cellStyle name="_New_Sofi_Form 01(MB)_Лист в Анализ запрашиваемой информации" xfId="1826"/>
    <cellStyle name="_New_Sofi_Form 01(MB)_Лист в Анализ запрашиваемой информации 2" xfId="1827"/>
    <cellStyle name="_New_Sofi_Form 01(MB)_Лист в Анализ запрашиваемой информации_1.4_Приложение№4(РБП)" xfId="1828"/>
    <cellStyle name="_New_Sofi_Form 01(MB)_Лист в Анализ запрашиваемой информации_1.4_Приложение№4(РБП) 2" xfId="1829"/>
    <cellStyle name="_New_Sofi_Form 01(MB)_ОАО_ЭФКО_1.2.2_Финансовая аренда" xfId="1830"/>
    <cellStyle name="_New_Sofi_Form 01(MB)_ОАО_ЭФКО_1.2.2_Финансовая аренда 2" xfId="1831"/>
    <cellStyle name="_New_Sofi_Links_NK" xfId="1832"/>
    <cellStyle name="_New_Sofi_Links_NK 2" xfId="1833"/>
    <cellStyle name="_New_Sofi_Links_NK_1.4_Приложение№4(РБП)" xfId="1834"/>
    <cellStyle name="_New_Sofi_Links_NK_1.4_Приложение№4(РБП) 2" xfId="1835"/>
    <cellStyle name="_New_Sofi_Links_NK_7CCC69D9" xfId="1836"/>
    <cellStyle name="_New_Sofi_Links_NK_7CCC69D9 2" xfId="1837"/>
    <cellStyle name="_New_Sofi_Links_NK_Лист в Анализ запрашиваемой информации" xfId="1838"/>
    <cellStyle name="_New_Sofi_Links_NK_Лист в Анализ запрашиваемой информации 2" xfId="1839"/>
    <cellStyle name="_New_Sofi_Links_NK_Лист в Анализ запрашиваемой информации_1.4_Приложение№4(РБП)" xfId="1840"/>
    <cellStyle name="_New_Sofi_Links_NK_Лист в Анализ запрашиваемой информации_1.4_Приложение№4(РБП) 2" xfId="1841"/>
    <cellStyle name="_New_Sofi_Links_NK_ОАО_ЭФКО_1.2.2_Финансовая аренда" xfId="1842"/>
    <cellStyle name="_New_Sofi_Links_NK_ОАО_ЭФКО_1.2.2_Финансовая аренда 2" xfId="1843"/>
    <cellStyle name="_New_Sofi_N20_5" xfId="1844"/>
    <cellStyle name="_New_Sofi_N20_5 2" xfId="1845"/>
    <cellStyle name="_New_Sofi_N20_5_1.4_Приложение№4(РБП)" xfId="1846"/>
    <cellStyle name="_New_Sofi_N20_5_1.4_Приложение№4(РБП) 2" xfId="1847"/>
    <cellStyle name="_New_Sofi_N20_5_7CCC69D9" xfId="1848"/>
    <cellStyle name="_New_Sofi_N20_5_7CCC69D9 2" xfId="1849"/>
    <cellStyle name="_New_Sofi_N20_5_Лист в Анализ запрашиваемой информации" xfId="1850"/>
    <cellStyle name="_New_Sofi_N20_5_Лист в Анализ запрашиваемой информации 2" xfId="1851"/>
    <cellStyle name="_New_Sofi_N20_5_Лист в Анализ запрашиваемой информации_1.4_Приложение№4(РБП)" xfId="1852"/>
    <cellStyle name="_New_Sofi_N20_5_Лист в Анализ запрашиваемой информации_1.4_Приложение№4(РБП) 2" xfId="1853"/>
    <cellStyle name="_New_Sofi_N20_5_ОАО_ЭФКО_1.2.2_Финансовая аренда" xfId="1854"/>
    <cellStyle name="_New_Sofi_N20_5_ОАО_ЭФКО_1.2.2_Финансовая аренда 2" xfId="1855"/>
    <cellStyle name="_New_Sofi_N20_6" xfId="1856"/>
    <cellStyle name="_New_Sofi_N20_6 2" xfId="1857"/>
    <cellStyle name="_New_Sofi_N20_6_1.4_Приложение№4(РБП)" xfId="1858"/>
    <cellStyle name="_New_Sofi_N20_6_1.4_Приложение№4(РБП) 2" xfId="1859"/>
    <cellStyle name="_New_Sofi_N20_6_7CCC69D9" xfId="1860"/>
    <cellStyle name="_New_Sofi_N20_6_7CCC69D9 2" xfId="1861"/>
    <cellStyle name="_New_Sofi_N20_6_Лист в Анализ запрашиваемой информации" xfId="1862"/>
    <cellStyle name="_New_Sofi_N20_6_Лист в Анализ запрашиваемой информации 2" xfId="1863"/>
    <cellStyle name="_New_Sofi_N20_6_Лист в Анализ запрашиваемой информации_1.4_Приложение№4(РБП)" xfId="1864"/>
    <cellStyle name="_New_Sofi_N20_6_Лист в Анализ запрашиваемой информации_1.4_Приложение№4(РБП) 2" xfId="1865"/>
    <cellStyle name="_New_Sofi_N20_6_ОАО_ЭФКО_1.2.2_Финансовая аренда" xfId="1866"/>
    <cellStyle name="_New_Sofi_N20_6_ОАО_ЭФКО_1.2.2_Финансовая аренда 2" xfId="1867"/>
    <cellStyle name="_New_Sofi_New Form10_2" xfId="1868"/>
    <cellStyle name="_New_Sofi_New Form10_2 2" xfId="1869"/>
    <cellStyle name="_New_Sofi_New Form10_2_1.4_Приложение№4(РБП)" xfId="1870"/>
    <cellStyle name="_New_Sofi_New Form10_2_1.4_Приложение№4(РБП) 2" xfId="1871"/>
    <cellStyle name="_New_Sofi_New Form10_2_7CCC69D9" xfId="1872"/>
    <cellStyle name="_New_Sofi_New Form10_2_7CCC69D9 2" xfId="1873"/>
    <cellStyle name="_New_Sofi_New Form10_2_Лист в Анализ запрашиваемой информации" xfId="1874"/>
    <cellStyle name="_New_Sofi_New Form10_2_Лист в Анализ запрашиваемой информации 2" xfId="1875"/>
    <cellStyle name="_New_Sofi_New Form10_2_Лист в Анализ запрашиваемой информации_1.4_Приложение№4(РБП)" xfId="1876"/>
    <cellStyle name="_New_Sofi_New Form10_2_Лист в Анализ запрашиваемой информации_1.4_Приложение№4(РБП) 2" xfId="1877"/>
    <cellStyle name="_New_Sofi_New Form10_2_ОАО_ЭФКО_1.2.2_Финансовая аренда" xfId="1878"/>
    <cellStyle name="_New_Sofi_New Form10_2_ОАО_ЭФКО_1.2.2_Финансовая аренда 2" xfId="1879"/>
    <cellStyle name="_New_Sofi_Nsi" xfId="1880"/>
    <cellStyle name="_New_Sofi_Nsi - last version" xfId="1881"/>
    <cellStyle name="_New_Sofi_Nsi - last version 2" xfId="1882"/>
    <cellStyle name="_New_Sofi_Nsi - last version for programming" xfId="1883"/>
    <cellStyle name="_New_Sofi_Nsi - last version for programming 2" xfId="1884"/>
    <cellStyle name="_New_Sofi_Nsi - last version for programming_1.4_Приложение№4(РБП)" xfId="1885"/>
    <cellStyle name="_New_Sofi_Nsi - last version for programming_1.4_Приложение№4(РБП) 2" xfId="1886"/>
    <cellStyle name="_New_Sofi_Nsi - last version for programming_7CCC69D9" xfId="1887"/>
    <cellStyle name="_New_Sofi_Nsi - last version for programming_7CCC69D9 2" xfId="1888"/>
    <cellStyle name="_New_Sofi_Nsi - last version for programming_Лист в Анализ запрашиваемой информации" xfId="1889"/>
    <cellStyle name="_New_Sofi_Nsi - last version for programming_Лист в Анализ запрашиваемой информации 2" xfId="1890"/>
    <cellStyle name="_New_Sofi_Nsi - last version for programming_Лист в Анализ запрашиваемой информации_1.4_Приложение№4(РБП)" xfId="1891"/>
    <cellStyle name="_New_Sofi_Nsi - last version for programming_Лист в Анализ запрашиваемой информации_1.4_Приложение№4(РБП) 2" xfId="1892"/>
    <cellStyle name="_New_Sofi_Nsi - last version for programming_ОАО_ЭФКО_1.2.2_Финансовая аренда" xfId="1893"/>
    <cellStyle name="_New_Sofi_Nsi - last version for programming_ОАО_ЭФКО_1.2.2_Финансовая аренда 2" xfId="1894"/>
    <cellStyle name="_New_Sofi_Nsi - last version_1.4_Приложение№4(РБП)" xfId="1895"/>
    <cellStyle name="_New_Sofi_Nsi - last version_1.4_Приложение№4(РБП) 2" xfId="1896"/>
    <cellStyle name="_New_Sofi_Nsi - last version_7CCC69D9" xfId="1897"/>
    <cellStyle name="_New_Sofi_Nsi - last version_7CCC69D9 2" xfId="1898"/>
    <cellStyle name="_New_Sofi_Nsi - last version_Лист в Анализ запрашиваемой информации" xfId="1899"/>
    <cellStyle name="_New_Sofi_Nsi - last version_Лист в Анализ запрашиваемой информации 2" xfId="1900"/>
    <cellStyle name="_New_Sofi_Nsi - last version_Лист в Анализ запрашиваемой информации_1.4_Приложение№4(РБП)" xfId="1901"/>
    <cellStyle name="_New_Sofi_Nsi - last version_Лист в Анализ запрашиваемой информации_1.4_Приложение№4(РБП) 2" xfId="1902"/>
    <cellStyle name="_New_Sofi_Nsi - last version_ОАО_ЭФКО_1.2.2_Финансовая аренда" xfId="1903"/>
    <cellStyle name="_New_Sofi_Nsi - last version_ОАО_ЭФКО_1.2.2_Финансовая аренда 2" xfId="1904"/>
    <cellStyle name="_New_Sofi_Nsi - next_last version" xfId="1905"/>
    <cellStyle name="_New_Sofi_Nsi - next_last version 2" xfId="1906"/>
    <cellStyle name="_New_Sofi_Nsi - next_last version_1.4_Приложение№4(РБП)" xfId="1907"/>
    <cellStyle name="_New_Sofi_Nsi - next_last version_1.4_Приложение№4(РБП) 2" xfId="1908"/>
    <cellStyle name="_New_Sofi_Nsi - next_last version_7CCC69D9" xfId="1909"/>
    <cellStyle name="_New_Sofi_Nsi - next_last version_7CCC69D9 2" xfId="1910"/>
    <cellStyle name="_New_Sofi_Nsi - next_last version_Лист в Анализ запрашиваемой информации" xfId="1911"/>
    <cellStyle name="_New_Sofi_Nsi - next_last version_Лист в Анализ запрашиваемой информации 2" xfId="1912"/>
    <cellStyle name="_New_Sofi_Nsi - next_last version_Лист в Анализ запрашиваемой информации_1.4_Приложение№4(РБП)" xfId="1913"/>
    <cellStyle name="_New_Sofi_Nsi - next_last version_Лист в Анализ запрашиваемой информации_1.4_Приложение№4(РБП) 2" xfId="1914"/>
    <cellStyle name="_New_Sofi_Nsi - next_last version_ОАО_ЭФКО_1.2.2_Финансовая аренда" xfId="1915"/>
    <cellStyle name="_New_Sofi_Nsi - next_last version_ОАО_ЭФКО_1.2.2_Финансовая аренда 2" xfId="1916"/>
    <cellStyle name="_New_Sofi_Nsi - plan - final" xfId="1917"/>
    <cellStyle name="_New_Sofi_Nsi - plan - final 2" xfId="1918"/>
    <cellStyle name="_New_Sofi_Nsi - plan - final_1.4_Приложение№4(РБП)" xfId="1919"/>
    <cellStyle name="_New_Sofi_Nsi - plan - final_1.4_Приложение№4(РБП) 2" xfId="1920"/>
    <cellStyle name="_New_Sofi_Nsi - plan - final_7CCC69D9" xfId="1921"/>
    <cellStyle name="_New_Sofi_Nsi - plan - final_7CCC69D9 2" xfId="1922"/>
    <cellStyle name="_New_Sofi_Nsi - plan - final_Лист в Анализ запрашиваемой информации" xfId="1923"/>
    <cellStyle name="_New_Sofi_Nsi - plan - final_Лист в Анализ запрашиваемой информации 2" xfId="1924"/>
    <cellStyle name="_New_Sofi_Nsi - plan - final_Лист в Анализ запрашиваемой информации_1.4_Приложение№4(РБП)" xfId="1925"/>
    <cellStyle name="_New_Sofi_Nsi - plan - final_Лист в Анализ запрашиваемой информации_1.4_Приложение№4(РБП) 2" xfId="1926"/>
    <cellStyle name="_New_Sofi_Nsi - plan - final_ОАО_ЭФКО_1.2.2_Финансовая аренда" xfId="1927"/>
    <cellStyle name="_New_Sofi_Nsi - plan - final_ОАО_ЭФКО_1.2.2_Финансовая аренда 2" xfId="1928"/>
    <cellStyle name="_New_Sofi_Nsi 10" xfId="1929"/>
    <cellStyle name="_New_Sofi_Nsi 11" xfId="1930"/>
    <cellStyle name="_New_Sofi_Nsi 12" xfId="1931"/>
    <cellStyle name="_New_Sofi_Nsi 13" xfId="1932"/>
    <cellStyle name="_New_Sofi_Nsi 14" xfId="1933"/>
    <cellStyle name="_New_Sofi_Nsi 15" xfId="1934"/>
    <cellStyle name="_New_Sofi_Nsi 2" xfId="1935"/>
    <cellStyle name="_New_Sofi_Nsi 3" xfId="1936"/>
    <cellStyle name="_New_Sofi_Nsi 4" xfId="1937"/>
    <cellStyle name="_New_Sofi_Nsi 5" xfId="1938"/>
    <cellStyle name="_New_Sofi_Nsi 6" xfId="1939"/>
    <cellStyle name="_New_Sofi_Nsi 7" xfId="1940"/>
    <cellStyle name="_New_Sofi_Nsi 8" xfId="1941"/>
    <cellStyle name="_New_Sofi_Nsi 9" xfId="1942"/>
    <cellStyle name="_New_Sofi_Nsi -super_ last version" xfId="1943"/>
    <cellStyle name="_New_Sofi_Nsi -super_ last version 2" xfId="1944"/>
    <cellStyle name="_New_Sofi_Nsi -super_ last version_1.4_Приложение№4(РБП)" xfId="1945"/>
    <cellStyle name="_New_Sofi_Nsi -super_ last version_1.4_Приложение№4(РБП) 2" xfId="1946"/>
    <cellStyle name="_New_Sofi_Nsi -super_ last version_7CCC69D9" xfId="1947"/>
    <cellStyle name="_New_Sofi_Nsi -super_ last version_7CCC69D9 2" xfId="1948"/>
    <cellStyle name="_New_Sofi_Nsi -super_ last version_Лист в Анализ запрашиваемой информации" xfId="1949"/>
    <cellStyle name="_New_Sofi_Nsi -super_ last version_Лист в Анализ запрашиваемой информации 2" xfId="1950"/>
    <cellStyle name="_New_Sofi_Nsi -super_ last version_Лист в Анализ запрашиваемой информации_1.4_Приложение№4(РБП)" xfId="1951"/>
    <cellStyle name="_New_Sofi_Nsi -super_ last version_Лист в Анализ запрашиваемой информации_1.4_Приложение№4(РБП) 2" xfId="1952"/>
    <cellStyle name="_New_Sofi_Nsi -super_ last version_ОАО_ЭФКО_1.2.2_Финансовая аренда" xfId="1953"/>
    <cellStyle name="_New_Sofi_Nsi -super_ last version_ОАО_ЭФКО_1.2.2_Финансовая аренда 2" xfId="1954"/>
    <cellStyle name="_New_Sofi_Nsi(2)" xfId="1955"/>
    <cellStyle name="_New_Sofi_Nsi(2) 2" xfId="1956"/>
    <cellStyle name="_New_Sofi_Nsi(2)_1.4_Приложение№4(РБП)" xfId="1957"/>
    <cellStyle name="_New_Sofi_Nsi(2)_1.4_Приложение№4(РБП) 2" xfId="1958"/>
    <cellStyle name="_New_Sofi_Nsi(2)_7CCC69D9" xfId="1959"/>
    <cellStyle name="_New_Sofi_Nsi(2)_7CCC69D9 2" xfId="1960"/>
    <cellStyle name="_New_Sofi_Nsi(2)_Лист в Анализ запрашиваемой информации" xfId="1961"/>
    <cellStyle name="_New_Sofi_Nsi(2)_Лист в Анализ запрашиваемой информации 2" xfId="1962"/>
    <cellStyle name="_New_Sofi_Nsi(2)_Лист в Анализ запрашиваемой информации_1.4_Приложение№4(РБП)" xfId="1963"/>
    <cellStyle name="_New_Sofi_Nsi(2)_Лист в Анализ запрашиваемой информации_1.4_Приложение№4(РБП) 2" xfId="1964"/>
    <cellStyle name="_New_Sofi_Nsi(2)_ОАО_ЭФКО_1.2.2_Финансовая аренда" xfId="1965"/>
    <cellStyle name="_New_Sofi_Nsi(2)_ОАО_ЭФКО_1.2.2_Финансовая аренда 2" xfId="1966"/>
    <cellStyle name="_New_Sofi_Nsi_1" xfId="1967"/>
    <cellStyle name="_New_Sofi_Nsi_1 2" xfId="1968"/>
    <cellStyle name="_New_Sofi_Nsi_1.4_Приложение№4(РБП)" xfId="1969"/>
    <cellStyle name="_New_Sofi_Nsi_1.4_Приложение№4(РБП) 2" xfId="1970"/>
    <cellStyle name="_New_Sofi_Nsi_1_1.4_Приложение№4(РБП)" xfId="1971"/>
    <cellStyle name="_New_Sofi_Nsi_1_1.4_Приложение№4(РБП) 2" xfId="1972"/>
    <cellStyle name="_New_Sofi_Nsi_1_7CCC69D9" xfId="1973"/>
    <cellStyle name="_New_Sofi_Nsi_1_7CCC69D9 2" xfId="1974"/>
    <cellStyle name="_New_Sofi_Nsi_1_Лист в Анализ запрашиваемой информации" xfId="1975"/>
    <cellStyle name="_New_Sofi_Nsi_1_Лист в Анализ запрашиваемой информации 2" xfId="1976"/>
    <cellStyle name="_New_Sofi_Nsi_1_Лист в Анализ запрашиваемой информации_1.4_Приложение№4(РБП)" xfId="1977"/>
    <cellStyle name="_New_Sofi_Nsi_1_Лист в Анализ запрашиваемой информации_1.4_Приложение№4(РБП) 2" xfId="1978"/>
    <cellStyle name="_New_Sofi_Nsi_1_ОАО_ЭФКО_1.2.2_Финансовая аренда" xfId="1979"/>
    <cellStyle name="_New_Sofi_Nsi_1_ОАО_ЭФКО_1.2.2_Финансовая аренда 2" xfId="1980"/>
    <cellStyle name="_New_Sofi_Nsi_139" xfId="1981"/>
    <cellStyle name="_New_Sofi_Nsi_139 2" xfId="1982"/>
    <cellStyle name="_New_Sofi_Nsi_139_1.4_Приложение№4(РБП)" xfId="1983"/>
    <cellStyle name="_New_Sofi_Nsi_139_1.4_Приложение№4(РБП) 2" xfId="1984"/>
    <cellStyle name="_New_Sofi_Nsi_139_7CCC69D9" xfId="1985"/>
    <cellStyle name="_New_Sofi_Nsi_139_7CCC69D9 2" xfId="1986"/>
    <cellStyle name="_New_Sofi_Nsi_139_Лист в Анализ запрашиваемой информации" xfId="1987"/>
    <cellStyle name="_New_Sofi_Nsi_139_Лист в Анализ запрашиваемой информации 2" xfId="1988"/>
    <cellStyle name="_New_Sofi_Nsi_139_Лист в Анализ запрашиваемой информации_1.4_Приложение№4(РБП)" xfId="1989"/>
    <cellStyle name="_New_Sofi_Nsi_139_Лист в Анализ запрашиваемой информации_1.4_Приложение№4(РБП) 2" xfId="1990"/>
    <cellStyle name="_New_Sofi_Nsi_139_ОАО_ЭФКО_1.2.2_Финансовая аренда" xfId="1991"/>
    <cellStyle name="_New_Sofi_Nsi_139_ОАО_ЭФКО_1.2.2_Финансовая аренда 2" xfId="1992"/>
    <cellStyle name="_New_Sofi_Nsi_140" xfId="1993"/>
    <cellStyle name="_New_Sofi_Nsi_140 2" xfId="1994"/>
    <cellStyle name="_New_Sofi_Nsi_140(Зах)" xfId="1995"/>
    <cellStyle name="_New_Sofi_Nsi_140(Зах) 2" xfId="1996"/>
    <cellStyle name="_New_Sofi_Nsi_140(Зах)_1.4_Приложение№4(РБП)" xfId="1997"/>
    <cellStyle name="_New_Sofi_Nsi_140(Зах)_1.4_Приложение№4(РБП) 2" xfId="1998"/>
    <cellStyle name="_New_Sofi_Nsi_140(Зах)_7CCC69D9" xfId="1999"/>
    <cellStyle name="_New_Sofi_Nsi_140(Зах)_7CCC69D9 2" xfId="2000"/>
    <cellStyle name="_New_Sofi_Nsi_140(Зах)_Лист в Анализ запрашиваемой информации" xfId="2001"/>
    <cellStyle name="_New_Sofi_Nsi_140(Зах)_Лист в Анализ запрашиваемой информации 2" xfId="2002"/>
    <cellStyle name="_New_Sofi_Nsi_140(Зах)_Лист в Анализ запрашиваемой информации_1.4_Приложение№4(РБП)" xfId="2003"/>
    <cellStyle name="_New_Sofi_Nsi_140(Зах)_Лист в Анализ запрашиваемой информации_1.4_Приложение№4(РБП) 2" xfId="2004"/>
    <cellStyle name="_New_Sofi_Nsi_140(Зах)_ОАО_ЭФКО_1.2.2_Финансовая аренда" xfId="2005"/>
    <cellStyle name="_New_Sofi_Nsi_140(Зах)_ОАО_ЭФКО_1.2.2_Финансовая аренда 2" xfId="2006"/>
    <cellStyle name="_New_Sofi_Nsi_140_1.4_Приложение№4(РБП)" xfId="2007"/>
    <cellStyle name="_New_Sofi_Nsi_140_1.4_Приложение№4(РБП) 2" xfId="2008"/>
    <cellStyle name="_New_Sofi_Nsi_140_7CCC69D9" xfId="2009"/>
    <cellStyle name="_New_Sofi_Nsi_140_7CCC69D9 2" xfId="2010"/>
    <cellStyle name="_New_Sofi_Nsi_140_mod" xfId="2011"/>
    <cellStyle name="_New_Sofi_Nsi_140_mod 2" xfId="2012"/>
    <cellStyle name="_New_Sofi_Nsi_140_mod_1.4_Приложение№4(РБП)" xfId="2013"/>
    <cellStyle name="_New_Sofi_Nsi_140_mod_1.4_Приложение№4(РБП) 2" xfId="2014"/>
    <cellStyle name="_New_Sofi_Nsi_140_mod_7CCC69D9" xfId="2015"/>
    <cellStyle name="_New_Sofi_Nsi_140_mod_7CCC69D9 2" xfId="2016"/>
    <cellStyle name="_New_Sofi_Nsi_140_mod_Лист в Анализ запрашиваемой информации" xfId="2017"/>
    <cellStyle name="_New_Sofi_Nsi_140_mod_Лист в Анализ запрашиваемой информации 2" xfId="2018"/>
    <cellStyle name="_New_Sofi_Nsi_140_mod_Лист в Анализ запрашиваемой информации_1.4_Приложение№4(РБП)" xfId="2019"/>
    <cellStyle name="_New_Sofi_Nsi_140_mod_Лист в Анализ запрашиваемой информации_1.4_Приложение№4(РБП) 2" xfId="2020"/>
    <cellStyle name="_New_Sofi_Nsi_140_mod_ОАО_ЭФКО_1.2.2_Финансовая аренда" xfId="2021"/>
    <cellStyle name="_New_Sofi_Nsi_140_mod_ОАО_ЭФКО_1.2.2_Финансовая аренда 2" xfId="2022"/>
    <cellStyle name="_New_Sofi_Nsi_140_Лист в Анализ запрашиваемой информации" xfId="2023"/>
    <cellStyle name="_New_Sofi_Nsi_140_Лист в Анализ запрашиваемой информации 2" xfId="2024"/>
    <cellStyle name="_New_Sofi_Nsi_140_Лист в Анализ запрашиваемой информации_1.4_Приложение№4(РБП)" xfId="2025"/>
    <cellStyle name="_New_Sofi_Nsi_140_Лист в Анализ запрашиваемой информации_1.4_Приложение№4(РБП) 2" xfId="2026"/>
    <cellStyle name="_New_Sofi_Nsi_140_ОАО_ЭФКО_1.2.2_Финансовая аренда" xfId="2027"/>
    <cellStyle name="_New_Sofi_Nsi_140_ОАО_ЭФКО_1.2.2_Финансовая аренда 2" xfId="2028"/>
    <cellStyle name="_New_Sofi_Nsi_158" xfId="2029"/>
    <cellStyle name="_New_Sofi_Nsi_158 2" xfId="2030"/>
    <cellStyle name="_New_Sofi_Nsi_158_1.4_Приложение№4(РБП)" xfId="2031"/>
    <cellStyle name="_New_Sofi_Nsi_158_1.4_Приложение№4(РБП) 2" xfId="2032"/>
    <cellStyle name="_New_Sofi_Nsi_158_7CCC69D9" xfId="2033"/>
    <cellStyle name="_New_Sofi_Nsi_158_7CCC69D9 2" xfId="2034"/>
    <cellStyle name="_New_Sofi_Nsi_158_Лист в Анализ запрашиваемой информации" xfId="2035"/>
    <cellStyle name="_New_Sofi_Nsi_158_Лист в Анализ запрашиваемой информации 2" xfId="2036"/>
    <cellStyle name="_New_Sofi_Nsi_158_Лист в Анализ запрашиваемой информации_1.4_Приложение№4(РБП)" xfId="2037"/>
    <cellStyle name="_New_Sofi_Nsi_158_Лист в Анализ запрашиваемой информации_1.4_Приложение№4(РБП) 2" xfId="2038"/>
    <cellStyle name="_New_Sofi_Nsi_158_ОАО_ЭФКО_1.2.2_Финансовая аренда" xfId="2039"/>
    <cellStyle name="_New_Sofi_Nsi_158_ОАО_ЭФКО_1.2.2_Финансовая аренда 2" xfId="2040"/>
    <cellStyle name="_New_Sofi_Nsi_7CCC69D9" xfId="2041"/>
    <cellStyle name="_New_Sofi_Nsi_7CCC69D9 2" xfId="2042"/>
    <cellStyle name="_New_Sofi_Nsi_Express" xfId="2043"/>
    <cellStyle name="_New_Sofi_Nsi_Express 2" xfId="2044"/>
    <cellStyle name="_New_Sofi_Nsi_Jan1" xfId="2045"/>
    <cellStyle name="_New_Sofi_Nsi_Jan1 2" xfId="2046"/>
    <cellStyle name="_New_Sofi_Nsi_Jan1_1.4_Приложение№4(РБП)" xfId="2047"/>
    <cellStyle name="_New_Sofi_Nsi_Jan1_1.4_Приложение№4(РБП) 2" xfId="2048"/>
    <cellStyle name="_New_Sofi_Nsi_Jan1_7CCC69D9" xfId="2049"/>
    <cellStyle name="_New_Sofi_Nsi_Jan1_7CCC69D9 2" xfId="2050"/>
    <cellStyle name="_New_Sofi_Nsi_Jan1_Лист в Анализ запрашиваемой информации" xfId="2051"/>
    <cellStyle name="_New_Sofi_Nsi_Jan1_Лист в Анализ запрашиваемой информации 2" xfId="2052"/>
    <cellStyle name="_New_Sofi_Nsi_Jan1_Лист в Анализ запрашиваемой информации_1.4_Приложение№4(РБП)" xfId="2053"/>
    <cellStyle name="_New_Sofi_Nsi_Jan1_Лист в Анализ запрашиваемой информации_1.4_Приложение№4(РБП) 2" xfId="2054"/>
    <cellStyle name="_New_Sofi_Nsi_Jan1_ОАО_ЭФКО_1.2.2_Финансовая аренда" xfId="2055"/>
    <cellStyle name="_New_Sofi_Nsi_Jan1_ОАО_ЭФКО_1.2.2_Финансовая аренда 2" xfId="2056"/>
    <cellStyle name="_New_Sofi_Nsi_test" xfId="2057"/>
    <cellStyle name="_New_Sofi_Nsi_test 2" xfId="2058"/>
    <cellStyle name="_New_Sofi_Nsi_test_1.4_Приложение№4(РБП)" xfId="2059"/>
    <cellStyle name="_New_Sofi_Nsi_test_1.4_Приложение№4(РБП) 2" xfId="2060"/>
    <cellStyle name="_New_Sofi_Nsi_test_7CCC69D9" xfId="2061"/>
    <cellStyle name="_New_Sofi_Nsi_test_7CCC69D9 2" xfId="2062"/>
    <cellStyle name="_New_Sofi_Nsi_test_Лист в Анализ запрашиваемой информации" xfId="2063"/>
    <cellStyle name="_New_Sofi_Nsi_test_Лист в Анализ запрашиваемой информации 2" xfId="2064"/>
    <cellStyle name="_New_Sofi_Nsi_test_Лист в Анализ запрашиваемой информации_1.4_Приложение№4(РБП)" xfId="2065"/>
    <cellStyle name="_New_Sofi_Nsi_test_Лист в Анализ запрашиваемой информации_1.4_Приложение№4(РБП) 2" xfId="2066"/>
    <cellStyle name="_New_Sofi_Nsi_test_ОАО_ЭФКО_1.2.2_Финансовая аренда" xfId="2067"/>
    <cellStyle name="_New_Sofi_Nsi_test_ОАО_ЭФКО_1.2.2_Финансовая аренда 2" xfId="2068"/>
    <cellStyle name="_New_Sofi_Nsi_Лист в Анализ запрашиваемой информации" xfId="2069"/>
    <cellStyle name="_New_Sofi_Nsi_Лист в Анализ запрашиваемой информации 2" xfId="2070"/>
    <cellStyle name="_New_Sofi_Nsi_Лист в Анализ запрашиваемой информации_1.4_Приложение№4(РБП)" xfId="2071"/>
    <cellStyle name="_New_Sofi_Nsi_Лист в Анализ запрашиваемой информации_1.4_Приложение№4(РБП) 2" xfId="2072"/>
    <cellStyle name="_New_Sofi_Nsi_ОАО_ЭФКО_1.2.2_Финансовая аренда" xfId="2073"/>
    <cellStyle name="_New_Sofi_Nsi_ОАО_ЭФКО_1.2.2_Финансовая аренда 2" xfId="2074"/>
    <cellStyle name="_New_Sofi_Nsi2" xfId="2075"/>
    <cellStyle name="_New_Sofi_Nsi2 2" xfId="2076"/>
    <cellStyle name="_New_Sofi_Nsi2_1.4_Приложение№4(РБП)" xfId="2077"/>
    <cellStyle name="_New_Sofi_Nsi2_1.4_Приложение№4(РБП) 2" xfId="2078"/>
    <cellStyle name="_New_Sofi_Nsi2_7CCC69D9" xfId="2079"/>
    <cellStyle name="_New_Sofi_Nsi2_7CCC69D9 2" xfId="2080"/>
    <cellStyle name="_New_Sofi_Nsi2_Лист в Анализ запрашиваемой информации" xfId="2081"/>
    <cellStyle name="_New_Sofi_Nsi2_Лист в Анализ запрашиваемой информации 2" xfId="2082"/>
    <cellStyle name="_New_Sofi_Nsi2_Лист в Анализ запрашиваемой информации_1.4_Приложение№4(РБП)" xfId="2083"/>
    <cellStyle name="_New_Sofi_Nsi2_Лист в Анализ запрашиваемой информации_1.4_Приложение№4(РБП) 2" xfId="2084"/>
    <cellStyle name="_New_Sofi_Nsi2_ОАО_ЭФКО_1.2.2_Финансовая аренда" xfId="2085"/>
    <cellStyle name="_New_Sofi_Nsi2_ОАО_ЭФКО_1.2.2_Финансовая аренда 2" xfId="2086"/>
    <cellStyle name="_New_Sofi_Nsi-Services" xfId="2087"/>
    <cellStyle name="_New_Sofi_Nsi-Services 2" xfId="2088"/>
    <cellStyle name="_New_Sofi_Nsi-Services_1.4_Приложение№4(РБП)" xfId="2089"/>
    <cellStyle name="_New_Sofi_Nsi-Services_1.4_Приложение№4(РБП) 2" xfId="2090"/>
    <cellStyle name="_New_Sofi_Nsi-Services_7CCC69D9" xfId="2091"/>
    <cellStyle name="_New_Sofi_Nsi-Services_7CCC69D9 2" xfId="2092"/>
    <cellStyle name="_New_Sofi_Nsi-Services_Лист в Анализ запрашиваемой информации" xfId="2093"/>
    <cellStyle name="_New_Sofi_Nsi-Services_Лист в Анализ запрашиваемой информации 2" xfId="2094"/>
    <cellStyle name="_New_Sofi_Nsi-Services_Лист в Анализ запрашиваемой информации_1.4_Приложение№4(РБП)" xfId="2095"/>
    <cellStyle name="_New_Sofi_Nsi-Services_Лист в Анализ запрашиваемой информации_1.4_Приложение№4(РБП) 2" xfId="2096"/>
    <cellStyle name="_New_Sofi_Nsi-Services_ОАО_ЭФКО_1.2.2_Финансовая аренда" xfId="2097"/>
    <cellStyle name="_New_Sofi_Nsi-Services_ОАО_ЭФКО_1.2.2_Финансовая аренда 2" xfId="2098"/>
    <cellStyle name="_New_Sofi_P&amp;L" xfId="2099"/>
    <cellStyle name="_New_Sofi_P&amp;L 2" xfId="2100"/>
    <cellStyle name="_New_Sofi_P&amp;L_1.4_Приложение№4(РБП)" xfId="2101"/>
    <cellStyle name="_New_Sofi_P&amp;L_1.4_Приложение№4(РБП) 2" xfId="2102"/>
    <cellStyle name="_New_Sofi_P&amp;L_7CCC69D9" xfId="2103"/>
    <cellStyle name="_New_Sofi_P&amp;L_7CCC69D9 2" xfId="2104"/>
    <cellStyle name="_New_Sofi_P&amp;L_Лист в Анализ запрашиваемой информации" xfId="2105"/>
    <cellStyle name="_New_Sofi_P&amp;L_Лист в Анализ запрашиваемой информации 2" xfId="2106"/>
    <cellStyle name="_New_Sofi_P&amp;L_Лист в Анализ запрашиваемой информации_1.4_Приложение№4(РБП)" xfId="2107"/>
    <cellStyle name="_New_Sofi_P&amp;L_Лист в Анализ запрашиваемой информации_1.4_Приложение№4(РБП) 2" xfId="2108"/>
    <cellStyle name="_New_Sofi_P&amp;L_ОАО_ЭФКО_1.2.2_Финансовая аренда" xfId="2109"/>
    <cellStyle name="_New_Sofi_P&amp;L_ОАО_ЭФКО_1.2.2_Финансовая аренда 2" xfId="2110"/>
    <cellStyle name="_New_Sofi_S0400" xfId="2111"/>
    <cellStyle name="_New_Sofi_S0400 2" xfId="2112"/>
    <cellStyle name="_New_Sofi_S0400_1.4_Приложение№4(РБП)" xfId="2113"/>
    <cellStyle name="_New_Sofi_S0400_1.4_Приложение№4(РБП) 2" xfId="2114"/>
    <cellStyle name="_New_Sofi_S0400_7CCC69D9" xfId="2115"/>
    <cellStyle name="_New_Sofi_S0400_7CCC69D9 2" xfId="2116"/>
    <cellStyle name="_New_Sofi_S0400_Лист в Анализ запрашиваемой информации" xfId="2117"/>
    <cellStyle name="_New_Sofi_S0400_Лист в Анализ запрашиваемой информации 2" xfId="2118"/>
    <cellStyle name="_New_Sofi_S0400_Лист в Анализ запрашиваемой информации_1.4_Приложение№4(РБП)" xfId="2119"/>
    <cellStyle name="_New_Sofi_S0400_Лист в Анализ запрашиваемой информации_1.4_Приложение№4(РБП) 2" xfId="2120"/>
    <cellStyle name="_New_Sofi_S0400_ОАО_ЭФКО_1.2.2_Финансовая аренда" xfId="2121"/>
    <cellStyle name="_New_Sofi_S0400_ОАО_ЭФКО_1.2.2_Финансовая аренда 2" xfId="2122"/>
    <cellStyle name="_New_Sofi_S13001" xfId="2123"/>
    <cellStyle name="_New_Sofi_S13001 2" xfId="2124"/>
    <cellStyle name="_New_Sofi_S13001_1.4_Приложение№4(РБП)" xfId="2125"/>
    <cellStyle name="_New_Sofi_S13001_1.4_Приложение№4(РБП) 2" xfId="2126"/>
    <cellStyle name="_New_Sofi_S13001_7CCC69D9" xfId="2127"/>
    <cellStyle name="_New_Sofi_S13001_7CCC69D9 2" xfId="2128"/>
    <cellStyle name="_New_Sofi_S13001_Лист в Анализ запрашиваемой информации" xfId="2129"/>
    <cellStyle name="_New_Sofi_S13001_Лист в Анализ запрашиваемой информации 2" xfId="2130"/>
    <cellStyle name="_New_Sofi_S13001_Лист в Анализ запрашиваемой информации_1.4_Приложение№4(РБП)" xfId="2131"/>
    <cellStyle name="_New_Sofi_S13001_Лист в Анализ запрашиваемой информации_1.4_Приложение№4(РБП) 2" xfId="2132"/>
    <cellStyle name="_New_Sofi_S13001_ОАО_ЭФКО_1.2.2_Финансовая аренда" xfId="2133"/>
    <cellStyle name="_New_Sofi_S13001_ОАО_ЭФКО_1.2.2_Финансовая аренда 2" xfId="2134"/>
    <cellStyle name="_New_Sofi_Sheet1" xfId="2135"/>
    <cellStyle name="_New_Sofi_Sheet1 2" xfId="2136"/>
    <cellStyle name="_New_Sofi_Sheet1_1.4_Приложение№4(РБП)" xfId="2137"/>
    <cellStyle name="_New_Sofi_Sheet1_1.4_Приложение№4(РБП) 2" xfId="2138"/>
    <cellStyle name="_New_Sofi_Sheet1_7CCC69D9" xfId="2139"/>
    <cellStyle name="_New_Sofi_Sheet1_7CCC69D9 2" xfId="2140"/>
    <cellStyle name="_New_Sofi_Sheet1_Лист в Анализ запрашиваемой информации" xfId="2141"/>
    <cellStyle name="_New_Sofi_Sheet1_Лист в Анализ запрашиваемой информации 2" xfId="2142"/>
    <cellStyle name="_New_Sofi_Sheet1_Лист в Анализ запрашиваемой информации_1.4_Приложение№4(РБП)" xfId="2143"/>
    <cellStyle name="_New_Sofi_Sheet1_Лист в Анализ запрашиваемой информации_1.4_Приложение№4(РБП) 2" xfId="2144"/>
    <cellStyle name="_New_Sofi_Sheet1_ОАО_ЭФКО_1.2.2_Финансовая аренда" xfId="2145"/>
    <cellStyle name="_New_Sofi_Sheet1_ОАО_ЭФКО_1.2.2_Финансовая аренда 2" xfId="2146"/>
    <cellStyle name="_New_Sofi_sofi - plan_AP270202ii" xfId="2147"/>
    <cellStyle name="_New_Sofi_sofi - plan_AP270202ii 2" xfId="2148"/>
    <cellStyle name="_New_Sofi_sofi - plan_AP270202ii_1.4_Приложение№4(РБП)" xfId="2149"/>
    <cellStyle name="_New_Sofi_sofi - plan_AP270202ii_1.4_Приложение№4(РБП) 2" xfId="2150"/>
    <cellStyle name="_New_Sofi_sofi - plan_AP270202ii_7CCC69D9" xfId="2151"/>
    <cellStyle name="_New_Sofi_sofi - plan_AP270202ii_7CCC69D9 2" xfId="2152"/>
    <cellStyle name="_New_Sofi_sofi - plan_AP270202ii_Лист в Анализ запрашиваемой информации" xfId="2153"/>
    <cellStyle name="_New_Sofi_sofi - plan_AP270202ii_Лист в Анализ запрашиваемой информации 2" xfId="2154"/>
    <cellStyle name="_New_Sofi_sofi - plan_AP270202ii_Лист в Анализ запрашиваемой информации_1.4_Приложение№4(РБП)" xfId="2155"/>
    <cellStyle name="_New_Sofi_sofi - plan_AP270202ii_Лист в Анализ запрашиваемой информации_1.4_Приложение№4(РБП) 2" xfId="2156"/>
    <cellStyle name="_New_Sofi_sofi - plan_AP270202ii_ОАО_ЭФКО_1.2.2_Финансовая аренда" xfId="2157"/>
    <cellStyle name="_New_Sofi_sofi - plan_AP270202ii_ОАО_ЭФКО_1.2.2_Финансовая аренда 2" xfId="2158"/>
    <cellStyle name="_New_Sofi_sofi - plan_AP270202iii" xfId="2159"/>
    <cellStyle name="_New_Sofi_sofi - plan_AP270202iii 2" xfId="2160"/>
    <cellStyle name="_New_Sofi_sofi - plan_AP270202iii_1.4_Приложение№4(РБП)" xfId="2161"/>
    <cellStyle name="_New_Sofi_sofi - plan_AP270202iii_1.4_Приложение№4(РБП) 2" xfId="2162"/>
    <cellStyle name="_New_Sofi_sofi - plan_AP270202iii_7CCC69D9" xfId="2163"/>
    <cellStyle name="_New_Sofi_sofi - plan_AP270202iii_7CCC69D9 2" xfId="2164"/>
    <cellStyle name="_New_Sofi_sofi - plan_AP270202iii_Лист в Анализ запрашиваемой информации" xfId="2165"/>
    <cellStyle name="_New_Sofi_sofi - plan_AP270202iii_Лист в Анализ запрашиваемой информации 2" xfId="2166"/>
    <cellStyle name="_New_Sofi_sofi - plan_AP270202iii_Лист в Анализ запрашиваемой информации_1.4_Приложение№4(РБП)" xfId="2167"/>
    <cellStyle name="_New_Sofi_sofi - plan_AP270202iii_Лист в Анализ запрашиваемой информации_1.4_Приложение№4(РБП) 2" xfId="2168"/>
    <cellStyle name="_New_Sofi_sofi - plan_AP270202iii_ОАО_ЭФКО_1.2.2_Финансовая аренда" xfId="2169"/>
    <cellStyle name="_New_Sofi_sofi - plan_AP270202iii_ОАО_ЭФКО_1.2.2_Финансовая аренда 2" xfId="2170"/>
    <cellStyle name="_New_Sofi_sofi - plan_AP270202iv" xfId="2171"/>
    <cellStyle name="_New_Sofi_sofi - plan_AP270202iv 2" xfId="2172"/>
    <cellStyle name="_New_Sofi_sofi - plan_AP270202iv_1.4_Приложение№4(РБП)" xfId="2173"/>
    <cellStyle name="_New_Sofi_sofi - plan_AP270202iv_1.4_Приложение№4(РБП) 2" xfId="2174"/>
    <cellStyle name="_New_Sofi_sofi - plan_AP270202iv_7CCC69D9" xfId="2175"/>
    <cellStyle name="_New_Sofi_sofi - plan_AP270202iv_7CCC69D9 2" xfId="2176"/>
    <cellStyle name="_New_Sofi_sofi - plan_AP270202iv_Лист в Анализ запрашиваемой информации" xfId="2177"/>
    <cellStyle name="_New_Sofi_sofi - plan_AP270202iv_Лист в Анализ запрашиваемой информации 2" xfId="2178"/>
    <cellStyle name="_New_Sofi_sofi - plan_AP270202iv_Лист в Анализ запрашиваемой информации_1.4_Приложение№4(РБП)" xfId="2179"/>
    <cellStyle name="_New_Sofi_sofi - plan_AP270202iv_Лист в Анализ запрашиваемой информации_1.4_Приложение№4(РБП) 2" xfId="2180"/>
    <cellStyle name="_New_Sofi_sofi - plan_AP270202iv_ОАО_ЭФКО_1.2.2_Финансовая аренда" xfId="2181"/>
    <cellStyle name="_New_Sofi_sofi - plan_AP270202iv_ОАО_ЭФКО_1.2.2_Финансовая аренда 2" xfId="2182"/>
    <cellStyle name="_New_Sofi_Sofi vs Sobi" xfId="2183"/>
    <cellStyle name="_New_Sofi_Sofi vs Sobi 2" xfId="2184"/>
    <cellStyle name="_New_Sofi_Sofi vs Sobi_1.4_Приложение№4(РБП)" xfId="2185"/>
    <cellStyle name="_New_Sofi_Sofi vs Sobi_1.4_Приложение№4(РБП) 2" xfId="2186"/>
    <cellStyle name="_New_Sofi_Sofi vs Sobi_7CCC69D9" xfId="2187"/>
    <cellStyle name="_New_Sofi_Sofi vs Sobi_7CCC69D9 2" xfId="2188"/>
    <cellStyle name="_New_Sofi_Sofi vs Sobi_Лист в Анализ запрашиваемой информации" xfId="2189"/>
    <cellStyle name="_New_Sofi_Sofi vs Sobi_Лист в Анализ запрашиваемой информации 2" xfId="2190"/>
    <cellStyle name="_New_Sofi_Sofi vs Sobi_Лист в Анализ запрашиваемой информации_1.4_Приложение№4(РБП)" xfId="2191"/>
    <cellStyle name="_New_Sofi_Sofi vs Sobi_Лист в Анализ запрашиваемой информации_1.4_Приложение№4(РБП) 2" xfId="2192"/>
    <cellStyle name="_New_Sofi_Sofi vs Sobi_ОАО_ЭФКО_1.2.2_Финансовая аренда" xfId="2193"/>
    <cellStyle name="_New_Sofi_Sofi vs Sobi_ОАО_ЭФКО_1.2.2_Финансовая аренда 2" xfId="2194"/>
    <cellStyle name="_New_Sofi_Sofi_PBD 27-11-01" xfId="2195"/>
    <cellStyle name="_New_Sofi_Sofi_PBD 27-11-01 2" xfId="2196"/>
    <cellStyle name="_New_Sofi_Sofi_PBD 27-11-01_1.4_Приложение№4(РБП)" xfId="2197"/>
    <cellStyle name="_New_Sofi_Sofi_PBD 27-11-01_1.4_Приложение№4(РБП) 2" xfId="2198"/>
    <cellStyle name="_New_Sofi_Sofi_PBD 27-11-01_7CCC69D9" xfId="2199"/>
    <cellStyle name="_New_Sofi_Sofi_PBD 27-11-01_7CCC69D9 2" xfId="2200"/>
    <cellStyle name="_New_Sofi_Sofi_PBD 27-11-01_Лист в Анализ запрашиваемой информации" xfId="2201"/>
    <cellStyle name="_New_Sofi_Sofi_PBD 27-11-01_Лист в Анализ запрашиваемой информации 2" xfId="2202"/>
    <cellStyle name="_New_Sofi_Sofi_PBD 27-11-01_Лист в Анализ запрашиваемой информации_1.4_Приложение№4(РБП)" xfId="2203"/>
    <cellStyle name="_New_Sofi_Sofi_PBD 27-11-01_Лист в Анализ запрашиваемой информации_1.4_Приложение№4(РБП) 2" xfId="2204"/>
    <cellStyle name="_New_Sofi_Sofi_PBD 27-11-01_ОАО_ЭФКО_1.2.2_Финансовая аренда" xfId="2205"/>
    <cellStyle name="_New_Sofi_Sofi_PBD 27-11-01_ОАО_ЭФКО_1.2.2_Финансовая аренда 2" xfId="2206"/>
    <cellStyle name="_New_Sofi_SOFI_TEPs_AOK_130902" xfId="2207"/>
    <cellStyle name="_New_Sofi_SOFI_TEPs_AOK_130902 2" xfId="2208"/>
    <cellStyle name="_New_Sofi_SOFI_TEPs_AOK_130902_1.4_Приложение№4(РБП)" xfId="2209"/>
    <cellStyle name="_New_Sofi_SOFI_TEPs_AOK_130902_1.4_Приложение№4(РБП) 2" xfId="2210"/>
    <cellStyle name="_New_Sofi_SOFI_TEPs_AOK_130902_7CCC69D9" xfId="2211"/>
    <cellStyle name="_New_Sofi_SOFI_TEPs_AOK_130902_7CCC69D9 2" xfId="2212"/>
    <cellStyle name="_New_Sofi_SOFI_TEPs_AOK_130902_Лист в Анализ запрашиваемой информации" xfId="2213"/>
    <cellStyle name="_New_Sofi_SOFI_TEPs_AOK_130902_Лист в Анализ запрашиваемой информации 2" xfId="2214"/>
    <cellStyle name="_New_Sofi_SOFI_TEPs_AOK_130902_Лист в Анализ запрашиваемой информации_1.4_Приложение№4(РБП)" xfId="2215"/>
    <cellStyle name="_New_Sofi_SOFI_TEPs_AOK_130902_Лист в Анализ запрашиваемой информации_1.4_Приложение№4(РБП) 2" xfId="2216"/>
    <cellStyle name="_New_Sofi_SOFI_TEPs_AOK_130902_ОАО_ЭФКО_1.2.2_Финансовая аренда" xfId="2217"/>
    <cellStyle name="_New_Sofi_SOFI_TEPs_AOK_130902_ОАО_ЭФКО_1.2.2_Финансовая аренда 2" xfId="2218"/>
    <cellStyle name="_New_Sofi_Sofi145a" xfId="2219"/>
    <cellStyle name="_New_Sofi_Sofi145a 2" xfId="2220"/>
    <cellStyle name="_New_Sofi_Sofi145a_1.4_Приложение№4(РБП)" xfId="2221"/>
    <cellStyle name="_New_Sofi_Sofi145a_1.4_Приложение№4(РБП) 2" xfId="2222"/>
    <cellStyle name="_New_Sofi_Sofi145a_7CCC69D9" xfId="2223"/>
    <cellStyle name="_New_Sofi_Sofi145a_7CCC69D9 2" xfId="2224"/>
    <cellStyle name="_New_Sofi_Sofi145a_Лист в Анализ запрашиваемой информации" xfId="2225"/>
    <cellStyle name="_New_Sofi_Sofi145a_Лист в Анализ запрашиваемой информации 2" xfId="2226"/>
    <cellStyle name="_New_Sofi_Sofi145a_Лист в Анализ запрашиваемой информации_1.4_Приложение№4(РБП)" xfId="2227"/>
    <cellStyle name="_New_Sofi_Sofi145a_Лист в Анализ запрашиваемой информации_1.4_Приложение№4(РБП) 2" xfId="2228"/>
    <cellStyle name="_New_Sofi_Sofi145a_ОАО_ЭФКО_1.2.2_Финансовая аренда" xfId="2229"/>
    <cellStyle name="_New_Sofi_Sofi145a_ОАО_ЭФКО_1.2.2_Финансовая аренда 2" xfId="2230"/>
    <cellStyle name="_New_Sofi_Sofi153" xfId="2231"/>
    <cellStyle name="_New_Sofi_Sofi153 2" xfId="2232"/>
    <cellStyle name="_New_Sofi_Sofi153_1.4_Приложение№4(РБП)" xfId="2233"/>
    <cellStyle name="_New_Sofi_Sofi153_1.4_Приложение№4(РБП) 2" xfId="2234"/>
    <cellStyle name="_New_Sofi_Sofi153_7CCC69D9" xfId="2235"/>
    <cellStyle name="_New_Sofi_Sofi153_7CCC69D9 2" xfId="2236"/>
    <cellStyle name="_New_Sofi_Sofi153_Лист в Анализ запрашиваемой информации" xfId="2237"/>
    <cellStyle name="_New_Sofi_Sofi153_Лист в Анализ запрашиваемой информации 2" xfId="2238"/>
    <cellStyle name="_New_Sofi_Sofi153_Лист в Анализ запрашиваемой информации_1.4_Приложение№4(РБП)" xfId="2239"/>
    <cellStyle name="_New_Sofi_Sofi153_Лист в Анализ запрашиваемой информации_1.4_Приложение№4(РБП) 2" xfId="2240"/>
    <cellStyle name="_New_Sofi_Sofi153_ОАО_ЭФКО_1.2.2_Финансовая аренда" xfId="2241"/>
    <cellStyle name="_New_Sofi_Sofi153_ОАО_ЭФКО_1.2.2_Финансовая аренда 2" xfId="2242"/>
    <cellStyle name="_New_Sofi_Summary" xfId="2243"/>
    <cellStyle name="_New_Sofi_Summary 2" xfId="2244"/>
    <cellStyle name="_New_Sofi_Summary_1.4_Приложение№4(РБП)" xfId="2245"/>
    <cellStyle name="_New_Sofi_Summary_1.4_Приложение№4(РБП) 2" xfId="2246"/>
    <cellStyle name="_New_Sofi_Summary_7CCC69D9" xfId="2247"/>
    <cellStyle name="_New_Sofi_Summary_7CCC69D9 2" xfId="2248"/>
    <cellStyle name="_New_Sofi_Summary_Лист в Анализ запрашиваемой информации" xfId="2249"/>
    <cellStyle name="_New_Sofi_Summary_Лист в Анализ запрашиваемой информации 2" xfId="2250"/>
    <cellStyle name="_New_Sofi_Summary_Лист в Анализ запрашиваемой информации_1.4_Приложение№4(РБП)" xfId="2251"/>
    <cellStyle name="_New_Sofi_Summary_Лист в Анализ запрашиваемой информации_1.4_Приложение№4(РБП) 2" xfId="2252"/>
    <cellStyle name="_New_Sofi_Summary_ОАО_ЭФКО_1.2.2_Финансовая аренда" xfId="2253"/>
    <cellStyle name="_New_Sofi_Summary_ОАО_ЭФКО_1.2.2_Финансовая аренда 2" xfId="2254"/>
    <cellStyle name="_New_Sofi_SXXXX_Express_c Links" xfId="2255"/>
    <cellStyle name="_New_Sofi_SXXXX_Express_c Links 2" xfId="2256"/>
    <cellStyle name="_New_Sofi_SXXXX_Express_c Links_1.4_Приложение№4(РБП)" xfId="2257"/>
    <cellStyle name="_New_Sofi_SXXXX_Express_c Links_1.4_Приложение№4(РБП) 2" xfId="2258"/>
    <cellStyle name="_New_Sofi_SXXXX_Express_c Links_7CCC69D9" xfId="2259"/>
    <cellStyle name="_New_Sofi_SXXXX_Express_c Links_7CCC69D9 2" xfId="2260"/>
    <cellStyle name="_New_Sofi_SXXXX_Express_c Links_Лист в Анализ запрашиваемой информации" xfId="2261"/>
    <cellStyle name="_New_Sofi_SXXXX_Express_c Links_Лист в Анализ запрашиваемой информации 2" xfId="2262"/>
    <cellStyle name="_New_Sofi_SXXXX_Express_c Links_Лист в Анализ запрашиваемой информации_1.4_Приложение№4(РБП)" xfId="2263"/>
    <cellStyle name="_New_Sofi_SXXXX_Express_c Links_Лист в Анализ запрашиваемой информации_1.4_Приложение№4(РБП) 2" xfId="2264"/>
    <cellStyle name="_New_Sofi_SXXXX_Express_c Links_ОАО_ЭФКО_1.2.2_Финансовая аренда" xfId="2265"/>
    <cellStyle name="_New_Sofi_SXXXX_Express_c Links_ОАО_ЭФКО_1.2.2_Финансовая аренда 2" xfId="2266"/>
    <cellStyle name="_New_Sofi_Tax_form_1кв_3" xfId="2267"/>
    <cellStyle name="_New_Sofi_Tax_form_1кв_3 2" xfId="2268"/>
    <cellStyle name="_New_Sofi_Tax_form_1кв_3_1.4_Приложение№4(РБП)" xfId="2269"/>
    <cellStyle name="_New_Sofi_Tax_form_1кв_3_1.4_Приложение№4(РБП) 2" xfId="2270"/>
    <cellStyle name="_New_Sofi_Tax_form_1кв_3_7CCC69D9" xfId="2271"/>
    <cellStyle name="_New_Sofi_Tax_form_1кв_3_7CCC69D9 2" xfId="2272"/>
    <cellStyle name="_New_Sofi_Tax_form_1кв_3_Лист в Анализ запрашиваемой информации" xfId="2273"/>
    <cellStyle name="_New_Sofi_Tax_form_1кв_3_Лист в Анализ запрашиваемой информации 2" xfId="2274"/>
    <cellStyle name="_New_Sofi_Tax_form_1кв_3_Лист в Анализ запрашиваемой информации_1.4_Приложение№4(РБП)" xfId="2275"/>
    <cellStyle name="_New_Sofi_Tax_form_1кв_3_Лист в Анализ запрашиваемой информации_1.4_Приложение№4(РБП) 2" xfId="2276"/>
    <cellStyle name="_New_Sofi_Tax_form_1кв_3_ОАО_ЭФКО_1.2.2_Финансовая аренда" xfId="2277"/>
    <cellStyle name="_New_Sofi_Tax_form_1кв_3_ОАО_ЭФКО_1.2.2_Финансовая аренда 2" xfId="2278"/>
    <cellStyle name="_New_Sofi_test_11" xfId="2279"/>
    <cellStyle name="_New_Sofi_test_11 2" xfId="2280"/>
    <cellStyle name="_New_Sofi_test_11_1.4_Приложение№4(РБП)" xfId="2281"/>
    <cellStyle name="_New_Sofi_test_11_1.4_Приложение№4(РБП) 2" xfId="2282"/>
    <cellStyle name="_New_Sofi_test_11_7CCC69D9" xfId="2283"/>
    <cellStyle name="_New_Sofi_test_11_7CCC69D9 2" xfId="2284"/>
    <cellStyle name="_New_Sofi_test_11_Лист в Анализ запрашиваемой информации" xfId="2285"/>
    <cellStyle name="_New_Sofi_test_11_Лист в Анализ запрашиваемой информации 2" xfId="2286"/>
    <cellStyle name="_New_Sofi_test_11_Лист в Анализ запрашиваемой информации_1.4_Приложение№4(РБП)" xfId="2287"/>
    <cellStyle name="_New_Sofi_test_11_Лист в Анализ запрашиваемой информации_1.4_Приложение№4(РБП) 2" xfId="2288"/>
    <cellStyle name="_New_Sofi_test_11_ОАО_ЭФКО_1.2.2_Финансовая аренда" xfId="2289"/>
    <cellStyle name="_New_Sofi_test_11_ОАО_ЭФКО_1.2.2_Финансовая аренда 2" xfId="2290"/>
    <cellStyle name="_New_Sofi_БКЭ" xfId="2291"/>
    <cellStyle name="_New_Sofi_БКЭ 2" xfId="2292"/>
    <cellStyle name="_New_Sofi_БКЭ_1.4_Приложение№4(РБП)" xfId="2293"/>
    <cellStyle name="_New_Sofi_БКЭ_1.4_Приложение№4(РБП) 2" xfId="2294"/>
    <cellStyle name="_New_Sofi_БКЭ_7CCC69D9" xfId="2295"/>
    <cellStyle name="_New_Sofi_БКЭ_7CCC69D9 2" xfId="2296"/>
    <cellStyle name="_New_Sofi_БКЭ_Лист в Анализ запрашиваемой информации" xfId="2297"/>
    <cellStyle name="_New_Sofi_БКЭ_Лист в Анализ запрашиваемой информации 2" xfId="2298"/>
    <cellStyle name="_New_Sofi_БКЭ_Лист в Анализ запрашиваемой информации_1.4_Приложение№4(РБП)" xfId="2299"/>
    <cellStyle name="_New_Sofi_БКЭ_Лист в Анализ запрашиваемой информации_1.4_Приложение№4(РБП) 2" xfId="2300"/>
    <cellStyle name="_New_Sofi_БКЭ_ОАО_ЭФКО_1.2.2_Финансовая аренда" xfId="2301"/>
    <cellStyle name="_New_Sofi_БКЭ_ОАО_ЭФКО_1.2.2_Финансовая аренда 2" xfId="2302"/>
    <cellStyle name="_New_Sofi_для вставки в пакет за 2001" xfId="2303"/>
    <cellStyle name="_New_Sofi_для вставки в пакет за 2001 2" xfId="2304"/>
    <cellStyle name="_New_Sofi_для вставки в пакет за 2001_1.4_Приложение№4(РБП)" xfId="2305"/>
    <cellStyle name="_New_Sofi_для вставки в пакет за 2001_1.4_Приложение№4(РБП) 2" xfId="2306"/>
    <cellStyle name="_New_Sofi_для вставки в пакет за 2001_7CCC69D9" xfId="2307"/>
    <cellStyle name="_New_Sofi_для вставки в пакет за 2001_7CCC69D9 2" xfId="2308"/>
    <cellStyle name="_New_Sofi_для вставки в пакет за 2001_Лист в Анализ запрашиваемой информации" xfId="2309"/>
    <cellStyle name="_New_Sofi_для вставки в пакет за 2001_Лист в Анализ запрашиваемой информации 2" xfId="2310"/>
    <cellStyle name="_New_Sofi_для вставки в пакет за 2001_Лист в Анализ запрашиваемой информации_1.4_Приложение№4(РБП)" xfId="2311"/>
    <cellStyle name="_New_Sofi_для вставки в пакет за 2001_Лист в Анализ запрашиваемой информации_1.4_Приложение№4(РБП) 2" xfId="2312"/>
    <cellStyle name="_New_Sofi_для вставки в пакет за 2001_ОАО_ЭФКО_1.2.2_Финансовая аренда" xfId="2313"/>
    <cellStyle name="_New_Sofi_для вставки в пакет за 2001_ОАО_ЭФКО_1.2.2_Финансовая аренда 2" xfId="2314"/>
    <cellStyle name="_New_Sofi_дляГалиныВ" xfId="2315"/>
    <cellStyle name="_New_Sofi_дляГалиныВ 2" xfId="2316"/>
    <cellStyle name="_New_Sofi_дляГалиныВ_1.4_Приложение№4(РБП)" xfId="2317"/>
    <cellStyle name="_New_Sofi_дляГалиныВ_1.4_Приложение№4(РБП) 2" xfId="2318"/>
    <cellStyle name="_New_Sofi_дляГалиныВ_7CCC69D9" xfId="2319"/>
    <cellStyle name="_New_Sofi_дляГалиныВ_7CCC69D9 2" xfId="2320"/>
    <cellStyle name="_New_Sofi_дляГалиныВ_Лист в Анализ запрашиваемой информации" xfId="2321"/>
    <cellStyle name="_New_Sofi_дляГалиныВ_Лист в Анализ запрашиваемой информации 2" xfId="2322"/>
    <cellStyle name="_New_Sofi_дляГалиныВ_Лист в Анализ запрашиваемой информации_1.4_Приложение№4(РБП)" xfId="2323"/>
    <cellStyle name="_New_Sofi_дляГалиныВ_Лист в Анализ запрашиваемой информации_1.4_Приложение№4(РБП) 2" xfId="2324"/>
    <cellStyle name="_New_Sofi_дляГалиныВ_ОАО_ЭФКО_1.2.2_Финансовая аренда" xfId="2325"/>
    <cellStyle name="_New_Sofi_дляГалиныВ_ОАО_ЭФКО_1.2.2_Финансовая аренда 2" xfId="2326"/>
    <cellStyle name="_New_Sofi_Книга7" xfId="2327"/>
    <cellStyle name="_New_Sofi_Книга7 2" xfId="2328"/>
    <cellStyle name="_New_Sofi_Книга7_1.4_Приложение№4(РБП)" xfId="2329"/>
    <cellStyle name="_New_Sofi_Книга7_1.4_Приложение№4(РБП) 2" xfId="2330"/>
    <cellStyle name="_New_Sofi_Книга7_7CCC69D9" xfId="2331"/>
    <cellStyle name="_New_Sofi_Книга7_7CCC69D9 2" xfId="2332"/>
    <cellStyle name="_New_Sofi_Книга7_Лист в Анализ запрашиваемой информации" xfId="2333"/>
    <cellStyle name="_New_Sofi_Книга7_Лист в Анализ запрашиваемой информации 2" xfId="2334"/>
    <cellStyle name="_New_Sofi_Книга7_Лист в Анализ запрашиваемой информации_1.4_Приложение№4(РБП)" xfId="2335"/>
    <cellStyle name="_New_Sofi_Книга7_Лист в Анализ запрашиваемой информации_1.4_Приложение№4(РБП) 2" xfId="2336"/>
    <cellStyle name="_New_Sofi_Книга7_ОАО_ЭФКО_1.2.2_Финансовая аренда" xfId="2337"/>
    <cellStyle name="_New_Sofi_Книга7_ОАО_ЭФКО_1.2.2_Финансовая аренда 2" xfId="2338"/>
    <cellStyle name="_New_Sofi_Лист в Анализ запрашиваемой информации" xfId="2339"/>
    <cellStyle name="_New_Sofi_Лист в Анализ запрашиваемой информации 2" xfId="2340"/>
    <cellStyle name="_New_Sofi_Лист в Анализ запрашиваемой информации_1.4_Приложение№4(РБП)" xfId="2341"/>
    <cellStyle name="_New_Sofi_Лист в Анализ запрашиваемой информации_1.4_Приложение№4(РБП) 2" xfId="2342"/>
    <cellStyle name="_New_Sofi_Лист1" xfId="2343"/>
    <cellStyle name="_New_Sofi_Лист1 2" xfId="2344"/>
    <cellStyle name="_New_Sofi_Лист1_1.4_Приложение№4(РБП)" xfId="2345"/>
    <cellStyle name="_New_Sofi_Лист1_1.4_Приложение№4(РБП) 2" xfId="2346"/>
    <cellStyle name="_New_Sofi_Лист1_7CCC69D9" xfId="2347"/>
    <cellStyle name="_New_Sofi_Лист1_7CCC69D9 2" xfId="2348"/>
    <cellStyle name="_New_Sofi_Лист1_Лист в Анализ запрашиваемой информации" xfId="2349"/>
    <cellStyle name="_New_Sofi_Лист1_Лист в Анализ запрашиваемой информации 2" xfId="2350"/>
    <cellStyle name="_New_Sofi_Лист1_Лист в Анализ запрашиваемой информации_1.4_Приложение№4(РБП)" xfId="2351"/>
    <cellStyle name="_New_Sofi_Лист1_Лист в Анализ запрашиваемой информации_1.4_Приложение№4(РБП) 2" xfId="2352"/>
    <cellStyle name="_New_Sofi_Лист1_ОАО_ЭФКО_1.2.2_Финансовая аренда" xfId="2353"/>
    <cellStyle name="_New_Sofi_Лист1_ОАО_ЭФКО_1.2.2_Финансовая аренда 2" xfId="2354"/>
    <cellStyle name="_New_Sofi_ОАО_ЭФКО_1.2.2_Финансовая аренда" xfId="2355"/>
    <cellStyle name="_New_Sofi_ОАО_ЭФКО_1.2.2_Финансовая аренда 2" xfId="2356"/>
    <cellStyle name="_New_Sofi_ОСН. ДЕЯТ." xfId="2357"/>
    <cellStyle name="_New_Sofi_ОСН. ДЕЯТ. 2" xfId="2358"/>
    <cellStyle name="_New_Sofi_ОСН. ДЕЯТ._1.4_Приложение№4(РБП)" xfId="2359"/>
    <cellStyle name="_New_Sofi_ОСН. ДЕЯТ._1.4_Приложение№4(РБП) 2" xfId="2360"/>
    <cellStyle name="_New_Sofi_ОСН. ДЕЯТ._7CCC69D9" xfId="2361"/>
    <cellStyle name="_New_Sofi_ОСН. ДЕЯТ._7CCC69D9 2" xfId="2362"/>
    <cellStyle name="_New_Sofi_ОСН. ДЕЯТ._Лист в Анализ запрашиваемой информации" xfId="2363"/>
    <cellStyle name="_New_Sofi_ОСН. ДЕЯТ._Лист в Анализ запрашиваемой информации 2" xfId="2364"/>
    <cellStyle name="_New_Sofi_ОСН. ДЕЯТ._Лист в Анализ запрашиваемой информации_1.4_Приложение№4(РБП)" xfId="2365"/>
    <cellStyle name="_New_Sofi_ОСН. ДЕЯТ._Лист в Анализ запрашиваемой информации_1.4_Приложение№4(РБП) 2" xfId="2366"/>
    <cellStyle name="_New_Sofi_ОСН. ДЕЯТ._ОАО_ЭФКО_1.2.2_Финансовая аренда" xfId="2367"/>
    <cellStyle name="_New_Sofi_ОСН. ДЕЯТ._ОАО_ЭФКО_1.2.2_Финансовая аренда 2" xfId="2368"/>
    <cellStyle name="_New_Sofi_Подразделения" xfId="2369"/>
    <cellStyle name="_New_Sofi_Подразделения 2" xfId="2370"/>
    <cellStyle name="_New_Sofi_Подразделения_1.4_Приложение№4(РБП)" xfId="2371"/>
    <cellStyle name="_New_Sofi_Подразделения_1.4_Приложение№4(РБП) 2" xfId="2372"/>
    <cellStyle name="_New_Sofi_Подразделения_7CCC69D9" xfId="2373"/>
    <cellStyle name="_New_Sofi_Подразделения_7CCC69D9 2" xfId="2374"/>
    <cellStyle name="_New_Sofi_Подразделения_Лист в Анализ запрашиваемой информации" xfId="2375"/>
    <cellStyle name="_New_Sofi_Подразделения_Лист в Анализ запрашиваемой информации 2" xfId="2376"/>
    <cellStyle name="_New_Sofi_Подразделения_Лист в Анализ запрашиваемой информации_1.4_Приложение№4(РБП)" xfId="2377"/>
    <cellStyle name="_New_Sofi_Подразделения_Лист в Анализ запрашиваемой информации_1.4_Приложение№4(РБП) 2" xfId="2378"/>
    <cellStyle name="_New_Sofi_Подразделения_ОАО_ЭФКО_1.2.2_Финансовая аренда" xfId="2379"/>
    <cellStyle name="_New_Sofi_Подразделения_ОАО_ЭФКО_1.2.2_Финансовая аренда 2" xfId="2380"/>
    <cellStyle name="_New_Sofi_Список тиражирования" xfId="2381"/>
    <cellStyle name="_New_Sofi_Список тиражирования 2" xfId="2382"/>
    <cellStyle name="_New_Sofi_Список тиражирования_1.4_Приложение№4(РБП)" xfId="2383"/>
    <cellStyle name="_New_Sofi_Список тиражирования_1.4_Приложение№4(РБП) 2" xfId="2384"/>
    <cellStyle name="_New_Sofi_Список тиражирования_7CCC69D9" xfId="2385"/>
    <cellStyle name="_New_Sofi_Список тиражирования_7CCC69D9 2" xfId="2386"/>
    <cellStyle name="_New_Sofi_Список тиражирования_Лист в Анализ запрашиваемой информации" xfId="2387"/>
    <cellStyle name="_New_Sofi_Список тиражирования_Лист в Анализ запрашиваемой информации 2" xfId="2388"/>
    <cellStyle name="_New_Sofi_Список тиражирования_Лист в Анализ запрашиваемой информации_1.4_Приложение№4(РБП)" xfId="2389"/>
    <cellStyle name="_New_Sofi_Список тиражирования_Лист в Анализ запрашиваемой информации_1.4_Приложение№4(РБП) 2" xfId="2390"/>
    <cellStyle name="_New_Sofi_Список тиражирования_ОАО_ЭФКО_1.2.2_Финансовая аренда" xfId="2391"/>
    <cellStyle name="_New_Sofi_Список тиражирования_ОАО_ЭФКО_1.2.2_Финансовая аренда 2" xfId="2392"/>
    <cellStyle name="_New_Sofi_Форма 12 last" xfId="2393"/>
    <cellStyle name="_New_Sofi_Форма 12 last 2" xfId="2394"/>
    <cellStyle name="_New_Sofi_Форма 12 last_1.4_Приложение№4(РБП)" xfId="2395"/>
    <cellStyle name="_New_Sofi_Форма 12 last_1.4_Приложение№4(РБП) 2" xfId="2396"/>
    <cellStyle name="_New_Sofi_Форма 12 last_7CCC69D9" xfId="2397"/>
    <cellStyle name="_New_Sofi_Форма 12 last_7CCC69D9 2" xfId="2398"/>
    <cellStyle name="_New_Sofi_Форма 12 last_Лист в Анализ запрашиваемой информации" xfId="2399"/>
    <cellStyle name="_New_Sofi_Форма 12 last_Лист в Анализ запрашиваемой информации 2" xfId="2400"/>
    <cellStyle name="_New_Sofi_Форма 12 last_Лист в Анализ запрашиваемой информации_1.4_Приложение№4(РБП)" xfId="2401"/>
    <cellStyle name="_New_Sofi_Форма 12 last_Лист в Анализ запрашиваемой информации_1.4_Приложение№4(РБП) 2" xfId="2402"/>
    <cellStyle name="_New_Sofi_Форма 12 last_ОАО_ЭФКО_1.2.2_Финансовая аренда" xfId="2403"/>
    <cellStyle name="_New_Sofi_Форма 12 last_ОАО_ЭФКО_1.2.2_Финансовая аренда 2" xfId="2404"/>
    <cellStyle name="_Notes to IFRS FS 061306" xfId="2405"/>
    <cellStyle name="_Notes to IFRS FS 061306 2" xfId="2406"/>
    <cellStyle name="_NPO BT September 05 AR analysis" xfId="2407"/>
    <cellStyle name="_NPO BT September 05 AR analysis 2" xfId="2408"/>
    <cellStyle name="_Nsi" xfId="2409"/>
    <cellStyle name="_Nsi 2" xfId="2410"/>
    <cellStyle name="_Nsi_1.4_Приложение№4(РБП)" xfId="2411"/>
    <cellStyle name="_Nsi_1.4_Приложение№4(РБП) 2" xfId="2412"/>
    <cellStyle name="_Nsi_7CCC69D9" xfId="2413"/>
    <cellStyle name="_Nsi_7CCC69D9 2" xfId="2414"/>
    <cellStyle name="_Nsi_Лист в Анализ запрашиваемой информации" xfId="2415"/>
    <cellStyle name="_Nsi_Лист в Анализ запрашиваемой информации 2" xfId="2416"/>
    <cellStyle name="_Nsi_Лист в Анализ запрашиваемой информации_1.4_Приложение№4(РБП)" xfId="2417"/>
    <cellStyle name="_Nsi_Лист в Анализ запрашиваемой информации_1.4_Приложение№4(РБП) 2" xfId="2418"/>
    <cellStyle name="_Nsi_ОАО_ЭФКО_1.2.2_Финансовая аренда" xfId="2419"/>
    <cellStyle name="_Nsi_ОАО_ЭФКО_1.2.2_Финансовая аренда 2" xfId="2420"/>
    <cellStyle name="_OTS IAS FS 1-6 2006" xfId="2421"/>
    <cellStyle name="_OTS IAS FS 1-6 2006 2" xfId="2422"/>
    <cellStyle name="_PBC schedule" xfId="2423"/>
    <cellStyle name="_PBC schedule 2" xfId="2424"/>
    <cellStyle name="_Plug" xfId="2425"/>
    <cellStyle name="_Plug 2" xfId="2426"/>
    <cellStyle name="_Plug_ARO_figures_2004" xfId="2427"/>
    <cellStyle name="_Plug_ARO_figures_2004 2" xfId="2428"/>
    <cellStyle name="_Plug_Depletion calc 6m 2004" xfId="2429"/>
    <cellStyle name="_Plug_Depletion calc 6m 2004 2" xfId="2430"/>
    <cellStyle name="_Plug_PBC 6m 2004 Lenina mine all" xfId="2431"/>
    <cellStyle name="_Plug_PBC 6m 2004 Lenina mine all 2" xfId="2432"/>
    <cellStyle name="_Plug_PBC Lenina mine support for adjs  6m 2004" xfId="2433"/>
    <cellStyle name="_Plug_PBC Lenina mine support for adjs  6m 2004 2" xfId="2434"/>
    <cellStyle name="_Plug_Transformation_Lenina mine_12m2003_NGW adj" xfId="2435"/>
    <cellStyle name="_Plug_Transformation_Lenina mine_12m2003_NGW adj 2" xfId="2436"/>
    <cellStyle name="_Plug_Transformation_Sibirginskiy mine_6m2004 NGW" xfId="2437"/>
    <cellStyle name="_Plug_Transformation_Sibirginskiy mine_6m2004 NGW 2" xfId="2438"/>
    <cellStyle name="_Plug_ГААП 1 полугодие от Том.раз." xfId="2439"/>
    <cellStyle name="_Plug_ГААП 1 полугодие от Том.раз. 2" xfId="2440"/>
    <cellStyle name="_Plug_ГААП 6 месяцев 2004г Ленина испр" xfId="2441"/>
    <cellStyle name="_Plug_ГААП 6 месяцев 2004г Ленина испр 2" xfId="2442"/>
    <cellStyle name="_Plug_Дополнение к  GAAP 1 полуг 2004 г" xfId="2443"/>
    <cellStyle name="_Plug_Дополнение к  GAAP 1 полуг 2004 г 2" xfId="2444"/>
    <cellStyle name="_Plug_РВС ГААП 6 мес 03 Ленина" xfId="2445"/>
    <cellStyle name="_Plug_РВС ГААП 6 мес 03 Ленина 2" xfId="2446"/>
    <cellStyle name="_Plug_РВС_ ш. Ленина_01.03.04 adj" xfId="2447"/>
    <cellStyle name="_Plug_РВС_ ш. Ленина_01.03.04 adj 2" xfId="2448"/>
    <cellStyle name="_Plug_Р-з Сибиргинский 6 мес 2004 GAAP" xfId="2449"/>
    <cellStyle name="_Plug_Р-з Сибиргинский 6 мес 2004 GAAP 2" xfId="2450"/>
    <cellStyle name="_Plug_Ф3" xfId="2451"/>
    <cellStyle name="_Plug_Ф3 2" xfId="2452"/>
    <cellStyle name="_Plug_Шахта_Сибиргинская" xfId="2453"/>
    <cellStyle name="_Plug_Шахта_Сибиргинская 2" xfId="2454"/>
    <cellStyle name="_PNBK IAS FS 1Q2007" xfId="2455"/>
    <cellStyle name="_PNBK IAS FS 1Q2007 2" xfId="2456"/>
    <cellStyle name="_RP-2000" xfId="2457"/>
    <cellStyle name="_RP-2000 2" xfId="2458"/>
    <cellStyle name="_S0279" xfId="2459"/>
    <cellStyle name="_S0279 2" xfId="2460"/>
    <cellStyle name="_S0279_1.4_Приложение№4(РБП)" xfId="2461"/>
    <cellStyle name="_S0279_1.4_Приложение№4(РБП) 2" xfId="2462"/>
    <cellStyle name="_S0279_7CCC69D9" xfId="2463"/>
    <cellStyle name="_S0279_7CCC69D9 2" xfId="2464"/>
    <cellStyle name="_S0279_Лист в Анализ запрашиваемой информации" xfId="2465"/>
    <cellStyle name="_S0279_Лист в Анализ запрашиваемой информации 2" xfId="2466"/>
    <cellStyle name="_S0279_Лист в Анализ запрашиваемой информации_1.4_Приложение№4(РБП)" xfId="2467"/>
    <cellStyle name="_S0279_Лист в Анализ запрашиваемой информации_1.4_Приложение№4(РБП) 2" xfId="2468"/>
    <cellStyle name="_S0279_ОАО_ЭФКО_1.2.2_Финансовая аренда" xfId="2469"/>
    <cellStyle name="_S0279_ОАО_ЭФКО_1.2.2_Финансовая аренда 2" xfId="2470"/>
    <cellStyle name="_Sheet2" xfId="2471"/>
    <cellStyle name="_Sheet2 2" xfId="2472"/>
    <cellStyle name="_SMC" xfId="2473"/>
    <cellStyle name="_SMC 2" xfId="2474"/>
    <cellStyle name="_SMC_1.4_Приложение№4(РБП)" xfId="2475"/>
    <cellStyle name="_SMC_1.4_Приложение№4(РБП) 2" xfId="2476"/>
    <cellStyle name="_SMC_7CCC69D9" xfId="2477"/>
    <cellStyle name="_SMC_7CCC69D9 2" xfId="2478"/>
    <cellStyle name="_SMC_Лист в Анализ запрашиваемой информации" xfId="2479"/>
    <cellStyle name="_SMC_Лист в Анализ запрашиваемой информации 2" xfId="2480"/>
    <cellStyle name="_SMC_Лист в Анализ запрашиваемой информации_1.4_Приложение№4(РБП)" xfId="2481"/>
    <cellStyle name="_SMC_Лист в Анализ запрашиваемой информации_1.4_Приложение№4(РБП) 2" xfId="2482"/>
    <cellStyle name="_SMC_ОАО_ЭФКО_1.2.2_Финансовая аренда" xfId="2483"/>
    <cellStyle name="_SMC_ОАО_ЭФКО_1.2.2_Финансовая аренда 2" xfId="2484"/>
    <cellStyle name="_sobi_rf_020715_blank" xfId="2485"/>
    <cellStyle name="_sobi_rf_020715_blank 2" xfId="2486"/>
    <cellStyle name="_sobi_rf_020715_blank_1.4_Приложение№4(РБП)" xfId="2487"/>
    <cellStyle name="_sobi_rf_020715_blank_1.4_Приложение№4(РБП) 2" xfId="2488"/>
    <cellStyle name="_sobi_rf_020715_blank_7CCC69D9" xfId="2489"/>
    <cellStyle name="_sobi_rf_020715_blank_7CCC69D9 2" xfId="2490"/>
    <cellStyle name="_sobi_rf_020715_blank_Лист в Анализ запрашиваемой информации" xfId="2491"/>
    <cellStyle name="_sobi_rf_020715_blank_Лист в Анализ запрашиваемой информации 2" xfId="2492"/>
    <cellStyle name="_sobi_rf_020715_blank_Лист в Анализ запрашиваемой информации_1.4_Приложение№4(РБП)" xfId="2493"/>
    <cellStyle name="_sobi_rf_020715_blank_Лист в Анализ запрашиваемой информации_1.4_Приложение№4(РБП) 2" xfId="2494"/>
    <cellStyle name="_sobi_rf_020715_blank_ОАО_ЭФКО_1.2.2_Финансовая аренда" xfId="2495"/>
    <cellStyle name="_sobi_rf_020715_blank_ОАО_ЭФКО_1.2.2_Финансовая аренда 2" xfId="2496"/>
    <cellStyle name="_SOFI_TEPs_AOK_130902" xfId="2497"/>
    <cellStyle name="_SOFI_TEPs_AOK_130902_1.4_Приложение№4(РБП)" xfId="2498"/>
    <cellStyle name="_SOFI_TEPs_AOK_130902_1.4_Приложение№4(РБП) 2" xfId="2499"/>
    <cellStyle name="_SOFI_TEPs_AOK_130902_7CCC69D9" xfId="2500"/>
    <cellStyle name="_SOFI_TEPs_AOK_130902_7CCC69D9 2" xfId="2501"/>
    <cellStyle name="_SOFI_TEPs_AOK_130902_Dogovora" xfId="2502"/>
    <cellStyle name="_SOFI_TEPs_AOK_130902_Dogovora 2" xfId="2503"/>
    <cellStyle name="_SOFI_TEPs_AOK_130902_S14206_Akt_sverki" xfId="2504"/>
    <cellStyle name="_SOFI_TEPs_AOK_130902_S14206_Akt_sverki 2" xfId="2505"/>
    <cellStyle name="_SOFI_TEPs_AOK_130902_S14206_Akt_sverki_Договора_Express_4m2003_new" xfId="2506"/>
    <cellStyle name="_SOFI_TEPs_AOK_130902_S14206_Akt_sverki_Договора_Express_4m2003_new 2" xfId="2507"/>
    <cellStyle name="_SOFI_TEPs_AOK_130902_S15202_Akt_sverki" xfId="2508"/>
    <cellStyle name="_SOFI_TEPs_AOK_130902_S15202_Akt_sverki 2" xfId="2509"/>
    <cellStyle name="_SOFI_TEPs_AOK_130902_S15202_Akt_sverki_Договора_Express_4m2003_new" xfId="2510"/>
    <cellStyle name="_SOFI_TEPs_AOK_130902_S15202_Akt_sverki_Договора_Express_4m2003_new 2" xfId="2511"/>
    <cellStyle name="_SOFI_TEPs_AOK_130902_Договора_Express_4m2003_new" xfId="2512"/>
    <cellStyle name="_SOFI_TEPs_AOK_130902_Договора_Express_4m2003_new 2" xfId="2513"/>
    <cellStyle name="_SOFI_TEPs_AOK_130902_Книга1" xfId="2514"/>
    <cellStyle name="_SOFI_TEPs_AOK_130902_Книга1 2" xfId="2515"/>
    <cellStyle name="_SOFI_TEPs_AOK_130902_Лист в Анализ запрашиваемой информации" xfId="2516"/>
    <cellStyle name="_SOFI_TEPs_AOK_130902_Лист в Анализ запрашиваемой информации 2" xfId="2517"/>
    <cellStyle name="_SOFI_TEPs_AOK_130902_Лист в Анализ запрашиваемой информации_1.4_Приложение№4(РБП)" xfId="2518"/>
    <cellStyle name="_SOFI_TEPs_AOK_130902_Лист в Анализ запрашиваемой информации_1.4_Приложение№4(РБП) 2" xfId="2519"/>
    <cellStyle name="_SOFI_TEPs_AOK_130902_ОАО_ЭФКО_1.2.2_Финансовая аренда" xfId="2520"/>
    <cellStyle name="_SRIPNO historical FS" xfId="2521"/>
    <cellStyle name="_SRIPNO historical FS 2" xfId="2522"/>
    <cellStyle name="_SRIPNO IAS FS_9m_2006" xfId="2523"/>
    <cellStyle name="_SRIPNO IAS FS_9m_2006 2" xfId="2524"/>
    <cellStyle name="_SUEK PBC (15)" xfId="2525"/>
    <cellStyle name="_SUEK PBC (15) 2" xfId="2526"/>
    <cellStyle name="_SZNP - Eqiuty Roll" xfId="2527"/>
    <cellStyle name="_SZNP - Eqiuty Roll 2" xfId="2528"/>
    <cellStyle name="_SZNP - rasshifrovki-002000-333" xfId="2529"/>
    <cellStyle name="_SZNP - rasshifrovki-002000-333 2" xfId="2530"/>
    <cellStyle name="_SZNP - TRS-092000" xfId="2531"/>
    <cellStyle name="_SZNP - TRS-092000 2" xfId="2532"/>
    <cellStyle name="_TB1" xfId="2533"/>
    <cellStyle name="_TB1 2" xfId="2534"/>
    <cellStyle name="_Template на 31.07.06г (16.08.06)" xfId="2535"/>
    <cellStyle name="_Template на 31.07.06г (16.08.06) 2" xfId="2536"/>
    <cellStyle name="_Template_conversion" xfId="2537"/>
    <cellStyle name="_Template_conversion 2" xfId="2538"/>
    <cellStyle name="_URBO IAS FS 051806" xfId="2539"/>
    <cellStyle name="_URBO IAS FS 051806 2" xfId="2540"/>
    <cellStyle name="_URBO IAS FS 1-10 2006" xfId="2541"/>
    <cellStyle name="_URBO IAS FS 1-10 2006 2" xfId="2542"/>
    <cellStyle name="_URBO IAS FS 1-12 2006" xfId="2543"/>
    <cellStyle name="_URBO IAS FS 1-12 2006 2" xfId="2544"/>
    <cellStyle name="_URBO IAS FS 1-3 2007" xfId="2545"/>
    <cellStyle name="_URBO IAS FS 1-3 2007 2" xfId="2546"/>
    <cellStyle name="_URBO IAS FS 1-6 2006" xfId="2547"/>
    <cellStyle name="_URBO IAS FS 1-6 2006 2" xfId="2548"/>
    <cellStyle name="_URBO IAS FS 1-7 2006" xfId="2549"/>
    <cellStyle name="_URBO IAS FS 1-7 2006 2" xfId="2550"/>
    <cellStyle name="_URBO IAS FS 1-7 2006_предв утвержд" xfId="2551"/>
    <cellStyle name="_URBO IAS FS 1-7 2006_предв утвержд 2" xfId="2552"/>
    <cellStyle name="_URBO IAS FS 1-9 2006" xfId="2553"/>
    <cellStyle name="_URBO IAS FS 1-9 2006 2" xfId="2554"/>
    <cellStyle name="_URBO IAS FS 1-9 2006_final" xfId="2555"/>
    <cellStyle name="_URBO IAS FS 1-9 2006_final 2" xfId="2556"/>
    <cellStyle name="_URBO NCA" xfId="2557"/>
    <cellStyle name="_URBO NCA 2" xfId="2558"/>
    <cellStyle name="_URBO_IAS FS 9month05" xfId="2559"/>
    <cellStyle name="_URBO_IAS FS 9month05 2" xfId="2560"/>
    <cellStyle name="_URBO-BI Group 2003-2004 012506" xfId="2561"/>
    <cellStyle name="_URBO-BI Group 2003-2004 012506 2" xfId="2562"/>
    <cellStyle name="_WFile_RNK_0604" xfId="2563"/>
    <cellStyle name="_WFile_RNK_0604 2" xfId="2564"/>
    <cellStyle name="_Worksheet in   СoA V 2 dd 02.07" xfId="2565"/>
    <cellStyle name="_Worksheet in   СoA V 2 dd 02.07 2" xfId="2566"/>
    <cellStyle name="_Альянс дебиторская задолженность (23-11-05)" xfId="2567"/>
    <cellStyle name="_Альянс дебиторская задолженность (23-11-05) 2" xfId="2568"/>
    <cellStyle name="_ан.601" xfId="2569"/>
    <cellStyle name="_Анализ дебеторской задолженности на 31.12.05" xfId="2570"/>
    <cellStyle name="_Анализ дебеторской задолженности на 31.12.05 2" xfId="2571"/>
    <cellStyle name="_Анализ налога на прибыль за 1 пг 2007" xfId="2572"/>
    <cellStyle name="_Анализ налога на прибыль за 1 пг 2007 2" xfId="2573"/>
    <cellStyle name="_анализ налогов за 1полуг. 2006" xfId="2574"/>
    <cellStyle name="_анализ налогов за 1полуг. 2006 2" xfId="2575"/>
    <cellStyle name="_АО3  на 311006" xfId="2576"/>
    <cellStyle name="_АО3  на 311006 2" xfId="2577"/>
    <cellStyle name="_АОЗ на 30.06.06" xfId="2578"/>
    <cellStyle name="_АОЗ на 30.06.06 2" xfId="2579"/>
    <cellStyle name="_Аудит ОС - сроки и месяч нормы ИСПРАВЛ" xfId="2580"/>
    <cellStyle name="_Аудит ОС - сроки и месяч нормы ИСПРАВЛ 2" xfId="2581"/>
    <cellStyle name="_База 0 группа за 1 полугодие 2004 г" xfId="2582"/>
    <cellStyle name="_База 0 группа за 1 полугодие 2004 г 2" xfId="2583"/>
    <cellStyle name="_БизПланЯ" xfId="2584"/>
    <cellStyle name="_БизПланЯ_1.4_Приложение№4(РБП)" xfId="2585"/>
    <cellStyle name="_БизПланЯ_1.4_Приложение№4(РБП) 2" xfId="2586"/>
    <cellStyle name="_БизПланЯ_7CCC69D9" xfId="2587"/>
    <cellStyle name="_БизПланЯ_7CCC69D9 2" xfId="2588"/>
    <cellStyle name="_БизПланЯ_Лист в Анализ запрашиваемой информации" xfId="2589"/>
    <cellStyle name="_БизПланЯ_Лист в Анализ запрашиваемой информации 2" xfId="2590"/>
    <cellStyle name="_БизПланЯ_Лист в Анализ запрашиваемой информации_1.4_Приложение№4(РБП)" xfId="2591"/>
    <cellStyle name="_БизПланЯ_Лист в Анализ запрашиваемой информации_1.4_Приложение№4(РБП) 2" xfId="2592"/>
    <cellStyle name="_БизПланЯ_ОАО_ЭФКО_1.2.2_Финансовая аренда" xfId="2593"/>
    <cellStyle name="_БП БАВ" xfId="2594"/>
    <cellStyle name="_БП БАВ_1.4_Приложение№4(РБП)" xfId="2595"/>
    <cellStyle name="_БП БАВ_1.4_Приложение№4(РБП) 2" xfId="2596"/>
    <cellStyle name="_БП БАВ_7CCC69D9" xfId="2597"/>
    <cellStyle name="_БП БАВ_7CCC69D9 2" xfId="2598"/>
    <cellStyle name="_БП БАВ_Лист в Анализ запрашиваемой информации" xfId="2599"/>
    <cellStyle name="_БП БАВ_Лист в Анализ запрашиваемой информации 2" xfId="2600"/>
    <cellStyle name="_БП БАВ_Лист в Анализ запрашиваемой информации_1.4_Приложение№4(РБП)" xfId="2601"/>
    <cellStyle name="_БП БАВ_Лист в Анализ запрашиваемой информации_1.4_Приложение№4(РБП) 2" xfId="2602"/>
    <cellStyle name="_БП БАВ_ОАО_ЭФКО_1.2.2_Финансовая аренда" xfId="2603"/>
    <cellStyle name="_брукс" xfId="2604"/>
    <cellStyle name="_ВНИИБТ БИ Анализ ТМЦ свод" xfId="2605"/>
    <cellStyle name="_ВНИИБТ БИ Анализ ТМЦ свод 2" xfId="2606"/>
    <cellStyle name="_Все поправки" xfId="2607"/>
    <cellStyle name="_Выручка по лизингу 2004_2005" xfId="2608"/>
    <cellStyle name="_горн" xfId="2609"/>
    <cellStyle name="_горн 2" xfId="2610"/>
    <cellStyle name="_Горнорудный дивизион - формы MR - v6.0" xfId="2611"/>
    <cellStyle name="_Горнорудный дивизион - формы MR - v6.0 2" xfId="2612"/>
    <cellStyle name="_Горнорудный дивизион - формы MR_v7.4" xfId="2613"/>
    <cellStyle name="_Горнорудный дивизион - формы MR_v7.4 2" xfId="2614"/>
    <cellStyle name="_ГФС дебиторская задолженность на 1.11.05с комментарием" xfId="2615"/>
    <cellStyle name="_ГФС дебиторская задолженность на 1.11.05с комментарием 2" xfId="2616"/>
    <cellStyle name="_Договора подряда МСФО_запрос" xfId="2617"/>
    <cellStyle name="_Дозакл 5 мес.2000" xfId="2618"/>
    <cellStyle name="_Дозакл 5 мес.2000 2" xfId="2619"/>
    <cellStyle name="_Дт-Кт на 01.10.04г" xfId="2620"/>
    <cellStyle name="_Ежемесячная отчетность по МСФО за декабрь 205 г." xfId="2621"/>
    <cellStyle name="_Ежемесячная отчетность по МСФО за декабрь 205 г. 2" xfId="2622"/>
    <cellStyle name="_Заемные средства - MR and DGP" xfId="2623"/>
    <cellStyle name="_Заемные средства - MR and DGP 2" xfId="2624"/>
    <cellStyle name="_Инвестиции - расшифровка" xfId="2625"/>
    <cellStyle name="_Инвестиции - расшифровка 2" xfId="2626"/>
    <cellStyle name="_Индекс_D_T02" xfId="2627"/>
    <cellStyle name="_Индекс_D_T02 2" xfId="2628"/>
    <cellStyle name="_Индексы к заполнению (2)" xfId="2629"/>
    <cellStyle name="_Индексы к заполнению (2) 2" xfId="2630"/>
    <cellStyle name="_Индексы_в_разделы" xfId="2631"/>
    <cellStyle name="_Индексы_в_разделы 2" xfId="2632"/>
    <cellStyle name="_Инф. запрос 60.001-60.003 на 30.09.2006" xfId="2633"/>
    <cellStyle name="_Инф. запрос 60.001-60.003 на 30.09.2006 2" xfId="2634"/>
    <cellStyle name="_Инф.запрос сентябрь 06 (76.004, займы)" xfId="2635"/>
    <cellStyle name="_Инф.запрос сентябрь 06 (76.004, займы) 2" xfId="2636"/>
    <cellStyle name="_Информационный запрос" xfId="2637"/>
    <cellStyle name="_Информационный запрос 121405" xfId="2638"/>
    <cellStyle name="_Информационный запрос 121405 2" xfId="2639"/>
    <cellStyle name="_Информационный запрос 121505" xfId="2640"/>
    <cellStyle name="_Информационный запрос 121505 2" xfId="2641"/>
    <cellStyle name="_Информационный запрос 2" xfId="2642"/>
    <cellStyle name="_Информационный запрос для 6 мес 2007" xfId="2643"/>
    <cellStyle name="_Информационный запрос для 6 мес 2007 2" xfId="2644"/>
    <cellStyle name="_Информационный запрос за декабрь  2005" xfId="2645"/>
    <cellStyle name="_Информационный запрос за декабрь  2005 2" xfId="2646"/>
    <cellStyle name="_Информационный запрос за июнь НОВЫЙ" xfId="2647"/>
    <cellStyle name="_Информационный запрос за июнь НОВЫЙ 2" xfId="2648"/>
    <cellStyle name="_Информационный запрос за январь   2006" xfId="2649"/>
    <cellStyle name="_Информационный запрос за январь   2006 2" xfId="2650"/>
    <cellStyle name="_Информационный запрос ИНТЕГРА" xfId="2651"/>
    <cellStyle name="_Информационный запрос ИНТЕГРА 2" xfId="2652"/>
    <cellStyle name="_Информационный запрос Интегра КРС за декабрь 2005 г" xfId="2653"/>
    <cellStyle name="_Информационный запрос Интегра КРС за декабрь 2005 г 2" xfId="2654"/>
    <cellStyle name="_Информационный запрос Интегра КРС за январь 2005 г" xfId="2655"/>
    <cellStyle name="_Информационный запрос Интегра КРС за январь 2005 г 2" xfId="2656"/>
    <cellStyle name="_Информационный запрос по 76.004  за 2005 год" xfId="2657"/>
    <cellStyle name="_Информационный запрос по 76.004  за 2005 год 2" xfId="2658"/>
    <cellStyle name="_Информационный запрос сч.62.001, 62.004,62.008" xfId="2659"/>
    <cellStyle name="_Информационный запрос сч.62.001, 62.004,62.008 2" xfId="2660"/>
    <cellStyle name="_Информационный запрос_templ2 ate май" xfId="2661"/>
    <cellStyle name="_Информационный запрос_templ2 ate май 2" xfId="2662"/>
    <cellStyle name="_Информационный запрос_template" xfId="2663"/>
    <cellStyle name="_Информационный запрос_template 2" xfId="2664"/>
    <cellStyle name="_Информационный запрос_template v2" xfId="2665"/>
    <cellStyle name="_Информационный запрос_template v2 (31.07.06)" xfId="2666"/>
    <cellStyle name="_Информационный запрос_template v2 (31.07.06) 2" xfId="2667"/>
    <cellStyle name="_Информационный запрос_template v2 10" xfId="2668"/>
    <cellStyle name="_Информационный запрос_template v2 11" xfId="2669"/>
    <cellStyle name="_Информационный запрос_template v2 12" xfId="2670"/>
    <cellStyle name="_Информационный запрос_template v2 13" xfId="2671"/>
    <cellStyle name="_Информационный запрос_template v2 14" xfId="2672"/>
    <cellStyle name="_Информационный запрос_template v2 15" xfId="2673"/>
    <cellStyle name="_Информационный запрос_template v2 2" xfId="2674"/>
    <cellStyle name="_Информационный запрос_template v2 3" xfId="2675"/>
    <cellStyle name="_Информационный запрос_template v2 4" xfId="2676"/>
    <cellStyle name="_Информационный запрос_template v2 5" xfId="2677"/>
    <cellStyle name="_Информационный запрос_template v2 6" xfId="2678"/>
    <cellStyle name="_Информационный запрос_template v2 7" xfId="2679"/>
    <cellStyle name="_Информационный запрос_template v2 8" xfId="2680"/>
    <cellStyle name="_Информационный запрос_template v2 9" xfId="2681"/>
    <cellStyle name="_Информационный запрос_template май" xfId="2682"/>
    <cellStyle name="_Информационный запрос_template май 2" xfId="2683"/>
    <cellStyle name="_Информационный запрос_июнь 06" xfId="2684"/>
    <cellStyle name="_Информационный запрос_июнь 06 2" xfId="2685"/>
    <cellStyle name="_Информация по запросу 76.002 за 2005 год" xfId="2686"/>
    <cellStyle name="_Информация по запросу 76.002 за 2005 год 2" xfId="2687"/>
    <cellStyle name="_Итог" xfId="2688"/>
    <cellStyle name="_Итог 2" xfId="2689"/>
    <cellStyle name="_Калькуляции на 2004г" xfId="2690"/>
    <cellStyle name="_КЗ_Н-Л_2006" xfId="2691"/>
    <cellStyle name="_Книга1" xfId="2692"/>
    <cellStyle name="_Книга1 2" xfId="2693"/>
    <cellStyle name="_Книга3" xfId="2694"/>
    <cellStyle name="_Книга3 2" xfId="2695"/>
    <cellStyle name="_Книга3_1.4_Приложение№4(РБП)" xfId="2696"/>
    <cellStyle name="_Книга3_1.4_Приложение№4(РБП) 2" xfId="2697"/>
    <cellStyle name="_Книга3_7CCC69D9" xfId="2698"/>
    <cellStyle name="_Книга3_7CCC69D9 2" xfId="2699"/>
    <cellStyle name="_Книга3_Capex-new" xfId="2700"/>
    <cellStyle name="_Книга3_Capex-new 2" xfId="2701"/>
    <cellStyle name="_Книга3_Capex-new_1.4_Приложение№4(РБП)" xfId="2702"/>
    <cellStyle name="_Книга3_Capex-new_1.4_Приложение№4(РБП) 2" xfId="2703"/>
    <cellStyle name="_Книга3_Capex-new_7CCC69D9" xfId="2704"/>
    <cellStyle name="_Книга3_Capex-new_7CCC69D9 2" xfId="2705"/>
    <cellStyle name="_Книга3_Capex-new_Лист в Анализ запрашиваемой информации" xfId="2706"/>
    <cellStyle name="_Книга3_Capex-new_Лист в Анализ запрашиваемой информации 2" xfId="2707"/>
    <cellStyle name="_Книга3_Capex-new_Лист в Анализ запрашиваемой информации_1.4_Приложение№4(РБП)" xfId="2708"/>
    <cellStyle name="_Книга3_Capex-new_Лист в Анализ запрашиваемой информации_1.4_Приложение№4(РБП) 2" xfId="2709"/>
    <cellStyle name="_Книга3_Capex-new_ОАО_ЭФКО_1.2.2_Финансовая аренда" xfId="2710"/>
    <cellStyle name="_Книга3_Capex-new_ОАО_ЭФКО_1.2.2_Финансовая аренда 2" xfId="2711"/>
    <cellStyle name="_Книга3_Financial Plan - final_2" xfId="2712"/>
    <cellStyle name="_Книга3_Financial Plan - final_2 2" xfId="2713"/>
    <cellStyle name="_Книга3_Financial Plan - final_2_1.4_Приложение№4(РБП)" xfId="2714"/>
    <cellStyle name="_Книга3_Financial Plan - final_2_1.4_Приложение№4(РБП) 2" xfId="2715"/>
    <cellStyle name="_Книга3_Financial Plan - final_2_7CCC69D9" xfId="2716"/>
    <cellStyle name="_Книга3_Financial Plan - final_2_7CCC69D9 2" xfId="2717"/>
    <cellStyle name="_Книга3_Financial Plan - final_2_Лист в Анализ запрашиваемой информации" xfId="2718"/>
    <cellStyle name="_Книга3_Financial Plan - final_2_Лист в Анализ запрашиваемой информации 2" xfId="2719"/>
    <cellStyle name="_Книга3_Financial Plan - final_2_Лист в Анализ запрашиваемой информации_1.4_Приложение№4(РБП)" xfId="2720"/>
    <cellStyle name="_Книга3_Financial Plan - final_2_Лист в Анализ запрашиваемой информации_1.4_Приложение№4(РБП) 2" xfId="2721"/>
    <cellStyle name="_Книга3_Financial Plan - final_2_ОАО_ЭФКО_1.2.2_Финансовая аренда" xfId="2722"/>
    <cellStyle name="_Книга3_Financial Plan - final_2_ОАО_ЭФКО_1.2.2_Финансовая аренда 2" xfId="2723"/>
    <cellStyle name="_Книга3_Form 01(MB)" xfId="2724"/>
    <cellStyle name="_Книга3_Form 01(MB) 2" xfId="2725"/>
    <cellStyle name="_Книга3_Form 01(MB)_1.4_Приложение№4(РБП)" xfId="2726"/>
    <cellStyle name="_Книга3_Form 01(MB)_1.4_Приложение№4(РБП) 2" xfId="2727"/>
    <cellStyle name="_Книга3_Form 01(MB)_7CCC69D9" xfId="2728"/>
    <cellStyle name="_Книга3_Form 01(MB)_7CCC69D9 2" xfId="2729"/>
    <cellStyle name="_Книга3_Form 01(MB)_Лист в Анализ запрашиваемой информации" xfId="2730"/>
    <cellStyle name="_Книга3_Form 01(MB)_Лист в Анализ запрашиваемой информации 2" xfId="2731"/>
    <cellStyle name="_Книга3_Form 01(MB)_Лист в Анализ запрашиваемой информации_1.4_Приложение№4(РБП)" xfId="2732"/>
    <cellStyle name="_Книга3_Form 01(MB)_Лист в Анализ запрашиваемой информации_1.4_Приложение№4(РБП) 2" xfId="2733"/>
    <cellStyle name="_Книга3_Form 01(MB)_ОАО_ЭФКО_1.2.2_Финансовая аренда" xfId="2734"/>
    <cellStyle name="_Книга3_Form 01(MB)_ОАО_ЭФКО_1.2.2_Финансовая аренда 2" xfId="2735"/>
    <cellStyle name="_Книга3_Links_NK" xfId="2736"/>
    <cellStyle name="_Книга3_Links_NK 2" xfId="2737"/>
    <cellStyle name="_Книга3_Links_NK_1.4_Приложение№4(РБП)" xfId="2738"/>
    <cellStyle name="_Книга3_Links_NK_1.4_Приложение№4(РБП) 2" xfId="2739"/>
    <cellStyle name="_Книга3_Links_NK_7CCC69D9" xfId="2740"/>
    <cellStyle name="_Книга3_Links_NK_7CCC69D9 2" xfId="2741"/>
    <cellStyle name="_Книга3_Links_NK_Лист в Анализ запрашиваемой информации" xfId="2742"/>
    <cellStyle name="_Книга3_Links_NK_Лист в Анализ запрашиваемой информации 2" xfId="2743"/>
    <cellStyle name="_Книга3_Links_NK_Лист в Анализ запрашиваемой информации_1.4_Приложение№4(РБП)" xfId="2744"/>
    <cellStyle name="_Книга3_Links_NK_Лист в Анализ запрашиваемой информации_1.4_Приложение№4(РБП) 2" xfId="2745"/>
    <cellStyle name="_Книга3_Links_NK_ОАО_ЭФКО_1.2.2_Финансовая аренда" xfId="2746"/>
    <cellStyle name="_Книга3_Links_NK_ОАО_ЭФКО_1.2.2_Финансовая аренда 2" xfId="2747"/>
    <cellStyle name="_Книга3_N20_5" xfId="2748"/>
    <cellStyle name="_Книга3_N20_5 2" xfId="2749"/>
    <cellStyle name="_Книга3_N20_5_1.4_Приложение№4(РБП)" xfId="2750"/>
    <cellStyle name="_Книга3_N20_5_1.4_Приложение№4(РБП) 2" xfId="2751"/>
    <cellStyle name="_Книга3_N20_5_7CCC69D9" xfId="2752"/>
    <cellStyle name="_Книга3_N20_5_7CCC69D9 2" xfId="2753"/>
    <cellStyle name="_Книга3_N20_5_Лист в Анализ запрашиваемой информации" xfId="2754"/>
    <cellStyle name="_Книга3_N20_5_Лист в Анализ запрашиваемой информации 2" xfId="2755"/>
    <cellStyle name="_Книга3_N20_5_Лист в Анализ запрашиваемой информации_1.4_Приложение№4(РБП)" xfId="2756"/>
    <cellStyle name="_Книга3_N20_5_Лист в Анализ запрашиваемой информации_1.4_Приложение№4(РБП) 2" xfId="2757"/>
    <cellStyle name="_Книга3_N20_5_ОАО_ЭФКО_1.2.2_Финансовая аренда" xfId="2758"/>
    <cellStyle name="_Книга3_N20_5_ОАО_ЭФКО_1.2.2_Финансовая аренда 2" xfId="2759"/>
    <cellStyle name="_Книга3_N20_6" xfId="2760"/>
    <cellStyle name="_Книга3_N20_6 2" xfId="2761"/>
    <cellStyle name="_Книга3_N20_6_1.4_Приложение№4(РБП)" xfId="2762"/>
    <cellStyle name="_Книга3_N20_6_1.4_Приложение№4(РБП) 2" xfId="2763"/>
    <cellStyle name="_Книга3_N20_6_7CCC69D9" xfId="2764"/>
    <cellStyle name="_Книга3_N20_6_7CCC69D9 2" xfId="2765"/>
    <cellStyle name="_Книга3_N20_6_Лист в Анализ запрашиваемой информации" xfId="2766"/>
    <cellStyle name="_Книга3_N20_6_Лист в Анализ запрашиваемой информации 2" xfId="2767"/>
    <cellStyle name="_Книга3_N20_6_Лист в Анализ запрашиваемой информации_1.4_Приложение№4(РБП)" xfId="2768"/>
    <cellStyle name="_Книга3_N20_6_Лист в Анализ запрашиваемой информации_1.4_Приложение№4(РБП) 2" xfId="2769"/>
    <cellStyle name="_Книга3_N20_6_ОАО_ЭФКО_1.2.2_Финансовая аренда" xfId="2770"/>
    <cellStyle name="_Книга3_N20_6_ОАО_ЭФКО_1.2.2_Финансовая аренда 2" xfId="2771"/>
    <cellStyle name="_Книга3_New Form10_2" xfId="2772"/>
    <cellStyle name="_Книга3_New Form10_2 2" xfId="2773"/>
    <cellStyle name="_Книга3_New Form10_2_1.4_Приложение№4(РБП)" xfId="2774"/>
    <cellStyle name="_Книга3_New Form10_2_1.4_Приложение№4(РБП) 2" xfId="2775"/>
    <cellStyle name="_Книга3_New Form10_2_7CCC69D9" xfId="2776"/>
    <cellStyle name="_Книга3_New Form10_2_7CCC69D9 2" xfId="2777"/>
    <cellStyle name="_Книга3_New Form10_2_Лист в Анализ запрашиваемой информации" xfId="2778"/>
    <cellStyle name="_Книга3_New Form10_2_Лист в Анализ запрашиваемой информации 2" xfId="2779"/>
    <cellStyle name="_Книга3_New Form10_2_Лист в Анализ запрашиваемой информации_1.4_Приложение№4(РБП)" xfId="2780"/>
    <cellStyle name="_Книга3_New Form10_2_Лист в Анализ запрашиваемой информации_1.4_Приложение№4(РБП) 2" xfId="2781"/>
    <cellStyle name="_Книга3_New Form10_2_ОАО_ЭФКО_1.2.2_Финансовая аренда" xfId="2782"/>
    <cellStyle name="_Книга3_New Form10_2_ОАО_ЭФКО_1.2.2_Финансовая аренда 2" xfId="2783"/>
    <cellStyle name="_Книга3_Nsi" xfId="2784"/>
    <cellStyle name="_Книга3_Nsi - last version" xfId="2785"/>
    <cellStyle name="_Книга3_Nsi - last version 2" xfId="2786"/>
    <cellStyle name="_Книга3_Nsi - last version for programming" xfId="2787"/>
    <cellStyle name="_Книга3_Nsi - last version for programming 2" xfId="2788"/>
    <cellStyle name="_Книга3_Nsi - last version for programming_1.4_Приложение№4(РБП)" xfId="2789"/>
    <cellStyle name="_Книга3_Nsi - last version for programming_1.4_Приложение№4(РБП) 2" xfId="2790"/>
    <cellStyle name="_Книга3_Nsi - last version for programming_7CCC69D9" xfId="2791"/>
    <cellStyle name="_Книга3_Nsi - last version for programming_7CCC69D9 2" xfId="2792"/>
    <cellStyle name="_Книга3_Nsi - last version for programming_Лист в Анализ запрашиваемой информации" xfId="2793"/>
    <cellStyle name="_Книга3_Nsi - last version for programming_Лист в Анализ запрашиваемой информации 2" xfId="2794"/>
    <cellStyle name="_Книга3_Nsi - last version for programming_Лист в Анализ запрашиваемой информации_1.4_Приложение№4(РБП)" xfId="2795"/>
    <cellStyle name="_Книга3_Nsi - last version for programming_Лист в Анализ запрашиваемой информации_1.4_Приложение№4(РБП) 2" xfId="2796"/>
    <cellStyle name="_Книга3_Nsi - last version for programming_ОАО_ЭФКО_1.2.2_Финансовая аренда" xfId="2797"/>
    <cellStyle name="_Книга3_Nsi - last version for programming_ОАО_ЭФКО_1.2.2_Финансовая аренда 2" xfId="2798"/>
    <cellStyle name="_Книга3_Nsi - last version_1.4_Приложение№4(РБП)" xfId="2799"/>
    <cellStyle name="_Книга3_Nsi - last version_1.4_Приложение№4(РБП) 2" xfId="2800"/>
    <cellStyle name="_Книга3_Nsi - last version_7CCC69D9" xfId="2801"/>
    <cellStyle name="_Книга3_Nsi - last version_7CCC69D9 2" xfId="2802"/>
    <cellStyle name="_Книга3_Nsi - last version_Лист в Анализ запрашиваемой информации" xfId="2803"/>
    <cellStyle name="_Книга3_Nsi - last version_Лист в Анализ запрашиваемой информации 2" xfId="2804"/>
    <cellStyle name="_Книга3_Nsi - last version_Лист в Анализ запрашиваемой информации_1.4_Приложение№4(РБП)" xfId="2805"/>
    <cellStyle name="_Книга3_Nsi - last version_Лист в Анализ запрашиваемой информации_1.4_Приложение№4(РБП) 2" xfId="2806"/>
    <cellStyle name="_Книга3_Nsi - last version_ОАО_ЭФКО_1.2.2_Финансовая аренда" xfId="2807"/>
    <cellStyle name="_Книга3_Nsi - last version_ОАО_ЭФКО_1.2.2_Финансовая аренда 2" xfId="2808"/>
    <cellStyle name="_Книга3_Nsi - next_last version" xfId="2809"/>
    <cellStyle name="_Книга3_Nsi - next_last version 2" xfId="2810"/>
    <cellStyle name="_Книга3_Nsi - next_last version_1.4_Приложение№4(РБП)" xfId="2811"/>
    <cellStyle name="_Книга3_Nsi - next_last version_1.4_Приложение№4(РБП) 2" xfId="2812"/>
    <cellStyle name="_Книга3_Nsi - next_last version_7CCC69D9" xfId="2813"/>
    <cellStyle name="_Книга3_Nsi - next_last version_7CCC69D9 2" xfId="2814"/>
    <cellStyle name="_Книга3_Nsi - next_last version_Лист в Анализ запрашиваемой информации" xfId="2815"/>
    <cellStyle name="_Книга3_Nsi - next_last version_Лист в Анализ запрашиваемой информации 2" xfId="2816"/>
    <cellStyle name="_Книга3_Nsi - next_last version_Лист в Анализ запрашиваемой информации_1.4_Приложение№4(РБП)" xfId="2817"/>
    <cellStyle name="_Книга3_Nsi - next_last version_Лист в Анализ запрашиваемой информации_1.4_Приложение№4(РБП) 2" xfId="2818"/>
    <cellStyle name="_Книга3_Nsi - next_last version_ОАО_ЭФКО_1.2.2_Финансовая аренда" xfId="2819"/>
    <cellStyle name="_Книга3_Nsi - next_last version_ОАО_ЭФКО_1.2.2_Финансовая аренда 2" xfId="2820"/>
    <cellStyle name="_Книга3_Nsi - plan - final" xfId="2821"/>
    <cellStyle name="_Книга3_Nsi - plan - final 2" xfId="2822"/>
    <cellStyle name="_Книга3_Nsi - plan - final_1.4_Приложение№4(РБП)" xfId="2823"/>
    <cellStyle name="_Книга3_Nsi - plan - final_1.4_Приложение№4(РБП) 2" xfId="2824"/>
    <cellStyle name="_Книга3_Nsi - plan - final_7CCC69D9" xfId="2825"/>
    <cellStyle name="_Книга3_Nsi - plan - final_7CCC69D9 2" xfId="2826"/>
    <cellStyle name="_Книга3_Nsi - plan - final_Лист в Анализ запрашиваемой информации" xfId="2827"/>
    <cellStyle name="_Книга3_Nsi - plan - final_Лист в Анализ запрашиваемой информации 2" xfId="2828"/>
    <cellStyle name="_Книга3_Nsi - plan - final_Лист в Анализ запрашиваемой информации_1.4_Приложение№4(РБП)" xfId="2829"/>
    <cellStyle name="_Книга3_Nsi - plan - final_Лист в Анализ запрашиваемой информации_1.4_Приложение№4(РБП) 2" xfId="2830"/>
    <cellStyle name="_Книга3_Nsi - plan - final_ОАО_ЭФКО_1.2.2_Финансовая аренда" xfId="2831"/>
    <cellStyle name="_Книга3_Nsi - plan - final_ОАО_ЭФКО_1.2.2_Финансовая аренда 2" xfId="2832"/>
    <cellStyle name="_Книга3_Nsi 10" xfId="2833"/>
    <cellStyle name="_Книга3_Nsi 11" xfId="2834"/>
    <cellStyle name="_Книга3_Nsi 12" xfId="2835"/>
    <cellStyle name="_Книга3_Nsi 13" xfId="2836"/>
    <cellStyle name="_Книга3_Nsi 14" xfId="2837"/>
    <cellStyle name="_Книга3_Nsi 15" xfId="2838"/>
    <cellStyle name="_Книга3_Nsi 2" xfId="2839"/>
    <cellStyle name="_Книга3_Nsi 3" xfId="2840"/>
    <cellStyle name="_Книга3_Nsi 4" xfId="2841"/>
    <cellStyle name="_Книга3_Nsi 5" xfId="2842"/>
    <cellStyle name="_Книга3_Nsi 6" xfId="2843"/>
    <cellStyle name="_Книга3_Nsi 7" xfId="2844"/>
    <cellStyle name="_Книга3_Nsi 8" xfId="2845"/>
    <cellStyle name="_Книга3_Nsi 9" xfId="2846"/>
    <cellStyle name="_Книга3_Nsi -super_ last version" xfId="2847"/>
    <cellStyle name="_Книга3_Nsi -super_ last version 2" xfId="2848"/>
    <cellStyle name="_Книга3_Nsi -super_ last version_1.4_Приложение№4(РБП)" xfId="2849"/>
    <cellStyle name="_Книга3_Nsi -super_ last version_1.4_Приложение№4(РБП) 2" xfId="2850"/>
    <cellStyle name="_Книга3_Nsi -super_ last version_7CCC69D9" xfId="2851"/>
    <cellStyle name="_Книга3_Nsi -super_ last version_7CCC69D9 2" xfId="2852"/>
    <cellStyle name="_Книга3_Nsi -super_ last version_Лист в Анализ запрашиваемой информации" xfId="2853"/>
    <cellStyle name="_Книга3_Nsi -super_ last version_Лист в Анализ запрашиваемой информации 2" xfId="2854"/>
    <cellStyle name="_Книга3_Nsi -super_ last version_Лист в Анализ запрашиваемой информации_1.4_Приложение№4(РБП)" xfId="2855"/>
    <cellStyle name="_Книга3_Nsi -super_ last version_Лист в Анализ запрашиваемой информации_1.4_Приложение№4(РБП) 2" xfId="2856"/>
    <cellStyle name="_Книга3_Nsi -super_ last version_ОАО_ЭФКО_1.2.2_Финансовая аренда" xfId="2857"/>
    <cellStyle name="_Книга3_Nsi -super_ last version_ОАО_ЭФКО_1.2.2_Финансовая аренда 2" xfId="2858"/>
    <cellStyle name="_Книга3_Nsi(2)" xfId="2859"/>
    <cellStyle name="_Книга3_Nsi(2) 2" xfId="2860"/>
    <cellStyle name="_Книга3_Nsi(2)_1.4_Приложение№4(РБП)" xfId="2861"/>
    <cellStyle name="_Книга3_Nsi(2)_1.4_Приложение№4(РБП) 2" xfId="2862"/>
    <cellStyle name="_Книга3_Nsi(2)_7CCC69D9" xfId="2863"/>
    <cellStyle name="_Книга3_Nsi(2)_7CCC69D9 2" xfId="2864"/>
    <cellStyle name="_Книга3_Nsi(2)_Лист в Анализ запрашиваемой информации" xfId="2865"/>
    <cellStyle name="_Книга3_Nsi(2)_Лист в Анализ запрашиваемой информации 2" xfId="2866"/>
    <cellStyle name="_Книга3_Nsi(2)_Лист в Анализ запрашиваемой информации_1.4_Приложение№4(РБП)" xfId="2867"/>
    <cellStyle name="_Книга3_Nsi(2)_Лист в Анализ запрашиваемой информации_1.4_Приложение№4(РБП) 2" xfId="2868"/>
    <cellStyle name="_Книга3_Nsi(2)_ОАО_ЭФКО_1.2.2_Финансовая аренда" xfId="2869"/>
    <cellStyle name="_Книга3_Nsi(2)_ОАО_ЭФКО_1.2.2_Финансовая аренда 2" xfId="2870"/>
    <cellStyle name="_Книга3_Nsi_1" xfId="2871"/>
    <cellStyle name="_Книга3_Nsi_1 2" xfId="2872"/>
    <cellStyle name="_Книга3_Nsi_1.4_Приложение№4(РБП)" xfId="2873"/>
    <cellStyle name="_Книга3_Nsi_1.4_Приложение№4(РБП) 2" xfId="2874"/>
    <cellStyle name="_Книга3_Nsi_1_1.4_Приложение№4(РБП)" xfId="2875"/>
    <cellStyle name="_Книга3_Nsi_1_1.4_Приложение№4(РБП) 2" xfId="2876"/>
    <cellStyle name="_Книга3_Nsi_1_7CCC69D9" xfId="2877"/>
    <cellStyle name="_Книга3_Nsi_1_7CCC69D9 2" xfId="2878"/>
    <cellStyle name="_Книга3_Nsi_1_Лист в Анализ запрашиваемой информации" xfId="2879"/>
    <cellStyle name="_Книга3_Nsi_1_Лист в Анализ запрашиваемой информации 2" xfId="2880"/>
    <cellStyle name="_Книга3_Nsi_1_Лист в Анализ запрашиваемой информации_1.4_Приложение№4(РБП)" xfId="2881"/>
    <cellStyle name="_Книга3_Nsi_1_Лист в Анализ запрашиваемой информации_1.4_Приложение№4(РБП) 2" xfId="2882"/>
    <cellStyle name="_Книга3_Nsi_1_ОАО_ЭФКО_1.2.2_Финансовая аренда" xfId="2883"/>
    <cellStyle name="_Книга3_Nsi_1_ОАО_ЭФКО_1.2.2_Финансовая аренда 2" xfId="2884"/>
    <cellStyle name="_Книга3_Nsi_139" xfId="2885"/>
    <cellStyle name="_Книга3_Nsi_139 2" xfId="2886"/>
    <cellStyle name="_Книга3_Nsi_139_1.4_Приложение№4(РБП)" xfId="2887"/>
    <cellStyle name="_Книга3_Nsi_139_1.4_Приложение№4(РБП) 2" xfId="2888"/>
    <cellStyle name="_Книга3_Nsi_139_7CCC69D9" xfId="2889"/>
    <cellStyle name="_Книга3_Nsi_139_7CCC69D9 2" xfId="2890"/>
    <cellStyle name="_Книга3_Nsi_139_Лист в Анализ запрашиваемой информации" xfId="2891"/>
    <cellStyle name="_Книга3_Nsi_139_Лист в Анализ запрашиваемой информации 2" xfId="2892"/>
    <cellStyle name="_Книга3_Nsi_139_Лист в Анализ запрашиваемой информации_1.4_Приложение№4(РБП)" xfId="2893"/>
    <cellStyle name="_Книга3_Nsi_139_Лист в Анализ запрашиваемой информации_1.4_Приложение№4(РБП) 2" xfId="2894"/>
    <cellStyle name="_Книга3_Nsi_139_ОАО_ЭФКО_1.2.2_Финансовая аренда" xfId="2895"/>
    <cellStyle name="_Книга3_Nsi_139_ОАО_ЭФКО_1.2.2_Финансовая аренда 2" xfId="2896"/>
    <cellStyle name="_Книга3_Nsi_140" xfId="2897"/>
    <cellStyle name="_Книга3_Nsi_140 2" xfId="2898"/>
    <cellStyle name="_Книга3_Nsi_140(Зах)" xfId="2899"/>
    <cellStyle name="_Книга3_Nsi_140(Зах) 2" xfId="2900"/>
    <cellStyle name="_Книга3_Nsi_140(Зах)_1.4_Приложение№4(РБП)" xfId="2901"/>
    <cellStyle name="_Книга3_Nsi_140(Зах)_1.4_Приложение№4(РБП) 2" xfId="2902"/>
    <cellStyle name="_Книга3_Nsi_140(Зах)_7CCC69D9" xfId="2903"/>
    <cellStyle name="_Книга3_Nsi_140(Зах)_7CCC69D9 2" xfId="2904"/>
    <cellStyle name="_Книга3_Nsi_140(Зах)_Лист в Анализ запрашиваемой информации" xfId="2905"/>
    <cellStyle name="_Книга3_Nsi_140(Зах)_Лист в Анализ запрашиваемой информации 2" xfId="2906"/>
    <cellStyle name="_Книга3_Nsi_140(Зах)_Лист в Анализ запрашиваемой информации_1.4_Приложение№4(РБП)" xfId="2907"/>
    <cellStyle name="_Книга3_Nsi_140(Зах)_Лист в Анализ запрашиваемой информации_1.4_Приложение№4(РБП) 2" xfId="2908"/>
    <cellStyle name="_Книга3_Nsi_140(Зах)_ОАО_ЭФКО_1.2.2_Финансовая аренда" xfId="2909"/>
    <cellStyle name="_Книга3_Nsi_140(Зах)_ОАО_ЭФКО_1.2.2_Финансовая аренда 2" xfId="2910"/>
    <cellStyle name="_Книга3_Nsi_140_1.4_Приложение№4(РБП)" xfId="2911"/>
    <cellStyle name="_Книга3_Nsi_140_1.4_Приложение№4(РБП) 2" xfId="2912"/>
    <cellStyle name="_Книга3_Nsi_140_7CCC69D9" xfId="2913"/>
    <cellStyle name="_Книга3_Nsi_140_7CCC69D9 2" xfId="2914"/>
    <cellStyle name="_Книга3_Nsi_140_mod" xfId="2915"/>
    <cellStyle name="_Книга3_Nsi_140_mod 2" xfId="2916"/>
    <cellStyle name="_Книга3_Nsi_140_mod_1.4_Приложение№4(РБП)" xfId="2917"/>
    <cellStyle name="_Книга3_Nsi_140_mod_1.4_Приложение№4(РБП) 2" xfId="2918"/>
    <cellStyle name="_Книга3_Nsi_140_mod_7CCC69D9" xfId="2919"/>
    <cellStyle name="_Книга3_Nsi_140_mod_7CCC69D9 2" xfId="2920"/>
    <cellStyle name="_Книга3_Nsi_140_mod_Лист в Анализ запрашиваемой информации" xfId="2921"/>
    <cellStyle name="_Книга3_Nsi_140_mod_Лист в Анализ запрашиваемой информации 2" xfId="2922"/>
    <cellStyle name="_Книга3_Nsi_140_mod_Лист в Анализ запрашиваемой информации_1.4_Приложение№4(РБП)" xfId="2923"/>
    <cellStyle name="_Книга3_Nsi_140_mod_Лист в Анализ запрашиваемой информации_1.4_Приложение№4(РБП) 2" xfId="2924"/>
    <cellStyle name="_Книга3_Nsi_140_mod_ОАО_ЭФКО_1.2.2_Финансовая аренда" xfId="2925"/>
    <cellStyle name="_Книга3_Nsi_140_mod_ОАО_ЭФКО_1.2.2_Финансовая аренда 2" xfId="2926"/>
    <cellStyle name="_Книга3_Nsi_140_Лист в Анализ запрашиваемой информации" xfId="2927"/>
    <cellStyle name="_Книга3_Nsi_140_Лист в Анализ запрашиваемой информации 2" xfId="2928"/>
    <cellStyle name="_Книга3_Nsi_140_Лист в Анализ запрашиваемой информации_1.4_Приложение№4(РБП)" xfId="2929"/>
    <cellStyle name="_Книга3_Nsi_140_Лист в Анализ запрашиваемой информации_1.4_Приложение№4(РБП) 2" xfId="2930"/>
    <cellStyle name="_Книга3_Nsi_140_ОАО_ЭФКО_1.2.2_Финансовая аренда" xfId="2931"/>
    <cellStyle name="_Книга3_Nsi_140_ОАО_ЭФКО_1.2.2_Финансовая аренда 2" xfId="2932"/>
    <cellStyle name="_Книга3_Nsi_158" xfId="2933"/>
    <cellStyle name="_Книга3_Nsi_158 2" xfId="2934"/>
    <cellStyle name="_Книга3_Nsi_158_1.4_Приложение№4(РБП)" xfId="2935"/>
    <cellStyle name="_Книга3_Nsi_158_1.4_Приложение№4(РБП) 2" xfId="2936"/>
    <cellStyle name="_Книга3_Nsi_158_7CCC69D9" xfId="2937"/>
    <cellStyle name="_Книга3_Nsi_158_7CCC69D9 2" xfId="2938"/>
    <cellStyle name="_Книга3_Nsi_158_Лист в Анализ запрашиваемой информации" xfId="2939"/>
    <cellStyle name="_Книга3_Nsi_158_Лист в Анализ запрашиваемой информации 2" xfId="2940"/>
    <cellStyle name="_Книга3_Nsi_158_Лист в Анализ запрашиваемой информации_1.4_Приложение№4(РБП)" xfId="2941"/>
    <cellStyle name="_Книга3_Nsi_158_Лист в Анализ запрашиваемой информации_1.4_Приложение№4(РБП) 2" xfId="2942"/>
    <cellStyle name="_Книга3_Nsi_158_ОАО_ЭФКО_1.2.2_Финансовая аренда" xfId="2943"/>
    <cellStyle name="_Книга3_Nsi_158_ОАО_ЭФКО_1.2.2_Финансовая аренда 2" xfId="2944"/>
    <cellStyle name="_Книга3_Nsi_7CCC69D9" xfId="2945"/>
    <cellStyle name="_Книга3_Nsi_7CCC69D9 2" xfId="2946"/>
    <cellStyle name="_Книга3_Nsi_Express" xfId="2947"/>
    <cellStyle name="_Книга3_Nsi_Express 2" xfId="2948"/>
    <cellStyle name="_Книга3_Nsi_Jan1" xfId="2949"/>
    <cellStyle name="_Книга3_Nsi_Jan1 2" xfId="2950"/>
    <cellStyle name="_Книга3_Nsi_Jan1_1.4_Приложение№4(РБП)" xfId="2951"/>
    <cellStyle name="_Книга3_Nsi_Jan1_1.4_Приложение№4(РБП) 2" xfId="2952"/>
    <cellStyle name="_Книга3_Nsi_Jan1_7CCC69D9" xfId="2953"/>
    <cellStyle name="_Книга3_Nsi_Jan1_7CCC69D9 2" xfId="2954"/>
    <cellStyle name="_Книга3_Nsi_Jan1_Лист в Анализ запрашиваемой информации" xfId="2955"/>
    <cellStyle name="_Книга3_Nsi_Jan1_Лист в Анализ запрашиваемой информации 2" xfId="2956"/>
    <cellStyle name="_Книга3_Nsi_Jan1_Лист в Анализ запрашиваемой информации_1.4_Приложение№4(РБП)" xfId="2957"/>
    <cellStyle name="_Книга3_Nsi_Jan1_Лист в Анализ запрашиваемой информации_1.4_Приложение№4(РБП) 2" xfId="2958"/>
    <cellStyle name="_Книга3_Nsi_Jan1_ОАО_ЭФКО_1.2.2_Финансовая аренда" xfId="2959"/>
    <cellStyle name="_Книга3_Nsi_Jan1_ОАО_ЭФКО_1.2.2_Финансовая аренда 2" xfId="2960"/>
    <cellStyle name="_Книга3_Nsi_test" xfId="2961"/>
    <cellStyle name="_Книга3_Nsi_test 2" xfId="2962"/>
    <cellStyle name="_Книга3_Nsi_test_1.4_Приложение№4(РБП)" xfId="2963"/>
    <cellStyle name="_Книга3_Nsi_test_1.4_Приложение№4(РБП) 2" xfId="2964"/>
    <cellStyle name="_Книга3_Nsi_test_7CCC69D9" xfId="2965"/>
    <cellStyle name="_Книга3_Nsi_test_7CCC69D9 2" xfId="2966"/>
    <cellStyle name="_Книга3_Nsi_test_Лист в Анализ запрашиваемой информации" xfId="2967"/>
    <cellStyle name="_Книга3_Nsi_test_Лист в Анализ запрашиваемой информации 2" xfId="2968"/>
    <cellStyle name="_Книга3_Nsi_test_Лист в Анализ запрашиваемой информации_1.4_Приложение№4(РБП)" xfId="2969"/>
    <cellStyle name="_Книга3_Nsi_test_Лист в Анализ запрашиваемой информации_1.4_Приложение№4(РБП) 2" xfId="2970"/>
    <cellStyle name="_Книга3_Nsi_test_ОАО_ЭФКО_1.2.2_Финансовая аренда" xfId="2971"/>
    <cellStyle name="_Книга3_Nsi_test_ОАО_ЭФКО_1.2.2_Финансовая аренда 2" xfId="2972"/>
    <cellStyle name="_Книга3_Nsi_Лист в Анализ запрашиваемой информации" xfId="2973"/>
    <cellStyle name="_Книга3_Nsi_Лист в Анализ запрашиваемой информации 2" xfId="2974"/>
    <cellStyle name="_Книга3_Nsi_Лист в Анализ запрашиваемой информации_1.4_Приложение№4(РБП)" xfId="2975"/>
    <cellStyle name="_Книга3_Nsi_Лист в Анализ запрашиваемой информации_1.4_Приложение№4(РБП) 2" xfId="2976"/>
    <cellStyle name="_Книга3_Nsi_ОАО_ЭФКО_1.2.2_Финансовая аренда" xfId="2977"/>
    <cellStyle name="_Книга3_Nsi_ОАО_ЭФКО_1.2.2_Финансовая аренда 2" xfId="2978"/>
    <cellStyle name="_Книга3_Nsi2" xfId="2979"/>
    <cellStyle name="_Книга3_Nsi2 2" xfId="2980"/>
    <cellStyle name="_Книга3_Nsi2_1.4_Приложение№4(РБП)" xfId="2981"/>
    <cellStyle name="_Книга3_Nsi2_1.4_Приложение№4(РБП) 2" xfId="2982"/>
    <cellStyle name="_Книга3_Nsi2_7CCC69D9" xfId="2983"/>
    <cellStyle name="_Книга3_Nsi2_7CCC69D9 2" xfId="2984"/>
    <cellStyle name="_Книга3_Nsi2_Лист в Анализ запрашиваемой информации" xfId="2985"/>
    <cellStyle name="_Книга3_Nsi2_Лист в Анализ запрашиваемой информации 2" xfId="2986"/>
    <cellStyle name="_Книга3_Nsi2_Лист в Анализ запрашиваемой информации_1.4_Приложение№4(РБП)" xfId="2987"/>
    <cellStyle name="_Книга3_Nsi2_Лист в Анализ запрашиваемой информации_1.4_Приложение№4(РБП) 2" xfId="2988"/>
    <cellStyle name="_Книга3_Nsi2_ОАО_ЭФКО_1.2.2_Финансовая аренда" xfId="2989"/>
    <cellStyle name="_Книга3_Nsi2_ОАО_ЭФКО_1.2.2_Финансовая аренда 2" xfId="2990"/>
    <cellStyle name="_Книга3_Nsi-Services" xfId="2991"/>
    <cellStyle name="_Книга3_Nsi-Services 2" xfId="2992"/>
    <cellStyle name="_Книга3_Nsi-Services_1.4_Приложение№4(РБП)" xfId="2993"/>
    <cellStyle name="_Книга3_Nsi-Services_1.4_Приложение№4(РБП) 2" xfId="2994"/>
    <cellStyle name="_Книга3_Nsi-Services_7CCC69D9" xfId="2995"/>
    <cellStyle name="_Книга3_Nsi-Services_7CCC69D9 2" xfId="2996"/>
    <cellStyle name="_Книга3_Nsi-Services_Лист в Анализ запрашиваемой информации" xfId="2997"/>
    <cellStyle name="_Книга3_Nsi-Services_Лист в Анализ запрашиваемой информации 2" xfId="2998"/>
    <cellStyle name="_Книга3_Nsi-Services_Лист в Анализ запрашиваемой информации_1.4_Приложение№4(РБП)" xfId="2999"/>
    <cellStyle name="_Книга3_Nsi-Services_Лист в Анализ запрашиваемой информации_1.4_Приложение№4(РБП) 2" xfId="3000"/>
    <cellStyle name="_Книга3_Nsi-Services_ОАО_ЭФКО_1.2.2_Финансовая аренда" xfId="3001"/>
    <cellStyle name="_Книга3_Nsi-Services_ОАО_ЭФКО_1.2.2_Финансовая аренда 2" xfId="3002"/>
    <cellStyle name="_Книга3_P&amp;L" xfId="3003"/>
    <cellStyle name="_Книга3_P&amp;L 2" xfId="3004"/>
    <cellStyle name="_Книга3_P&amp;L_1.4_Приложение№4(РБП)" xfId="3005"/>
    <cellStyle name="_Книга3_P&amp;L_1.4_Приложение№4(РБП) 2" xfId="3006"/>
    <cellStyle name="_Книга3_P&amp;L_7CCC69D9" xfId="3007"/>
    <cellStyle name="_Книга3_P&amp;L_7CCC69D9 2" xfId="3008"/>
    <cellStyle name="_Книга3_P&amp;L_Лист в Анализ запрашиваемой информации" xfId="3009"/>
    <cellStyle name="_Книга3_P&amp;L_Лист в Анализ запрашиваемой информации 2" xfId="3010"/>
    <cellStyle name="_Книга3_P&amp;L_Лист в Анализ запрашиваемой информации_1.4_Приложение№4(РБП)" xfId="3011"/>
    <cellStyle name="_Книга3_P&amp;L_Лист в Анализ запрашиваемой информации_1.4_Приложение№4(РБП) 2" xfId="3012"/>
    <cellStyle name="_Книга3_P&amp;L_ОАО_ЭФКО_1.2.2_Финансовая аренда" xfId="3013"/>
    <cellStyle name="_Книга3_P&amp;L_ОАО_ЭФКО_1.2.2_Финансовая аренда 2" xfId="3014"/>
    <cellStyle name="_Книга3_S0400" xfId="3015"/>
    <cellStyle name="_Книга3_S0400 2" xfId="3016"/>
    <cellStyle name="_Книга3_S0400_1.4_Приложение№4(РБП)" xfId="3017"/>
    <cellStyle name="_Книга3_S0400_1.4_Приложение№4(РБП) 2" xfId="3018"/>
    <cellStyle name="_Книга3_S0400_7CCC69D9" xfId="3019"/>
    <cellStyle name="_Книга3_S0400_7CCC69D9 2" xfId="3020"/>
    <cellStyle name="_Книга3_S0400_Лист в Анализ запрашиваемой информации" xfId="3021"/>
    <cellStyle name="_Книга3_S0400_Лист в Анализ запрашиваемой информации 2" xfId="3022"/>
    <cellStyle name="_Книга3_S0400_Лист в Анализ запрашиваемой информации_1.4_Приложение№4(РБП)" xfId="3023"/>
    <cellStyle name="_Книга3_S0400_Лист в Анализ запрашиваемой информации_1.4_Приложение№4(РБП) 2" xfId="3024"/>
    <cellStyle name="_Книга3_S0400_ОАО_ЭФКО_1.2.2_Финансовая аренда" xfId="3025"/>
    <cellStyle name="_Книга3_S0400_ОАО_ЭФКО_1.2.2_Финансовая аренда 2" xfId="3026"/>
    <cellStyle name="_Книга3_S13001" xfId="3027"/>
    <cellStyle name="_Книга3_S13001 2" xfId="3028"/>
    <cellStyle name="_Книга3_S13001_1.4_Приложение№4(РБП)" xfId="3029"/>
    <cellStyle name="_Книга3_S13001_1.4_Приложение№4(РБП) 2" xfId="3030"/>
    <cellStyle name="_Книга3_S13001_7CCC69D9" xfId="3031"/>
    <cellStyle name="_Книга3_S13001_7CCC69D9 2" xfId="3032"/>
    <cellStyle name="_Книга3_S13001_Лист в Анализ запрашиваемой информации" xfId="3033"/>
    <cellStyle name="_Книга3_S13001_Лист в Анализ запрашиваемой информации 2" xfId="3034"/>
    <cellStyle name="_Книга3_S13001_Лист в Анализ запрашиваемой информации_1.4_Приложение№4(РБП)" xfId="3035"/>
    <cellStyle name="_Книга3_S13001_Лист в Анализ запрашиваемой информации_1.4_Приложение№4(РБП) 2" xfId="3036"/>
    <cellStyle name="_Книга3_S13001_ОАО_ЭФКО_1.2.2_Финансовая аренда" xfId="3037"/>
    <cellStyle name="_Книга3_S13001_ОАО_ЭФКО_1.2.2_Финансовая аренда 2" xfId="3038"/>
    <cellStyle name="_Книга3_Sheet1" xfId="3039"/>
    <cellStyle name="_Книга3_Sheet1 2" xfId="3040"/>
    <cellStyle name="_Книга3_Sheet1_1.4_Приложение№4(РБП)" xfId="3041"/>
    <cellStyle name="_Книга3_Sheet1_1.4_Приложение№4(РБП) 2" xfId="3042"/>
    <cellStyle name="_Книга3_Sheet1_7CCC69D9" xfId="3043"/>
    <cellStyle name="_Книга3_Sheet1_7CCC69D9 2" xfId="3044"/>
    <cellStyle name="_Книга3_Sheet1_Лист в Анализ запрашиваемой информации" xfId="3045"/>
    <cellStyle name="_Книга3_Sheet1_Лист в Анализ запрашиваемой информации 2" xfId="3046"/>
    <cellStyle name="_Книга3_Sheet1_Лист в Анализ запрашиваемой информации_1.4_Приложение№4(РБП)" xfId="3047"/>
    <cellStyle name="_Книга3_Sheet1_Лист в Анализ запрашиваемой информации_1.4_Приложение№4(РБП) 2" xfId="3048"/>
    <cellStyle name="_Книга3_Sheet1_ОАО_ЭФКО_1.2.2_Финансовая аренда" xfId="3049"/>
    <cellStyle name="_Книга3_Sheet1_ОАО_ЭФКО_1.2.2_Финансовая аренда 2" xfId="3050"/>
    <cellStyle name="_Книга3_sofi - plan_AP270202ii" xfId="3051"/>
    <cellStyle name="_Книга3_sofi - plan_AP270202ii 2" xfId="3052"/>
    <cellStyle name="_Книга3_sofi - plan_AP270202ii_1.4_Приложение№4(РБП)" xfId="3053"/>
    <cellStyle name="_Книга3_sofi - plan_AP270202ii_1.4_Приложение№4(РБП) 2" xfId="3054"/>
    <cellStyle name="_Книга3_sofi - plan_AP270202ii_7CCC69D9" xfId="3055"/>
    <cellStyle name="_Книга3_sofi - plan_AP270202ii_7CCC69D9 2" xfId="3056"/>
    <cellStyle name="_Книга3_sofi - plan_AP270202ii_Лист в Анализ запрашиваемой информации" xfId="3057"/>
    <cellStyle name="_Книга3_sofi - plan_AP270202ii_Лист в Анализ запрашиваемой информации 2" xfId="3058"/>
    <cellStyle name="_Книга3_sofi - plan_AP270202ii_Лист в Анализ запрашиваемой информации_1.4_Приложение№4(РБП)" xfId="3059"/>
    <cellStyle name="_Книга3_sofi - plan_AP270202ii_Лист в Анализ запрашиваемой информации_1.4_Приложение№4(РБП) 2" xfId="3060"/>
    <cellStyle name="_Книга3_sofi - plan_AP270202ii_ОАО_ЭФКО_1.2.2_Финансовая аренда" xfId="3061"/>
    <cellStyle name="_Книга3_sofi - plan_AP270202ii_ОАО_ЭФКО_1.2.2_Финансовая аренда 2" xfId="3062"/>
    <cellStyle name="_Книга3_sofi - plan_AP270202iii" xfId="3063"/>
    <cellStyle name="_Книга3_sofi - plan_AP270202iii 2" xfId="3064"/>
    <cellStyle name="_Книга3_sofi - plan_AP270202iii_1.4_Приложение№4(РБП)" xfId="3065"/>
    <cellStyle name="_Книга3_sofi - plan_AP270202iii_1.4_Приложение№4(РБП) 2" xfId="3066"/>
    <cellStyle name="_Книга3_sofi - plan_AP270202iii_7CCC69D9" xfId="3067"/>
    <cellStyle name="_Книга3_sofi - plan_AP270202iii_7CCC69D9 2" xfId="3068"/>
    <cellStyle name="_Книга3_sofi - plan_AP270202iii_Лист в Анализ запрашиваемой информации" xfId="3069"/>
    <cellStyle name="_Книга3_sofi - plan_AP270202iii_Лист в Анализ запрашиваемой информации 2" xfId="3070"/>
    <cellStyle name="_Книга3_sofi - plan_AP270202iii_Лист в Анализ запрашиваемой информации_1.4_Приложение№4(РБП)" xfId="3071"/>
    <cellStyle name="_Книга3_sofi - plan_AP270202iii_Лист в Анализ запрашиваемой информации_1.4_Приложение№4(РБП) 2" xfId="3072"/>
    <cellStyle name="_Книга3_sofi - plan_AP270202iii_ОАО_ЭФКО_1.2.2_Финансовая аренда" xfId="3073"/>
    <cellStyle name="_Книга3_sofi - plan_AP270202iii_ОАО_ЭФКО_1.2.2_Финансовая аренда 2" xfId="3074"/>
    <cellStyle name="_Книга3_sofi - plan_AP270202iv" xfId="3075"/>
    <cellStyle name="_Книга3_sofi - plan_AP270202iv 2" xfId="3076"/>
    <cellStyle name="_Книга3_sofi - plan_AP270202iv_1.4_Приложение№4(РБП)" xfId="3077"/>
    <cellStyle name="_Книга3_sofi - plan_AP270202iv_1.4_Приложение№4(РБП) 2" xfId="3078"/>
    <cellStyle name="_Книга3_sofi - plan_AP270202iv_7CCC69D9" xfId="3079"/>
    <cellStyle name="_Книга3_sofi - plan_AP270202iv_7CCC69D9 2" xfId="3080"/>
    <cellStyle name="_Книга3_sofi - plan_AP270202iv_Лист в Анализ запрашиваемой информации" xfId="3081"/>
    <cellStyle name="_Книга3_sofi - plan_AP270202iv_Лист в Анализ запрашиваемой информации 2" xfId="3082"/>
    <cellStyle name="_Книга3_sofi - plan_AP270202iv_Лист в Анализ запрашиваемой информации_1.4_Приложение№4(РБП)" xfId="3083"/>
    <cellStyle name="_Книга3_sofi - plan_AP270202iv_Лист в Анализ запрашиваемой информации_1.4_Приложение№4(РБП) 2" xfId="3084"/>
    <cellStyle name="_Книга3_sofi - plan_AP270202iv_ОАО_ЭФКО_1.2.2_Финансовая аренда" xfId="3085"/>
    <cellStyle name="_Книга3_sofi - plan_AP270202iv_ОАО_ЭФКО_1.2.2_Финансовая аренда 2" xfId="3086"/>
    <cellStyle name="_Книга3_Sofi vs Sobi" xfId="3087"/>
    <cellStyle name="_Книга3_Sofi vs Sobi 2" xfId="3088"/>
    <cellStyle name="_Книга3_Sofi vs Sobi_1.4_Приложение№4(РБП)" xfId="3089"/>
    <cellStyle name="_Книга3_Sofi vs Sobi_1.4_Приложение№4(РБП) 2" xfId="3090"/>
    <cellStyle name="_Книга3_Sofi vs Sobi_7CCC69D9" xfId="3091"/>
    <cellStyle name="_Книга3_Sofi vs Sobi_7CCC69D9 2" xfId="3092"/>
    <cellStyle name="_Книга3_Sofi vs Sobi_Лист в Анализ запрашиваемой информации" xfId="3093"/>
    <cellStyle name="_Книга3_Sofi vs Sobi_Лист в Анализ запрашиваемой информации 2" xfId="3094"/>
    <cellStyle name="_Книга3_Sofi vs Sobi_Лист в Анализ запрашиваемой информации_1.4_Приложение№4(РБП)" xfId="3095"/>
    <cellStyle name="_Книга3_Sofi vs Sobi_Лист в Анализ запрашиваемой информации_1.4_Приложение№4(РБП) 2" xfId="3096"/>
    <cellStyle name="_Книга3_Sofi vs Sobi_ОАО_ЭФКО_1.2.2_Финансовая аренда" xfId="3097"/>
    <cellStyle name="_Книга3_Sofi vs Sobi_ОАО_ЭФКО_1.2.2_Финансовая аренда 2" xfId="3098"/>
    <cellStyle name="_Книга3_Sofi_PBD 27-11-01" xfId="3099"/>
    <cellStyle name="_Книга3_Sofi_PBD 27-11-01 2" xfId="3100"/>
    <cellStyle name="_Книга3_Sofi_PBD 27-11-01_1.4_Приложение№4(РБП)" xfId="3101"/>
    <cellStyle name="_Книга3_Sofi_PBD 27-11-01_1.4_Приложение№4(РБП) 2" xfId="3102"/>
    <cellStyle name="_Книга3_Sofi_PBD 27-11-01_7CCC69D9" xfId="3103"/>
    <cellStyle name="_Книга3_Sofi_PBD 27-11-01_7CCC69D9 2" xfId="3104"/>
    <cellStyle name="_Книга3_Sofi_PBD 27-11-01_Лист в Анализ запрашиваемой информации" xfId="3105"/>
    <cellStyle name="_Книга3_Sofi_PBD 27-11-01_Лист в Анализ запрашиваемой информации 2" xfId="3106"/>
    <cellStyle name="_Книга3_Sofi_PBD 27-11-01_Лист в Анализ запрашиваемой информации_1.4_Приложение№4(РБП)" xfId="3107"/>
    <cellStyle name="_Книга3_Sofi_PBD 27-11-01_Лист в Анализ запрашиваемой информации_1.4_Приложение№4(РБП) 2" xfId="3108"/>
    <cellStyle name="_Книга3_Sofi_PBD 27-11-01_ОАО_ЭФКО_1.2.2_Финансовая аренда" xfId="3109"/>
    <cellStyle name="_Книга3_Sofi_PBD 27-11-01_ОАО_ЭФКО_1.2.2_Финансовая аренда 2" xfId="3110"/>
    <cellStyle name="_Книга3_SOFI_TEPs_AOK_130902" xfId="3111"/>
    <cellStyle name="_Книга3_SOFI_TEPs_AOK_130902 2" xfId="3112"/>
    <cellStyle name="_Книга3_SOFI_TEPs_AOK_130902_1.4_Приложение№4(РБП)" xfId="3113"/>
    <cellStyle name="_Книга3_SOFI_TEPs_AOK_130902_1.4_Приложение№4(РБП) 2" xfId="3114"/>
    <cellStyle name="_Книга3_SOFI_TEPs_AOK_130902_7CCC69D9" xfId="3115"/>
    <cellStyle name="_Книга3_SOFI_TEPs_AOK_130902_7CCC69D9 2" xfId="3116"/>
    <cellStyle name="_Книга3_SOFI_TEPs_AOK_130902_Лист в Анализ запрашиваемой информации" xfId="3117"/>
    <cellStyle name="_Книга3_SOFI_TEPs_AOK_130902_Лист в Анализ запрашиваемой информации 2" xfId="3118"/>
    <cellStyle name="_Книга3_SOFI_TEPs_AOK_130902_Лист в Анализ запрашиваемой информации_1.4_Приложение№4(РБП)" xfId="3119"/>
    <cellStyle name="_Книга3_SOFI_TEPs_AOK_130902_Лист в Анализ запрашиваемой информации_1.4_Приложение№4(РБП) 2" xfId="3120"/>
    <cellStyle name="_Книга3_SOFI_TEPs_AOK_130902_ОАО_ЭФКО_1.2.2_Финансовая аренда" xfId="3121"/>
    <cellStyle name="_Книга3_SOFI_TEPs_AOK_130902_ОАО_ЭФКО_1.2.2_Финансовая аренда 2" xfId="3122"/>
    <cellStyle name="_Книга3_Sofi145a" xfId="3123"/>
    <cellStyle name="_Книга3_Sofi145a 2" xfId="3124"/>
    <cellStyle name="_Книга3_Sofi145a_1.4_Приложение№4(РБП)" xfId="3125"/>
    <cellStyle name="_Книга3_Sofi145a_1.4_Приложение№4(РБП) 2" xfId="3126"/>
    <cellStyle name="_Книга3_Sofi145a_7CCC69D9" xfId="3127"/>
    <cellStyle name="_Книга3_Sofi145a_7CCC69D9 2" xfId="3128"/>
    <cellStyle name="_Книга3_Sofi145a_Лист в Анализ запрашиваемой информации" xfId="3129"/>
    <cellStyle name="_Книга3_Sofi145a_Лист в Анализ запрашиваемой информации 2" xfId="3130"/>
    <cellStyle name="_Книга3_Sofi145a_Лист в Анализ запрашиваемой информации_1.4_Приложение№4(РБП)" xfId="3131"/>
    <cellStyle name="_Книга3_Sofi145a_Лист в Анализ запрашиваемой информации_1.4_Приложение№4(РБП) 2" xfId="3132"/>
    <cellStyle name="_Книга3_Sofi145a_ОАО_ЭФКО_1.2.2_Финансовая аренда" xfId="3133"/>
    <cellStyle name="_Книга3_Sofi145a_ОАО_ЭФКО_1.2.2_Финансовая аренда 2" xfId="3134"/>
    <cellStyle name="_Книга3_Sofi153" xfId="3135"/>
    <cellStyle name="_Книга3_Sofi153 2" xfId="3136"/>
    <cellStyle name="_Книга3_Sofi153_1.4_Приложение№4(РБП)" xfId="3137"/>
    <cellStyle name="_Книга3_Sofi153_1.4_Приложение№4(РБП) 2" xfId="3138"/>
    <cellStyle name="_Книга3_Sofi153_7CCC69D9" xfId="3139"/>
    <cellStyle name="_Книга3_Sofi153_7CCC69D9 2" xfId="3140"/>
    <cellStyle name="_Книга3_Sofi153_Лист в Анализ запрашиваемой информации" xfId="3141"/>
    <cellStyle name="_Книга3_Sofi153_Лист в Анализ запрашиваемой информации 2" xfId="3142"/>
    <cellStyle name="_Книга3_Sofi153_Лист в Анализ запрашиваемой информации_1.4_Приложение№4(РБП)" xfId="3143"/>
    <cellStyle name="_Книга3_Sofi153_Лист в Анализ запрашиваемой информации_1.4_Приложение№4(РБП) 2" xfId="3144"/>
    <cellStyle name="_Книга3_Sofi153_ОАО_ЭФКО_1.2.2_Финансовая аренда" xfId="3145"/>
    <cellStyle name="_Книга3_Sofi153_ОАО_ЭФКО_1.2.2_Финансовая аренда 2" xfId="3146"/>
    <cellStyle name="_Книга3_Summary" xfId="3147"/>
    <cellStyle name="_Книга3_Summary 2" xfId="3148"/>
    <cellStyle name="_Книга3_Summary_1.4_Приложение№4(РБП)" xfId="3149"/>
    <cellStyle name="_Книга3_Summary_1.4_Приложение№4(РБП) 2" xfId="3150"/>
    <cellStyle name="_Книга3_Summary_7CCC69D9" xfId="3151"/>
    <cellStyle name="_Книга3_Summary_7CCC69D9 2" xfId="3152"/>
    <cellStyle name="_Книга3_Summary_Лист в Анализ запрашиваемой информации" xfId="3153"/>
    <cellStyle name="_Книга3_Summary_Лист в Анализ запрашиваемой информации 2" xfId="3154"/>
    <cellStyle name="_Книга3_Summary_Лист в Анализ запрашиваемой информации_1.4_Приложение№4(РБП)" xfId="3155"/>
    <cellStyle name="_Книга3_Summary_Лист в Анализ запрашиваемой информации_1.4_Приложение№4(РБП) 2" xfId="3156"/>
    <cellStyle name="_Книга3_Summary_ОАО_ЭФКО_1.2.2_Финансовая аренда" xfId="3157"/>
    <cellStyle name="_Книга3_Summary_ОАО_ЭФКО_1.2.2_Финансовая аренда 2" xfId="3158"/>
    <cellStyle name="_Книга3_SXXXX_Express_c Links" xfId="3159"/>
    <cellStyle name="_Книга3_SXXXX_Express_c Links 2" xfId="3160"/>
    <cellStyle name="_Книга3_SXXXX_Express_c Links_1.4_Приложение№4(РБП)" xfId="3161"/>
    <cellStyle name="_Книга3_SXXXX_Express_c Links_1.4_Приложение№4(РБП) 2" xfId="3162"/>
    <cellStyle name="_Книга3_SXXXX_Express_c Links_7CCC69D9" xfId="3163"/>
    <cellStyle name="_Книга3_SXXXX_Express_c Links_7CCC69D9 2" xfId="3164"/>
    <cellStyle name="_Книга3_SXXXX_Express_c Links_Лист в Анализ запрашиваемой информации" xfId="3165"/>
    <cellStyle name="_Книга3_SXXXX_Express_c Links_Лист в Анализ запрашиваемой информации 2" xfId="3166"/>
    <cellStyle name="_Книга3_SXXXX_Express_c Links_Лист в Анализ запрашиваемой информации_1.4_Приложение№4(РБП)" xfId="3167"/>
    <cellStyle name="_Книга3_SXXXX_Express_c Links_Лист в Анализ запрашиваемой информации_1.4_Приложение№4(РБП) 2" xfId="3168"/>
    <cellStyle name="_Книга3_SXXXX_Express_c Links_ОАО_ЭФКО_1.2.2_Финансовая аренда" xfId="3169"/>
    <cellStyle name="_Книга3_SXXXX_Express_c Links_ОАО_ЭФКО_1.2.2_Финансовая аренда 2" xfId="3170"/>
    <cellStyle name="_Книга3_Tax_form_1кв_3" xfId="3171"/>
    <cellStyle name="_Книга3_Tax_form_1кв_3 2" xfId="3172"/>
    <cellStyle name="_Книга3_Tax_form_1кв_3_1.4_Приложение№4(РБП)" xfId="3173"/>
    <cellStyle name="_Книга3_Tax_form_1кв_3_1.4_Приложение№4(РБП) 2" xfId="3174"/>
    <cellStyle name="_Книга3_Tax_form_1кв_3_7CCC69D9" xfId="3175"/>
    <cellStyle name="_Книга3_Tax_form_1кв_3_7CCC69D9 2" xfId="3176"/>
    <cellStyle name="_Книга3_Tax_form_1кв_3_Лист в Анализ запрашиваемой информации" xfId="3177"/>
    <cellStyle name="_Книга3_Tax_form_1кв_3_Лист в Анализ запрашиваемой информации 2" xfId="3178"/>
    <cellStyle name="_Книга3_Tax_form_1кв_3_Лист в Анализ запрашиваемой информации_1.4_Приложение№4(РБП)" xfId="3179"/>
    <cellStyle name="_Книга3_Tax_form_1кв_3_Лист в Анализ запрашиваемой информации_1.4_Приложение№4(РБП) 2" xfId="3180"/>
    <cellStyle name="_Книга3_Tax_form_1кв_3_ОАО_ЭФКО_1.2.2_Финансовая аренда" xfId="3181"/>
    <cellStyle name="_Книга3_Tax_form_1кв_3_ОАО_ЭФКО_1.2.2_Финансовая аренда 2" xfId="3182"/>
    <cellStyle name="_Книга3_test_11" xfId="3183"/>
    <cellStyle name="_Книга3_test_11 2" xfId="3184"/>
    <cellStyle name="_Книга3_test_11_1.4_Приложение№4(РБП)" xfId="3185"/>
    <cellStyle name="_Книга3_test_11_1.4_Приложение№4(РБП) 2" xfId="3186"/>
    <cellStyle name="_Книга3_test_11_7CCC69D9" xfId="3187"/>
    <cellStyle name="_Книга3_test_11_7CCC69D9 2" xfId="3188"/>
    <cellStyle name="_Книга3_test_11_Лист в Анализ запрашиваемой информации" xfId="3189"/>
    <cellStyle name="_Книга3_test_11_Лист в Анализ запрашиваемой информации 2" xfId="3190"/>
    <cellStyle name="_Книга3_test_11_Лист в Анализ запрашиваемой информации_1.4_Приложение№4(РБП)" xfId="3191"/>
    <cellStyle name="_Книга3_test_11_Лист в Анализ запрашиваемой информации_1.4_Приложение№4(РБП) 2" xfId="3192"/>
    <cellStyle name="_Книга3_test_11_ОАО_ЭФКО_1.2.2_Финансовая аренда" xfId="3193"/>
    <cellStyle name="_Книга3_test_11_ОАО_ЭФКО_1.2.2_Финансовая аренда 2" xfId="3194"/>
    <cellStyle name="_Книга3_БКЭ" xfId="3195"/>
    <cellStyle name="_Книга3_БКЭ 2" xfId="3196"/>
    <cellStyle name="_Книга3_БКЭ_1.4_Приложение№4(РБП)" xfId="3197"/>
    <cellStyle name="_Книга3_БКЭ_1.4_Приложение№4(РБП) 2" xfId="3198"/>
    <cellStyle name="_Книга3_БКЭ_7CCC69D9" xfId="3199"/>
    <cellStyle name="_Книга3_БКЭ_7CCC69D9 2" xfId="3200"/>
    <cellStyle name="_Книга3_БКЭ_Лист в Анализ запрашиваемой информации" xfId="3201"/>
    <cellStyle name="_Книга3_БКЭ_Лист в Анализ запрашиваемой информации 2" xfId="3202"/>
    <cellStyle name="_Книга3_БКЭ_Лист в Анализ запрашиваемой информации_1.4_Приложение№4(РБП)" xfId="3203"/>
    <cellStyle name="_Книга3_БКЭ_Лист в Анализ запрашиваемой информации_1.4_Приложение№4(РБП) 2" xfId="3204"/>
    <cellStyle name="_Книга3_БКЭ_ОАО_ЭФКО_1.2.2_Финансовая аренда" xfId="3205"/>
    <cellStyle name="_Книга3_БКЭ_ОАО_ЭФКО_1.2.2_Финансовая аренда 2" xfId="3206"/>
    <cellStyle name="_Книга3_для вставки в пакет за 2001" xfId="3207"/>
    <cellStyle name="_Книга3_для вставки в пакет за 2001 2" xfId="3208"/>
    <cellStyle name="_Книга3_для вставки в пакет за 2001_1.4_Приложение№4(РБП)" xfId="3209"/>
    <cellStyle name="_Книга3_для вставки в пакет за 2001_1.4_Приложение№4(РБП) 2" xfId="3210"/>
    <cellStyle name="_Книга3_для вставки в пакет за 2001_7CCC69D9" xfId="3211"/>
    <cellStyle name="_Книга3_для вставки в пакет за 2001_7CCC69D9 2" xfId="3212"/>
    <cellStyle name="_Книга3_для вставки в пакет за 2001_Лист в Анализ запрашиваемой информации" xfId="3213"/>
    <cellStyle name="_Книга3_для вставки в пакет за 2001_Лист в Анализ запрашиваемой информации 2" xfId="3214"/>
    <cellStyle name="_Книга3_для вставки в пакет за 2001_Лист в Анализ запрашиваемой информации_1.4_Приложение№4(РБП)" xfId="3215"/>
    <cellStyle name="_Книга3_для вставки в пакет за 2001_Лист в Анализ запрашиваемой информации_1.4_Приложение№4(РБП) 2" xfId="3216"/>
    <cellStyle name="_Книга3_для вставки в пакет за 2001_ОАО_ЭФКО_1.2.2_Финансовая аренда" xfId="3217"/>
    <cellStyle name="_Книга3_для вставки в пакет за 2001_ОАО_ЭФКО_1.2.2_Финансовая аренда 2" xfId="3218"/>
    <cellStyle name="_Книга3_дляГалиныВ" xfId="3219"/>
    <cellStyle name="_Книга3_дляГалиныВ 2" xfId="3220"/>
    <cellStyle name="_Книга3_дляГалиныВ_1.4_Приложение№4(РБП)" xfId="3221"/>
    <cellStyle name="_Книга3_дляГалиныВ_1.4_Приложение№4(РБП) 2" xfId="3222"/>
    <cellStyle name="_Книга3_дляГалиныВ_7CCC69D9" xfId="3223"/>
    <cellStyle name="_Книга3_дляГалиныВ_7CCC69D9 2" xfId="3224"/>
    <cellStyle name="_Книга3_дляГалиныВ_Лист в Анализ запрашиваемой информации" xfId="3225"/>
    <cellStyle name="_Книга3_дляГалиныВ_Лист в Анализ запрашиваемой информации 2" xfId="3226"/>
    <cellStyle name="_Книга3_дляГалиныВ_Лист в Анализ запрашиваемой информации_1.4_Приложение№4(РБП)" xfId="3227"/>
    <cellStyle name="_Книга3_дляГалиныВ_Лист в Анализ запрашиваемой информации_1.4_Приложение№4(РБП) 2" xfId="3228"/>
    <cellStyle name="_Книга3_дляГалиныВ_ОАО_ЭФКО_1.2.2_Финансовая аренда" xfId="3229"/>
    <cellStyle name="_Книга3_дляГалиныВ_ОАО_ЭФКО_1.2.2_Финансовая аренда 2" xfId="3230"/>
    <cellStyle name="_Книга3_Книга7" xfId="3231"/>
    <cellStyle name="_Книга3_Книга7 2" xfId="3232"/>
    <cellStyle name="_Книга3_Книга7_1.4_Приложение№4(РБП)" xfId="3233"/>
    <cellStyle name="_Книга3_Книга7_1.4_Приложение№4(РБП) 2" xfId="3234"/>
    <cellStyle name="_Книга3_Книга7_7CCC69D9" xfId="3235"/>
    <cellStyle name="_Книга3_Книга7_7CCC69D9 2" xfId="3236"/>
    <cellStyle name="_Книга3_Книга7_Лист в Анализ запрашиваемой информации" xfId="3237"/>
    <cellStyle name="_Книга3_Книга7_Лист в Анализ запрашиваемой информации 2" xfId="3238"/>
    <cellStyle name="_Книга3_Книга7_Лист в Анализ запрашиваемой информации_1.4_Приложение№4(РБП)" xfId="3239"/>
    <cellStyle name="_Книга3_Книга7_Лист в Анализ запрашиваемой информации_1.4_Приложение№4(РБП) 2" xfId="3240"/>
    <cellStyle name="_Книга3_Книга7_ОАО_ЭФКО_1.2.2_Финансовая аренда" xfId="3241"/>
    <cellStyle name="_Книга3_Книга7_ОАО_ЭФКО_1.2.2_Финансовая аренда 2" xfId="3242"/>
    <cellStyle name="_Книга3_Лист в Анализ запрашиваемой информации" xfId="3243"/>
    <cellStyle name="_Книга3_Лист в Анализ запрашиваемой информации 2" xfId="3244"/>
    <cellStyle name="_Книга3_Лист в Анализ запрашиваемой информации_1.4_Приложение№4(РБП)" xfId="3245"/>
    <cellStyle name="_Книга3_Лист в Анализ запрашиваемой информации_1.4_Приложение№4(РБП) 2" xfId="3246"/>
    <cellStyle name="_Книга3_Лист1" xfId="3247"/>
    <cellStyle name="_Книга3_Лист1 2" xfId="3248"/>
    <cellStyle name="_Книга3_Лист1_1.4_Приложение№4(РБП)" xfId="3249"/>
    <cellStyle name="_Книга3_Лист1_1.4_Приложение№4(РБП) 2" xfId="3250"/>
    <cellStyle name="_Книга3_Лист1_7CCC69D9" xfId="3251"/>
    <cellStyle name="_Книга3_Лист1_7CCC69D9 2" xfId="3252"/>
    <cellStyle name="_Книга3_Лист1_Лист в Анализ запрашиваемой информации" xfId="3253"/>
    <cellStyle name="_Книга3_Лист1_Лист в Анализ запрашиваемой информации 2" xfId="3254"/>
    <cellStyle name="_Книга3_Лист1_Лист в Анализ запрашиваемой информации_1.4_Приложение№4(РБП)" xfId="3255"/>
    <cellStyle name="_Книга3_Лист1_Лист в Анализ запрашиваемой информации_1.4_Приложение№4(РБП) 2" xfId="3256"/>
    <cellStyle name="_Книга3_Лист1_ОАО_ЭФКО_1.2.2_Финансовая аренда" xfId="3257"/>
    <cellStyle name="_Книга3_Лист1_ОАО_ЭФКО_1.2.2_Финансовая аренда 2" xfId="3258"/>
    <cellStyle name="_Книга3_ОАО_ЭФКО_1.2.2_Финансовая аренда" xfId="3259"/>
    <cellStyle name="_Книга3_ОАО_ЭФКО_1.2.2_Финансовая аренда 2" xfId="3260"/>
    <cellStyle name="_Книга3_ОСН. ДЕЯТ." xfId="3261"/>
    <cellStyle name="_Книга3_ОСН. ДЕЯТ. 2" xfId="3262"/>
    <cellStyle name="_Книга3_ОСН. ДЕЯТ._1.4_Приложение№4(РБП)" xfId="3263"/>
    <cellStyle name="_Книга3_ОСН. ДЕЯТ._1.4_Приложение№4(РБП) 2" xfId="3264"/>
    <cellStyle name="_Книга3_ОСН. ДЕЯТ._7CCC69D9" xfId="3265"/>
    <cellStyle name="_Книга3_ОСН. ДЕЯТ._7CCC69D9 2" xfId="3266"/>
    <cellStyle name="_Книга3_ОСН. ДЕЯТ._Лист в Анализ запрашиваемой информации" xfId="3267"/>
    <cellStyle name="_Книга3_ОСН. ДЕЯТ._Лист в Анализ запрашиваемой информации 2" xfId="3268"/>
    <cellStyle name="_Книга3_ОСН. ДЕЯТ._Лист в Анализ запрашиваемой информации_1.4_Приложение№4(РБП)" xfId="3269"/>
    <cellStyle name="_Книга3_ОСН. ДЕЯТ._Лист в Анализ запрашиваемой информации_1.4_Приложение№4(РБП) 2" xfId="3270"/>
    <cellStyle name="_Книга3_ОСН. ДЕЯТ._ОАО_ЭФКО_1.2.2_Финансовая аренда" xfId="3271"/>
    <cellStyle name="_Книга3_ОСН. ДЕЯТ._ОАО_ЭФКО_1.2.2_Финансовая аренда 2" xfId="3272"/>
    <cellStyle name="_Книга3_Подразделения" xfId="3273"/>
    <cellStyle name="_Книга3_Подразделения 2" xfId="3274"/>
    <cellStyle name="_Книга3_Подразделения_1.4_Приложение№4(РБП)" xfId="3275"/>
    <cellStyle name="_Книга3_Подразделения_1.4_Приложение№4(РБП) 2" xfId="3276"/>
    <cellStyle name="_Книга3_Подразделения_7CCC69D9" xfId="3277"/>
    <cellStyle name="_Книга3_Подразделения_7CCC69D9 2" xfId="3278"/>
    <cellStyle name="_Книга3_Подразделения_Лист в Анализ запрашиваемой информации" xfId="3279"/>
    <cellStyle name="_Книга3_Подразделения_Лист в Анализ запрашиваемой информации 2" xfId="3280"/>
    <cellStyle name="_Книга3_Подразделения_Лист в Анализ запрашиваемой информации_1.4_Приложение№4(РБП)" xfId="3281"/>
    <cellStyle name="_Книга3_Подразделения_Лист в Анализ запрашиваемой информации_1.4_Приложение№4(РБП) 2" xfId="3282"/>
    <cellStyle name="_Книга3_Подразделения_ОАО_ЭФКО_1.2.2_Финансовая аренда" xfId="3283"/>
    <cellStyle name="_Книга3_Подразделения_ОАО_ЭФКО_1.2.2_Финансовая аренда 2" xfId="3284"/>
    <cellStyle name="_Книга3_Список тиражирования" xfId="3285"/>
    <cellStyle name="_Книга3_Список тиражирования 2" xfId="3286"/>
    <cellStyle name="_Книга3_Список тиражирования_1.4_Приложение№4(РБП)" xfId="3287"/>
    <cellStyle name="_Книга3_Список тиражирования_1.4_Приложение№4(РБП) 2" xfId="3288"/>
    <cellStyle name="_Книга3_Список тиражирования_7CCC69D9" xfId="3289"/>
    <cellStyle name="_Книга3_Список тиражирования_7CCC69D9 2" xfId="3290"/>
    <cellStyle name="_Книга3_Список тиражирования_Лист в Анализ запрашиваемой информации" xfId="3291"/>
    <cellStyle name="_Книга3_Список тиражирования_Лист в Анализ запрашиваемой информации 2" xfId="3292"/>
    <cellStyle name="_Книга3_Список тиражирования_Лист в Анализ запрашиваемой информации_1.4_Приложение№4(РБП)" xfId="3293"/>
    <cellStyle name="_Книга3_Список тиражирования_Лист в Анализ запрашиваемой информации_1.4_Приложение№4(РБП) 2" xfId="3294"/>
    <cellStyle name="_Книга3_Список тиражирования_ОАО_ЭФКО_1.2.2_Финансовая аренда" xfId="3295"/>
    <cellStyle name="_Книга3_Список тиражирования_ОАО_ЭФКО_1.2.2_Финансовая аренда 2" xfId="3296"/>
    <cellStyle name="_Книга3_Форма 12 last" xfId="3297"/>
    <cellStyle name="_Книга3_Форма 12 last 2" xfId="3298"/>
    <cellStyle name="_Книга3_Форма 12 last_1.4_Приложение№4(РБП)" xfId="3299"/>
    <cellStyle name="_Книга3_Форма 12 last_1.4_Приложение№4(РБП) 2" xfId="3300"/>
    <cellStyle name="_Книга3_Форма 12 last_7CCC69D9" xfId="3301"/>
    <cellStyle name="_Книга3_Форма 12 last_7CCC69D9 2" xfId="3302"/>
    <cellStyle name="_Книга3_Форма 12 last_Лист в Анализ запрашиваемой информации" xfId="3303"/>
    <cellStyle name="_Книга3_Форма 12 last_Лист в Анализ запрашиваемой информации 2" xfId="3304"/>
    <cellStyle name="_Книга3_Форма 12 last_Лист в Анализ запрашиваемой информации_1.4_Приложение№4(РБП)" xfId="3305"/>
    <cellStyle name="_Книга3_Форма 12 last_Лист в Анализ запрашиваемой информации_1.4_Приложение№4(РБП) 2" xfId="3306"/>
    <cellStyle name="_Книга3_Форма 12 last_ОАО_ЭФКО_1.2.2_Финансовая аренда" xfId="3307"/>
    <cellStyle name="_Книга3_Форма 12 last_ОАО_ЭФКО_1.2.2_Финансовая аренда 2" xfId="3308"/>
    <cellStyle name="_Книга7" xfId="3309"/>
    <cellStyle name="_Книга7 2" xfId="3310"/>
    <cellStyle name="_Книга7_1.4_Приложение№4(РБП)" xfId="3311"/>
    <cellStyle name="_Книга7_1.4_Приложение№4(РБП) 2" xfId="3312"/>
    <cellStyle name="_Книга7_7CCC69D9" xfId="3313"/>
    <cellStyle name="_Книга7_7CCC69D9 2" xfId="3314"/>
    <cellStyle name="_Книга7_Capex-new" xfId="3315"/>
    <cellStyle name="_Книга7_Capex-new 2" xfId="3316"/>
    <cellStyle name="_Книга7_Capex-new_1.4_Приложение№4(РБП)" xfId="3317"/>
    <cellStyle name="_Книга7_Capex-new_1.4_Приложение№4(РБП) 2" xfId="3318"/>
    <cellStyle name="_Книга7_Capex-new_7CCC69D9" xfId="3319"/>
    <cellStyle name="_Книга7_Capex-new_7CCC69D9 2" xfId="3320"/>
    <cellStyle name="_Книга7_Capex-new_Лист в Анализ запрашиваемой информации" xfId="3321"/>
    <cellStyle name="_Книга7_Capex-new_Лист в Анализ запрашиваемой информации 2" xfId="3322"/>
    <cellStyle name="_Книга7_Capex-new_Лист в Анализ запрашиваемой информации_1.4_Приложение№4(РБП)" xfId="3323"/>
    <cellStyle name="_Книга7_Capex-new_Лист в Анализ запрашиваемой информации_1.4_Приложение№4(РБП) 2" xfId="3324"/>
    <cellStyle name="_Книга7_Capex-new_ОАО_ЭФКО_1.2.2_Финансовая аренда" xfId="3325"/>
    <cellStyle name="_Книга7_Capex-new_ОАО_ЭФКО_1.2.2_Финансовая аренда 2" xfId="3326"/>
    <cellStyle name="_Книга7_Financial Plan - final_2" xfId="3327"/>
    <cellStyle name="_Книга7_Financial Plan - final_2 2" xfId="3328"/>
    <cellStyle name="_Книга7_Financial Plan - final_2_1.4_Приложение№4(РБП)" xfId="3329"/>
    <cellStyle name="_Книга7_Financial Plan - final_2_1.4_Приложение№4(РБП) 2" xfId="3330"/>
    <cellStyle name="_Книга7_Financial Plan - final_2_7CCC69D9" xfId="3331"/>
    <cellStyle name="_Книга7_Financial Plan - final_2_7CCC69D9 2" xfId="3332"/>
    <cellStyle name="_Книга7_Financial Plan - final_2_Лист в Анализ запрашиваемой информации" xfId="3333"/>
    <cellStyle name="_Книга7_Financial Plan - final_2_Лист в Анализ запрашиваемой информации 2" xfId="3334"/>
    <cellStyle name="_Книга7_Financial Plan - final_2_Лист в Анализ запрашиваемой информации_1.4_Приложение№4(РБП)" xfId="3335"/>
    <cellStyle name="_Книга7_Financial Plan - final_2_Лист в Анализ запрашиваемой информации_1.4_Приложение№4(РБП) 2" xfId="3336"/>
    <cellStyle name="_Книга7_Financial Plan - final_2_ОАО_ЭФКО_1.2.2_Финансовая аренда" xfId="3337"/>
    <cellStyle name="_Книга7_Financial Plan - final_2_ОАО_ЭФКО_1.2.2_Финансовая аренда 2" xfId="3338"/>
    <cellStyle name="_Книга7_Form 01(MB)" xfId="3339"/>
    <cellStyle name="_Книга7_Form 01(MB) 2" xfId="3340"/>
    <cellStyle name="_Книга7_Form 01(MB)_1.4_Приложение№4(РБП)" xfId="3341"/>
    <cellStyle name="_Книга7_Form 01(MB)_1.4_Приложение№4(РБП) 2" xfId="3342"/>
    <cellStyle name="_Книга7_Form 01(MB)_7CCC69D9" xfId="3343"/>
    <cellStyle name="_Книга7_Form 01(MB)_7CCC69D9 2" xfId="3344"/>
    <cellStyle name="_Книга7_Form 01(MB)_Лист в Анализ запрашиваемой информации" xfId="3345"/>
    <cellStyle name="_Книга7_Form 01(MB)_Лист в Анализ запрашиваемой информации 2" xfId="3346"/>
    <cellStyle name="_Книга7_Form 01(MB)_Лист в Анализ запрашиваемой информации_1.4_Приложение№4(РБП)" xfId="3347"/>
    <cellStyle name="_Книга7_Form 01(MB)_Лист в Анализ запрашиваемой информации_1.4_Приложение№4(РБП) 2" xfId="3348"/>
    <cellStyle name="_Книга7_Form 01(MB)_ОАО_ЭФКО_1.2.2_Финансовая аренда" xfId="3349"/>
    <cellStyle name="_Книга7_Form 01(MB)_ОАО_ЭФКО_1.2.2_Финансовая аренда 2" xfId="3350"/>
    <cellStyle name="_Книга7_Links_NK" xfId="3351"/>
    <cellStyle name="_Книга7_Links_NK 2" xfId="3352"/>
    <cellStyle name="_Книга7_Links_NK_1.4_Приложение№4(РБП)" xfId="3353"/>
    <cellStyle name="_Книга7_Links_NK_1.4_Приложение№4(РБП) 2" xfId="3354"/>
    <cellStyle name="_Книга7_Links_NK_7CCC69D9" xfId="3355"/>
    <cellStyle name="_Книга7_Links_NK_7CCC69D9 2" xfId="3356"/>
    <cellStyle name="_Книга7_Links_NK_Лист в Анализ запрашиваемой информации" xfId="3357"/>
    <cellStyle name="_Книга7_Links_NK_Лист в Анализ запрашиваемой информации 2" xfId="3358"/>
    <cellStyle name="_Книга7_Links_NK_Лист в Анализ запрашиваемой информации_1.4_Приложение№4(РБП)" xfId="3359"/>
    <cellStyle name="_Книга7_Links_NK_Лист в Анализ запрашиваемой информации_1.4_Приложение№4(РБП) 2" xfId="3360"/>
    <cellStyle name="_Книга7_Links_NK_ОАО_ЭФКО_1.2.2_Финансовая аренда" xfId="3361"/>
    <cellStyle name="_Книга7_Links_NK_ОАО_ЭФКО_1.2.2_Финансовая аренда 2" xfId="3362"/>
    <cellStyle name="_Книга7_N20_5" xfId="3363"/>
    <cellStyle name="_Книга7_N20_5 2" xfId="3364"/>
    <cellStyle name="_Книга7_N20_5_1.4_Приложение№4(РБП)" xfId="3365"/>
    <cellStyle name="_Книга7_N20_5_1.4_Приложение№4(РБП) 2" xfId="3366"/>
    <cellStyle name="_Книга7_N20_5_7CCC69D9" xfId="3367"/>
    <cellStyle name="_Книга7_N20_5_7CCC69D9 2" xfId="3368"/>
    <cellStyle name="_Книга7_N20_5_Лист в Анализ запрашиваемой информации" xfId="3369"/>
    <cellStyle name="_Книга7_N20_5_Лист в Анализ запрашиваемой информации 2" xfId="3370"/>
    <cellStyle name="_Книга7_N20_5_Лист в Анализ запрашиваемой информации_1.4_Приложение№4(РБП)" xfId="3371"/>
    <cellStyle name="_Книга7_N20_5_Лист в Анализ запрашиваемой информации_1.4_Приложение№4(РБП) 2" xfId="3372"/>
    <cellStyle name="_Книга7_N20_5_ОАО_ЭФКО_1.2.2_Финансовая аренда" xfId="3373"/>
    <cellStyle name="_Книга7_N20_5_ОАО_ЭФКО_1.2.2_Финансовая аренда 2" xfId="3374"/>
    <cellStyle name="_Книга7_N20_6" xfId="3375"/>
    <cellStyle name="_Книга7_N20_6 2" xfId="3376"/>
    <cellStyle name="_Книга7_N20_6_1.4_Приложение№4(РБП)" xfId="3377"/>
    <cellStyle name="_Книга7_N20_6_1.4_Приложение№4(РБП) 2" xfId="3378"/>
    <cellStyle name="_Книга7_N20_6_7CCC69D9" xfId="3379"/>
    <cellStyle name="_Книга7_N20_6_7CCC69D9 2" xfId="3380"/>
    <cellStyle name="_Книга7_N20_6_Лист в Анализ запрашиваемой информации" xfId="3381"/>
    <cellStyle name="_Книга7_N20_6_Лист в Анализ запрашиваемой информации 2" xfId="3382"/>
    <cellStyle name="_Книга7_N20_6_Лист в Анализ запрашиваемой информации_1.4_Приложение№4(РБП)" xfId="3383"/>
    <cellStyle name="_Книга7_N20_6_Лист в Анализ запрашиваемой информации_1.4_Приложение№4(РБП) 2" xfId="3384"/>
    <cellStyle name="_Книга7_N20_6_ОАО_ЭФКО_1.2.2_Финансовая аренда" xfId="3385"/>
    <cellStyle name="_Книга7_N20_6_ОАО_ЭФКО_1.2.2_Финансовая аренда 2" xfId="3386"/>
    <cellStyle name="_Книга7_New Form10_2" xfId="3387"/>
    <cellStyle name="_Книга7_New Form10_2 2" xfId="3388"/>
    <cellStyle name="_Книга7_New Form10_2_1.4_Приложение№4(РБП)" xfId="3389"/>
    <cellStyle name="_Книга7_New Form10_2_1.4_Приложение№4(РБП) 2" xfId="3390"/>
    <cellStyle name="_Книга7_New Form10_2_7CCC69D9" xfId="3391"/>
    <cellStyle name="_Книга7_New Form10_2_7CCC69D9 2" xfId="3392"/>
    <cellStyle name="_Книга7_New Form10_2_Лист в Анализ запрашиваемой информации" xfId="3393"/>
    <cellStyle name="_Книга7_New Form10_2_Лист в Анализ запрашиваемой информации 2" xfId="3394"/>
    <cellStyle name="_Книга7_New Form10_2_Лист в Анализ запрашиваемой информации_1.4_Приложение№4(РБП)" xfId="3395"/>
    <cellStyle name="_Книга7_New Form10_2_Лист в Анализ запрашиваемой информации_1.4_Приложение№4(РБП) 2" xfId="3396"/>
    <cellStyle name="_Книга7_New Form10_2_ОАО_ЭФКО_1.2.2_Финансовая аренда" xfId="3397"/>
    <cellStyle name="_Книга7_New Form10_2_ОАО_ЭФКО_1.2.2_Финансовая аренда 2" xfId="3398"/>
    <cellStyle name="_Книга7_Nsi" xfId="3399"/>
    <cellStyle name="_Книга7_Nsi - last version" xfId="3400"/>
    <cellStyle name="_Книга7_Nsi - last version 2" xfId="3401"/>
    <cellStyle name="_Книга7_Nsi - last version for programming" xfId="3402"/>
    <cellStyle name="_Книга7_Nsi - last version for programming 2" xfId="3403"/>
    <cellStyle name="_Книга7_Nsi - last version for programming_1.4_Приложение№4(РБП)" xfId="3404"/>
    <cellStyle name="_Книга7_Nsi - last version for programming_1.4_Приложение№4(РБП) 2" xfId="3405"/>
    <cellStyle name="_Книга7_Nsi - last version for programming_7CCC69D9" xfId="3406"/>
    <cellStyle name="_Книга7_Nsi - last version for programming_7CCC69D9 2" xfId="3407"/>
    <cellStyle name="_Книга7_Nsi - last version for programming_Лист в Анализ запрашиваемой информации" xfId="3408"/>
    <cellStyle name="_Книга7_Nsi - last version for programming_Лист в Анализ запрашиваемой информации 2" xfId="3409"/>
    <cellStyle name="_Книга7_Nsi - last version for programming_Лист в Анализ запрашиваемой информации_1.4_Приложение№4(РБП)" xfId="3410"/>
    <cellStyle name="_Книга7_Nsi - last version for programming_Лист в Анализ запрашиваемой информации_1.4_Приложение№4(РБП) 2" xfId="3411"/>
    <cellStyle name="_Книга7_Nsi - last version for programming_ОАО_ЭФКО_1.2.2_Финансовая аренда" xfId="3412"/>
    <cellStyle name="_Книга7_Nsi - last version for programming_ОАО_ЭФКО_1.2.2_Финансовая аренда 2" xfId="3413"/>
    <cellStyle name="_Книга7_Nsi - last version_1.4_Приложение№4(РБП)" xfId="3414"/>
    <cellStyle name="_Книга7_Nsi - last version_1.4_Приложение№4(РБП) 2" xfId="3415"/>
    <cellStyle name="_Книга7_Nsi - last version_7CCC69D9" xfId="3416"/>
    <cellStyle name="_Книга7_Nsi - last version_7CCC69D9 2" xfId="3417"/>
    <cellStyle name="_Книга7_Nsi - last version_Лист в Анализ запрашиваемой информации" xfId="3418"/>
    <cellStyle name="_Книга7_Nsi - last version_Лист в Анализ запрашиваемой информации 2" xfId="3419"/>
    <cellStyle name="_Книга7_Nsi - last version_Лист в Анализ запрашиваемой информации_1.4_Приложение№4(РБП)" xfId="3420"/>
    <cellStyle name="_Книга7_Nsi - last version_Лист в Анализ запрашиваемой информации_1.4_Приложение№4(РБП) 2" xfId="3421"/>
    <cellStyle name="_Книга7_Nsi - last version_ОАО_ЭФКО_1.2.2_Финансовая аренда" xfId="3422"/>
    <cellStyle name="_Книга7_Nsi - last version_ОАО_ЭФКО_1.2.2_Финансовая аренда 2" xfId="3423"/>
    <cellStyle name="_Книга7_Nsi - next_last version" xfId="3424"/>
    <cellStyle name="_Книга7_Nsi - next_last version 2" xfId="3425"/>
    <cellStyle name="_Книга7_Nsi - next_last version_1.4_Приложение№4(РБП)" xfId="3426"/>
    <cellStyle name="_Книга7_Nsi - next_last version_1.4_Приложение№4(РБП) 2" xfId="3427"/>
    <cellStyle name="_Книга7_Nsi - next_last version_7CCC69D9" xfId="3428"/>
    <cellStyle name="_Книга7_Nsi - next_last version_7CCC69D9 2" xfId="3429"/>
    <cellStyle name="_Книга7_Nsi - next_last version_Лист в Анализ запрашиваемой информации" xfId="3430"/>
    <cellStyle name="_Книга7_Nsi - next_last version_Лист в Анализ запрашиваемой информации 2" xfId="3431"/>
    <cellStyle name="_Книга7_Nsi - next_last version_Лист в Анализ запрашиваемой информации_1.4_Приложение№4(РБП)" xfId="3432"/>
    <cellStyle name="_Книга7_Nsi - next_last version_Лист в Анализ запрашиваемой информации_1.4_Приложение№4(РБП) 2" xfId="3433"/>
    <cellStyle name="_Книга7_Nsi - next_last version_ОАО_ЭФКО_1.2.2_Финансовая аренда" xfId="3434"/>
    <cellStyle name="_Книга7_Nsi - next_last version_ОАО_ЭФКО_1.2.2_Финансовая аренда 2" xfId="3435"/>
    <cellStyle name="_Книга7_Nsi - plan - final" xfId="3436"/>
    <cellStyle name="_Книга7_Nsi - plan - final 2" xfId="3437"/>
    <cellStyle name="_Книга7_Nsi - plan - final_1.4_Приложение№4(РБП)" xfId="3438"/>
    <cellStyle name="_Книга7_Nsi - plan - final_1.4_Приложение№4(РБП) 2" xfId="3439"/>
    <cellStyle name="_Книга7_Nsi - plan - final_7CCC69D9" xfId="3440"/>
    <cellStyle name="_Книга7_Nsi - plan - final_7CCC69D9 2" xfId="3441"/>
    <cellStyle name="_Книга7_Nsi - plan - final_Лист в Анализ запрашиваемой информации" xfId="3442"/>
    <cellStyle name="_Книга7_Nsi - plan - final_Лист в Анализ запрашиваемой информации 2" xfId="3443"/>
    <cellStyle name="_Книга7_Nsi - plan - final_Лист в Анализ запрашиваемой информации_1.4_Приложение№4(РБП)" xfId="3444"/>
    <cellStyle name="_Книга7_Nsi - plan - final_Лист в Анализ запрашиваемой информации_1.4_Приложение№4(РБП) 2" xfId="3445"/>
    <cellStyle name="_Книга7_Nsi - plan - final_ОАО_ЭФКО_1.2.2_Финансовая аренда" xfId="3446"/>
    <cellStyle name="_Книга7_Nsi - plan - final_ОАО_ЭФКО_1.2.2_Финансовая аренда 2" xfId="3447"/>
    <cellStyle name="_Книга7_Nsi 10" xfId="3448"/>
    <cellStyle name="_Книга7_Nsi 11" xfId="3449"/>
    <cellStyle name="_Книга7_Nsi 12" xfId="3450"/>
    <cellStyle name="_Книга7_Nsi 13" xfId="3451"/>
    <cellStyle name="_Книга7_Nsi 14" xfId="3452"/>
    <cellStyle name="_Книга7_Nsi 15" xfId="3453"/>
    <cellStyle name="_Книга7_Nsi 2" xfId="3454"/>
    <cellStyle name="_Книга7_Nsi 3" xfId="3455"/>
    <cellStyle name="_Книга7_Nsi 4" xfId="3456"/>
    <cellStyle name="_Книга7_Nsi 5" xfId="3457"/>
    <cellStyle name="_Книга7_Nsi 6" xfId="3458"/>
    <cellStyle name="_Книга7_Nsi 7" xfId="3459"/>
    <cellStyle name="_Книга7_Nsi 8" xfId="3460"/>
    <cellStyle name="_Книга7_Nsi 9" xfId="3461"/>
    <cellStyle name="_Книга7_Nsi -super_ last version" xfId="3462"/>
    <cellStyle name="_Книга7_Nsi -super_ last version 2" xfId="3463"/>
    <cellStyle name="_Книга7_Nsi -super_ last version_1.4_Приложение№4(РБП)" xfId="3464"/>
    <cellStyle name="_Книга7_Nsi -super_ last version_1.4_Приложение№4(РБП) 2" xfId="3465"/>
    <cellStyle name="_Книга7_Nsi -super_ last version_7CCC69D9" xfId="3466"/>
    <cellStyle name="_Книга7_Nsi -super_ last version_7CCC69D9 2" xfId="3467"/>
    <cellStyle name="_Книга7_Nsi -super_ last version_Лист в Анализ запрашиваемой информации" xfId="3468"/>
    <cellStyle name="_Книга7_Nsi -super_ last version_Лист в Анализ запрашиваемой информации 2" xfId="3469"/>
    <cellStyle name="_Книга7_Nsi -super_ last version_Лист в Анализ запрашиваемой информации_1.4_Приложение№4(РБП)" xfId="3470"/>
    <cellStyle name="_Книга7_Nsi -super_ last version_Лист в Анализ запрашиваемой информации_1.4_Приложение№4(РБП) 2" xfId="3471"/>
    <cellStyle name="_Книга7_Nsi -super_ last version_ОАО_ЭФКО_1.2.2_Финансовая аренда" xfId="3472"/>
    <cellStyle name="_Книга7_Nsi -super_ last version_ОАО_ЭФКО_1.2.2_Финансовая аренда 2" xfId="3473"/>
    <cellStyle name="_Книга7_Nsi(2)" xfId="3474"/>
    <cellStyle name="_Книга7_Nsi(2) 2" xfId="3475"/>
    <cellStyle name="_Книга7_Nsi(2)_1.4_Приложение№4(РБП)" xfId="3476"/>
    <cellStyle name="_Книга7_Nsi(2)_1.4_Приложение№4(РБП) 2" xfId="3477"/>
    <cellStyle name="_Книга7_Nsi(2)_7CCC69D9" xfId="3478"/>
    <cellStyle name="_Книга7_Nsi(2)_7CCC69D9 2" xfId="3479"/>
    <cellStyle name="_Книга7_Nsi(2)_Лист в Анализ запрашиваемой информации" xfId="3480"/>
    <cellStyle name="_Книга7_Nsi(2)_Лист в Анализ запрашиваемой информации 2" xfId="3481"/>
    <cellStyle name="_Книга7_Nsi(2)_Лист в Анализ запрашиваемой информации_1.4_Приложение№4(РБП)" xfId="3482"/>
    <cellStyle name="_Книга7_Nsi(2)_Лист в Анализ запрашиваемой информации_1.4_Приложение№4(РБП) 2" xfId="3483"/>
    <cellStyle name="_Книга7_Nsi(2)_ОАО_ЭФКО_1.2.2_Финансовая аренда" xfId="3484"/>
    <cellStyle name="_Книга7_Nsi(2)_ОАО_ЭФКО_1.2.2_Финансовая аренда 2" xfId="3485"/>
    <cellStyle name="_Книга7_Nsi_1" xfId="3486"/>
    <cellStyle name="_Книга7_Nsi_1 2" xfId="3487"/>
    <cellStyle name="_Книга7_Nsi_1.4_Приложение№4(РБП)" xfId="3488"/>
    <cellStyle name="_Книга7_Nsi_1.4_Приложение№4(РБП) 2" xfId="3489"/>
    <cellStyle name="_Книга7_Nsi_1_1.4_Приложение№4(РБП)" xfId="3490"/>
    <cellStyle name="_Книга7_Nsi_1_1.4_Приложение№4(РБП) 2" xfId="3491"/>
    <cellStyle name="_Книга7_Nsi_1_7CCC69D9" xfId="3492"/>
    <cellStyle name="_Книга7_Nsi_1_7CCC69D9 2" xfId="3493"/>
    <cellStyle name="_Книга7_Nsi_1_Лист в Анализ запрашиваемой информации" xfId="3494"/>
    <cellStyle name="_Книга7_Nsi_1_Лист в Анализ запрашиваемой информации 2" xfId="3495"/>
    <cellStyle name="_Книга7_Nsi_1_Лист в Анализ запрашиваемой информации_1.4_Приложение№4(РБП)" xfId="3496"/>
    <cellStyle name="_Книга7_Nsi_1_Лист в Анализ запрашиваемой информации_1.4_Приложение№4(РБП) 2" xfId="3497"/>
    <cellStyle name="_Книга7_Nsi_1_ОАО_ЭФКО_1.2.2_Финансовая аренда" xfId="3498"/>
    <cellStyle name="_Книга7_Nsi_1_ОАО_ЭФКО_1.2.2_Финансовая аренда 2" xfId="3499"/>
    <cellStyle name="_Книга7_Nsi_139" xfId="3500"/>
    <cellStyle name="_Книга7_Nsi_139 2" xfId="3501"/>
    <cellStyle name="_Книга7_Nsi_139_1.4_Приложение№4(РБП)" xfId="3502"/>
    <cellStyle name="_Книга7_Nsi_139_1.4_Приложение№4(РБП) 2" xfId="3503"/>
    <cellStyle name="_Книга7_Nsi_139_7CCC69D9" xfId="3504"/>
    <cellStyle name="_Книга7_Nsi_139_7CCC69D9 2" xfId="3505"/>
    <cellStyle name="_Книга7_Nsi_139_Лист в Анализ запрашиваемой информации" xfId="3506"/>
    <cellStyle name="_Книга7_Nsi_139_Лист в Анализ запрашиваемой информации 2" xfId="3507"/>
    <cellStyle name="_Книга7_Nsi_139_Лист в Анализ запрашиваемой информации_1.4_Приложение№4(РБП)" xfId="3508"/>
    <cellStyle name="_Книга7_Nsi_139_Лист в Анализ запрашиваемой информации_1.4_Приложение№4(РБП) 2" xfId="3509"/>
    <cellStyle name="_Книга7_Nsi_139_ОАО_ЭФКО_1.2.2_Финансовая аренда" xfId="3510"/>
    <cellStyle name="_Книга7_Nsi_139_ОАО_ЭФКО_1.2.2_Финансовая аренда 2" xfId="3511"/>
    <cellStyle name="_Книга7_Nsi_140" xfId="3512"/>
    <cellStyle name="_Книга7_Nsi_140 2" xfId="3513"/>
    <cellStyle name="_Книга7_Nsi_140(Зах)" xfId="3514"/>
    <cellStyle name="_Книга7_Nsi_140(Зах) 2" xfId="3515"/>
    <cellStyle name="_Книга7_Nsi_140(Зах)_1.4_Приложение№4(РБП)" xfId="3516"/>
    <cellStyle name="_Книга7_Nsi_140(Зах)_1.4_Приложение№4(РБП) 2" xfId="3517"/>
    <cellStyle name="_Книга7_Nsi_140(Зах)_7CCC69D9" xfId="3518"/>
    <cellStyle name="_Книга7_Nsi_140(Зах)_7CCC69D9 2" xfId="3519"/>
    <cellStyle name="_Книга7_Nsi_140(Зах)_Лист в Анализ запрашиваемой информации" xfId="3520"/>
    <cellStyle name="_Книга7_Nsi_140(Зах)_Лист в Анализ запрашиваемой информации 2" xfId="3521"/>
    <cellStyle name="_Книга7_Nsi_140(Зах)_Лист в Анализ запрашиваемой информации_1.4_Приложение№4(РБП)" xfId="3522"/>
    <cellStyle name="_Книга7_Nsi_140(Зах)_Лист в Анализ запрашиваемой информации_1.4_Приложение№4(РБП) 2" xfId="3523"/>
    <cellStyle name="_Книга7_Nsi_140(Зах)_ОАО_ЭФКО_1.2.2_Финансовая аренда" xfId="3524"/>
    <cellStyle name="_Книга7_Nsi_140(Зах)_ОАО_ЭФКО_1.2.2_Финансовая аренда 2" xfId="3525"/>
    <cellStyle name="_Книга7_Nsi_140_1.4_Приложение№4(РБП)" xfId="3526"/>
    <cellStyle name="_Книга7_Nsi_140_1.4_Приложение№4(РБП) 2" xfId="3527"/>
    <cellStyle name="_Книга7_Nsi_140_7CCC69D9" xfId="3528"/>
    <cellStyle name="_Книга7_Nsi_140_7CCC69D9 2" xfId="3529"/>
    <cellStyle name="_Книга7_Nsi_140_mod" xfId="3530"/>
    <cellStyle name="_Книга7_Nsi_140_mod 2" xfId="3531"/>
    <cellStyle name="_Книга7_Nsi_140_mod_1.4_Приложение№4(РБП)" xfId="3532"/>
    <cellStyle name="_Книга7_Nsi_140_mod_1.4_Приложение№4(РБП) 2" xfId="3533"/>
    <cellStyle name="_Книга7_Nsi_140_mod_7CCC69D9" xfId="3534"/>
    <cellStyle name="_Книга7_Nsi_140_mod_7CCC69D9 2" xfId="3535"/>
    <cellStyle name="_Книга7_Nsi_140_mod_Лист в Анализ запрашиваемой информации" xfId="3536"/>
    <cellStyle name="_Книга7_Nsi_140_mod_Лист в Анализ запрашиваемой информации 2" xfId="3537"/>
    <cellStyle name="_Книга7_Nsi_140_mod_Лист в Анализ запрашиваемой информации_1.4_Приложение№4(РБП)" xfId="3538"/>
    <cellStyle name="_Книга7_Nsi_140_mod_Лист в Анализ запрашиваемой информации_1.4_Приложение№4(РБП) 2" xfId="3539"/>
    <cellStyle name="_Книга7_Nsi_140_mod_ОАО_ЭФКО_1.2.2_Финансовая аренда" xfId="3540"/>
    <cellStyle name="_Книга7_Nsi_140_mod_ОАО_ЭФКО_1.2.2_Финансовая аренда 2" xfId="3541"/>
    <cellStyle name="_Книга7_Nsi_140_Лист в Анализ запрашиваемой информации" xfId="3542"/>
    <cellStyle name="_Книга7_Nsi_140_Лист в Анализ запрашиваемой информации 2" xfId="3543"/>
    <cellStyle name="_Книга7_Nsi_140_Лист в Анализ запрашиваемой информации_1.4_Приложение№4(РБП)" xfId="3544"/>
    <cellStyle name="_Книга7_Nsi_140_Лист в Анализ запрашиваемой информации_1.4_Приложение№4(РБП) 2" xfId="3545"/>
    <cellStyle name="_Книга7_Nsi_140_ОАО_ЭФКО_1.2.2_Финансовая аренда" xfId="3546"/>
    <cellStyle name="_Книга7_Nsi_140_ОАО_ЭФКО_1.2.2_Финансовая аренда 2" xfId="3547"/>
    <cellStyle name="_Книга7_Nsi_158" xfId="3548"/>
    <cellStyle name="_Книга7_Nsi_158 2" xfId="3549"/>
    <cellStyle name="_Книга7_Nsi_158_1.4_Приложение№4(РБП)" xfId="3550"/>
    <cellStyle name="_Книга7_Nsi_158_1.4_Приложение№4(РБП) 2" xfId="3551"/>
    <cellStyle name="_Книга7_Nsi_158_7CCC69D9" xfId="3552"/>
    <cellStyle name="_Книга7_Nsi_158_7CCC69D9 2" xfId="3553"/>
    <cellStyle name="_Книга7_Nsi_158_Лист в Анализ запрашиваемой информации" xfId="3554"/>
    <cellStyle name="_Книга7_Nsi_158_Лист в Анализ запрашиваемой информации 2" xfId="3555"/>
    <cellStyle name="_Книга7_Nsi_158_Лист в Анализ запрашиваемой информации_1.4_Приложение№4(РБП)" xfId="3556"/>
    <cellStyle name="_Книга7_Nsi_158_Лист в Анализ запрашиваемой информации_1.4_Приложение№4(РБП) 2" xfId="3557"/>
    <cellStyle name="_Книга7_Nsi_158_ОАО_ЭФКО_1.2.2_Финансовая аренда" xfId="3558"/>
    <cellStyle name="_Книга7_Nsi_158_ОАО_ЭФКО_1.2.2_Финансовая аренда 2" xfId="3559"/>
    <cellStyle name="_Книга7_Nsi_7CCC69D9" xfId="3560"/>
    <cellStyle name="_Книга7_Nsi_7CCC69D9 2" xfId="3561"/>
    <cellStyle name="_Книга7_Nsi_Express" xfId="3562"/>
    <cellStyle name="_Книга7_Nsi_Express 2" xfId="3563"/>
    <cellStyle name="_Книга7_Nsi_Jan1" xfId="3564"/>
    <cellStyle name="_Книга7_Nsi_Jan1 2" xfId="3565"/>
    <cellStyle name="_Книга7_Nsi_Jan1_1.4_Приложение№4(РБП)" xfId="3566"/>
    <cellStyle name="_Книга7_Nsi_Jan1_1.4_Приложение№4(РБП) 2" xfId="3567"/>
    <cellStyle name="_Книга7_Nsi_Jan1_7CCC69D9" xfId="3568"/>
    <cellStyle name="_Книга7_Nsi_Jan1_7CCC69D9 2" xfId="3569"/>
    <cellStyle name="_Книга7_Nsi_Jan1_Лист в Анализ запрашиваемой информации" xfId="3570"/>
    <cellStyle name="_Книга7_Nsi_Jan1_Лист в Анализ запрашиваемой информации 2" xfId="3571"/>
    <cellStyle name="_Книга7_Nsi_Jan1_Лист в Анализ запрашиваемой информации_1.4_Приложение№4(РБП)" xfId="3572"/>
    <cellStyle name="_Книга7_Nsi_Jan1_Лист в Анализ запрашиваемой информации_1.4_Приложение№4(РБП) 2" xfId="3573"/>
    <cellStyle name="_Книга7_Nsi_Jan1_ОАО_ЭФКО_1.2.2_Финансовая аренда" xfId="3574"/>
    <cellStyle name="_Книга7_Nsi_Jan1_ОАО_ЭФКО_1.2.2_Финансовая аренда 2" xfId="3575"/>
    <cellStyle name="_Книга7_Nsi_test" xfId="3576"/>
    <cellStyle name="_Книга7_Nsi_test 2" xfId="3577"/>
    <cellStyle name="_Книга7_Nsi_test_1.4_Приложение№4(РБП)" xfId="3578"/>
    <cellStyle name="_Книга7_Nsi_test_1.4_Приложение№4(РБП) 2" xfId="3579"/>
    <cellStyle name="_Книга7_Nsi_test_7CCC69D9" xfId="3580"/>
    <cellStyle name="_Книга7_Nsi_test_7CCC69D9 2" xfId="3581"/>
    <cellStyle name="_Книга7_Nsi_test_Лист в Анализ запрашиваемой информации" xfId="3582"/>
    <cellStyle name="_Книга7_Nsi_test_Лист в Анализ запрашиваемой информации 2" xfId="3583"/>
    <cellStyle name="_Книга7_Nsi_test_Лист в Анализ запрашиваемой информации_1.4_Приложение№4(РБП)" xfId="3584"/>
    <cellStyle name="_Книга7_Nsi_test_Лист в Анализ запрашиваемой информации_1.4_Приложение№4(РБП) 2" xfId="3585"/>
    <cellStyle name="_Книга7_Nsi_test_ОАО_ЭФКО_1.2.2_Финансовая аренда" xfId="3586"/>
    <cellStyle name="_Книга7_Nsi_test_ОАО_ЭФКО_1.2.2_Финансовая аренда 2" xfId="3587"/>
    <cellStyle name="_Книга7_Nsi_Лист в Анализ запрашиваемой информации" xfId="3588"/>
    <cellStyle name="_Книга7_Nsi_Лист в Анализ запрашиваемой информации 2" xfId="3589"/>
    <cellStyle name="_Книга7_Nsi_Лист в Анализ запрашиваемой информации_1.4_Приложение№4(РБП)" xfId="3590"/>
    <cellStyle name="_Книга7_Nsi_Лист в Анализ запрашиваемой информации_1.4_Приложение№4(РБП) 2" xfId="3591"/>
    <cellStyle name="_Книга7_Nsi_ОАО_ЭФКО_1.2.2_Финансовая аренда" xfId="3592"/>
    <cellStyle name="_Книга7_Nsi_ОАО_ЭФКО_1.2.2_Финансовая аренда 2" xfId="3593"/>
    <cellStyle name="_Книга7_Nsi2" xfId="3594"/>
    <cellStyle name="_Книга7_Nsi2 2" xfId="3595"/>
    <cellStyle name="_Книга7_Nsi2_1.4_Приложение№4(РБП)" xfId="3596"/>
    <cellStyle name="_Книга7_Nsi2_1.4_Приложение№4(РБП) 2" xfId="3597"/>
    <cellStyle name="_Книга7_Nsi2_7CCC69D9" xfId="3598"/>
    <cellStyle name="_Книга7_Nsi2_7CCC69D9 2" xfId="3599"/>
    <cellStyle name="_Книга7_Nsi2_Лист в Анализ запрашиваемой информации" xfId="3600"/>
    <cellStyle name="_Книга7_Nsi2_Лист в Анализ запрашиваемой информации 2" xfId="3601"/>
    <cellStyle name="_Книга7_Nsi2_Лист в Анализ запрашиваемой информации_1.4_Приложение№4(РБП)" xfId="3602"/>
    <cellStyle name="_Книга7_Nsi2_Лист в Анализ запрашиваемой информации_1.4_Приложение№4(РБП) 2" xfId="3603"/>
    <cellStyle name="_Книга7_Nsi2_ОАО_ЭФКО_1.2.2_Финансовая аренда" xfId="3604"/>
    <cellStyle name="_Книга7_Nsi2_ОАО_ЭФКО_1.2.2_Финансовая аренда 2" xfId="3605"/>
    <cellStyle name="_Книга7_Nsi-Services" xfId="3606"/>
    <cellStyle name="_Книга7_Nsi-Services 2" xfId="3607"/>
    <cellStyle name="_Книга7_Nsi-Services_1.4_Приложение№4(РБП)" xfId="3608"/>
    <cellStyle name="_Книга7_Nsi-Services_1.4_Приложение№4(РБП) 2" xfId="3609"/>
    <cellStyle name="_Книга7_Nsi-Services_7CCC69D9" xfId="3610"/>
    <cellStyle name="_Книга7_Nsi-Services_7CCC69D9 2" xfId="3611"/>
    <cellStyle name="_Книга7_Nsi-Services_Лист в Анализ запрашиваемой информации" xfId="3612"/>
    <cellStyle name="_Книга7_Nsi-Services_Лист в Анализ запрашиваемой информации 2" xfId="3613"/>
    <cellStyle name="_Книга7_Nsi-Services_Лист в Анализ запрашиваемой информации_1.4_Приложение№4(РБП)" xfId="3614"/>
    <cellStyle name="_Книга7_Nsi-Services_Лист в Анализ запрашиваемой информации_1.4_Приложение№4(РБП) 2" xfId="3615"/>
    <cellStyle name="_Книга7_Nsi-Services_ОАО_ЭФКО_1.2.2_Финансовая аренда" xfId="3616"/>
    <cellStyle name="_Книга7_Nsi-Services_ОАО_ЭФКО_1.2.2_Финансовая аренда 2" xfId="3617"/>
    <cellStyle name="_Книга7_P&amp;L" xfId="3618"/>
    <cellStyle name="_Книга7_P&amp;L 2" xfId="3619"/>
    <cellStyle name="_Книга7_P&amp;L_1.4_Приложение№4(РБП)" xfId="3620"/>
    <cellStyle name="_Книга7_P&amp;L_1.4_Приложение№4(РБП) 2" xfId="3621"/>
    <cellStyle name="_Книга7_P&amp;L_7CCC69D9" xfId="3622"/>
    <cellStyle name="_Книга7_P&amp;L_7CCC69D9 2" xfId="3623"/>
    <cellStyle name="_Книга7_P&amp;L_Лист в Анализ запрашиваемой информации" xfId="3624"/>
    <cellStyle name="_Книга7_P&amp;L_Лист в Анализ запрашиваемой информации 2" xfId="3625"/>
    <cellStyle name="_Книга7_P&amp;L_Лист в Анализ запрашиваемой информации_1.4_Приложение№4(РБП)" xfId="3626"/>
    <cellStyle name="_Книга7_P&amp;L_Лист в Анализ запрашиваемой информации_1.4_Приложение№4(РБП) 2" xfId="3627"/>
    <cellStyle name="_Книга7_P&amp;L_ОАО_ЭФКО_1.2.2_Финансовая аренда" xfId="3628"/>
    <cellStyle name="_Книга7_P&amp;L_ОАО_ЭФКО_1.2.2_Финансовая аренда 2" xfId="3629"/>
    <cellStyle name="_Книга7_S0400" xfId="3630"/>
    <cellStyle name="_Книга7_S0400 2" xfId="3631"/>
    <cellStyle name="_Книга7_S0400_1.4_Приложение№4(РБП)" xfId="3632"/>
    <cellStyle name="_Книга7_S0400_1.4_Приложение№4(РБП) 2" xfId="3633"/>
    <cellStyle name="_Книга7_S0400_7CCC69D9" xfId="3634"/>
    <cellStyle name="_Книга7_S0400_7CCC69D9 2" xfId="3635"/>
    <cellStyle name="_Книга7_S0400_Лист в Анализ запрашиваемой информации" xfId="3636"/>
    <cellStyle name="_Книга7_S0400_Лист в Анализ запрашиваемой информации 2" xfId="3637"/>
    <cellStyle name="_Книга7_S0400_Лист в Анализ запрашиваемой информации_1.4_Приложение№4(РБП)" xfId="3638"/>
    <cellStyle name="_Книга7_S0400_Лист в Анализ запрашиваемой информации_1.4_Приложение№4(РБП) 2" xfId="3639"/>
    <cellStyle name="_Книга7_S0400_ОАО_ЭФКО_1.2.2_Финансовая аренда" xfId="3640"/>
    <cellStyle name="_Книга7_S0400_ОАО_ЭФКО_1.2.2_Финансовая аренда 2" xfId="3641"/>
    <cellStyle name="_Книга7_S13001" xfId="3642"/>
    <cellStyle name="_Книга7_S13001 2" xfId="3643"/>
    <cellStyle name="_Книга7_S13001_1.4_Приложение№4(РБП)" xfId="3644"/>
    <cellStyle name="_Книга7_S13001_1.4_Приложение№4(РБП) 2" xfId="3645"/>
    <cellStyle name="_Книга7_S13001_7CCC69D9" xfId="3646"/>
    <cellStyle name="_Книга7_S13001_7CCC69D9 2" xfId="3647"/>
    <cellStyle name="_Книга7_S13001_Лист в Анализ запрашиваемой информации" xfId="3648"/>
    <cellStyle name="_Книга7_S13001_Лист в Анализ запрашиваемой информации 2" xfId="3649"/>
    <cellStyle name="_Книга7_S13001_Лист в Анализ запрашиваемой информации_1.4_Приложение№4(РБП)" xfId="3650"/>
    <cellStyle name="_Книга7_S13001_Лист в Анализ запрашиваемой информации_1.4_Приложение№4(РБП) 2" xfId="3651"/>
    <cellStyle name="_Книга7_S13001_ОАО_ЭФКО_1.2.2_Финансовая аренда" xfId="3652"/>
    <cellStyle name="_Книга7_S13001_ОАО_ЭФКО_1.2.2_Финансовая аренда 2" xfId="3653"/>
    <cellStyle name="_Книга7_Sheet1" xfId="3654"/>
    <cellStyle name="_Книга7_Sheet1 2" xfId="3655"/>
    <cellStyle name="_Книга7_Sheet1_1.4_Приложение№4(РБП)" xfId="3656"/>
    <cellStyle name="_Книга7_Sheet1_1.4_Приложение№4(РБП) 2" xfId="3657"/>
    <cellStyle name="_Книга7_Sheet1_7CCC69D9" xfId="3658"/>
    <cellStyle name="_Книга7_Sheet1_7CCC69D9 2" xfId="3659"/>
    <cellStyle name="_Книга7_Sheet1_Лист в Анализ запрашиваемой информации" xfId="3660"/>
    <cellStyle name="_Книга7_Sheet1_Лист в Анализ запрашиваемой информации 2" xfId="3661"/>
    <cellStyle name="_Книга7_Sheet1_Лист в Анализ запрашиваемой информации_1.4_Приложение№4(РБП)" xfId="3662"/>
    <cellStyle name="_Книга7_Sheet1_Лист в Анализ запрашиваемой информации_1.4_Приложение№4(РБП) 2" xfId="3663"/>
    <cellStyle name="_Книга7_Sheet1_ОАО_ЭФКО_1.2.2_Финансовая аренда" xfId="3664"/>
    <cellStyle name="_Книга7_Sheet1_ОАО_ЭФКО_1.2.2_Финансовая аренда 2" xfId="3665"/>
    <cellStyle name="_Книга7_sofi - plan_AP270202ii" xfId="3666"/>
    <cellStyle name="_Книга7_sofi - plan_AP270202ii 2" xfId="3667"/>
    <cellStyle name="_Книга7_sofi - plan_AP270202ii_1.4_Приложение№4(РБП)" xfId="3668"/>
    <cellStyle name="_Книга7_sofi - plan_AP270202ii_1.4_Приложение№4(РБП) 2" xfId="3669"/>
    <cellStyle name="_Книга7_sofi - plan_AP270202ii_7CCC69D9" xfId="3670"/>
    <cellStyle name="_Книга7_sofi - plan_AP270202ii_7CCC69D9 2" xfId="3671"/>
    <cellStyle name="_Книга7_sofi - plan_AP270202ii_Лист в Анализ запрашиваемой информации" xfId="3672"/>
    <cellStyle name="_Книга7_sofi - plan_AP270202ii_Лист в Анализ запрашиваемой информации 2" xfId="3673"/>
    <cellStyle name="_Книга7_sofi - plan_AP270202ii_Лист в Анализ запрашиваемой информации_1.4_Приложение№4(РБП)" xfId="3674"/>
    <cellStyle name="_Книга7_sofi - plan_AP270202ii_Лист в Анализ запрашиваемой информации_1.4_Приложение№4(РБП) 2" xfId="3675"/>
    <cellStyle name="_Книга7_sofi - plan_AP270202ii_ОАО_ЭФКО_1.2.2_Финансовая аренда" xfId="3676"/>
    <cellStyle name="_Книга7_sofi - plan_AP270202ii_ОАО_ЭФКО_1.2.2_Финансовая аренда 2" xfId="3677"/>
    <cellStyle name="_Книга7_sofi - plan_AP270202iii" xfId="3678"/>
    <cellStyle name="_Книга7_sofi - plan_AP270202iii 2" xfId="3679"/>
    <cellStyle name="_Книга7_sofi - plan_AP270202iii_1.4_Приложение№4(РБП)" xfId="3680"/>
    <cellStyle name="_Книга7_sofi - plan_AP270202iii_1.4_Приложение№4(РБП) 2" xfId="3681"/>
    <cellStyle name="_Книга7_sofi - plan_AP270202iii_7CCC69D9" xfId="3682"/>
    <cellStyle name="_Книга7_sofi - plan_AP270202iii_7CCC69D9 2" xfId="3683"/>
    <cellStyle name="_Книга7_sofi - plan_AP270202iii_Лист в Анализ запрашиваемой информации" xfId="3684"/>
    <cellStyle name="_Книга7_sofi - plan_AP270202iii_Лист в Анализ запрашиваемой информации 2" xfId="3685"/>
    <cellStyle name="_Книга7_sofi - plan_AP270202iii_Лист в Анализ запрашиваемой информации_1.4_Приложение№4(РБП)" xfId="3686"/>
    <cellStyle name="_Книга7_sofi - plan_AP270202iii_Лист в Анализ запрашиваемой информации_1.4_Приложение№4(РБП) 2" xfId="3687"/>
    <cellStyle name="_Книга7_sofi - plan_AP270202iii_ОАО_ЭФКО_1.2.2_Финансовая аренда" xfId="3688"/>
    <cellStyle name="_Книга7_sofi - plan_AP270202iii_ОАО_ЭФКО_1.2.2_Финансовая аренда 2" xfId="3689"/>
    <cellStyle name="_Книга7_sofi - plan_AP270202iv" xfId="3690"/>
    <cellStyle name="_Книга7_sofi - plan_AP270202iv 2" xfId="3691"/>
    <cellStyle name="_Книга7_sofi - plan_AP270202iv_1.4_Приложение№4(РБП)" xfId="3692"/>
    <cellStyle name="_Книга7_sofi - plan_AP270202iv_1.4_Приложение№4(РБП) 2" xfId="3693"/>
    <cellStyle name="_Книга7_sofi - plan_AP270202iv_7CCC69D9" xfId="3694"/>
    <cellStyle name="_Книга7_sofi - plan_AP270202iv_7CCC69D9 2" xfId="3695"/>
    <cellStyle name="_Книга7_sofi - plan_AP270202iv_Лист в Анализ запрашиваемой информации" xfId="3696"/>
    <cellStyle name="_Книга7_sofi - plan_AP270202iv_Лист в Анализ запрашиваемой информации 2" xfId="3697"/>
    <cellStyle name="_Книга7_sofi - plan_AP270202iv_Лист в Анализ запрашиваемой информации_1.4_Приложение№4(РБП)" xfId="3698"/>
    <cellStyle name="_Книга7_sofi - plan_AP270202iv_Лист в Анализ запрашиваемой информации_1.4_Приложение№4(РБП) 2" xfId="3699"/>
    <cellStyle name="_Книга7_sofi - plan_AP270202iv_ОАО_ЭФКО_1.2.2_Финансовая аренда" xfId="3700"/>
    <cellStyle name="_Книга7_sofi - plan_AP270202iv_ОАО_ЭФКО_1.2.2_Финансовая аренда 2" xfId="3701"/>
    <cellStyle name="_Книга7_Sofi vs Sobi" xfId="3702"/>
    <cellStyle name="_Книга7_Sofi vs Sobi 2" xfId="3703"/>
    <cellStyle name="_Книга7_Sofi vs Sobi_1.4_Приложение№4(РБП)" xfId="3704"/>
    <cellStyle name="_Книга7_Sofi vs Sobi_1.4_Приложение№4(РБП) 2" xfId="3705"/>
    <cellStyle name="_Книга7_Sofi vs Sobi_7CCC69D9" xfId="3706"/>
    <cellStyle name="_Книга7_Sofi vs Sobi_7CCC69D9 2" xfId="3707"/>
    <cellStyle name="_Книга7_Sofi vs Sobi_Лист в Анализ запрашиваемой информации" xfId="3708"/>
    <cellStyle name="_Книга7_Sofi vs Sobi_Лист в Анализ запрашиваемой информации 2" xfId="3709"/>
    <cellStyle name="_Книга7_Sofi vs Sobi_Лист в Анализ запрашиваемой информации_1.4_Приложение№4(РБП)" xfId="3710"/>
    <cellStyle name="_Книга7_Sofi vs Sobi_Лист в Анализ запрашиваемой информации_1.4_Приложение№4(РБП) 2" xfId="3711"/>
    <cellStyle name="_Книга7_Sofi vs Sobi_ОАО_ЭФКО_1.2.2_Финансовая аренда" xfId="3712"/>
    <cellStyle name="_Книга7_Sofi vs Sobi_ОАО_ЭФКО_1.2.2_Финансовая аренда 2" xfId="3713"/>
    <cellStyle name="_Книга7_Sofi_PBD 27-11-01" xfId="3714"/>
    <cellStyle name="_Книга7_Sofi_PBD 27-11-01 2" xfId="3715"/>
    <cellStyle name="_Книга7_Sofi_PBD 27-11-01_1.4_Приложение№4(РБП)" xfId="3716"/>
    <cellStyle name="_Книга7_Sofi_PBD 27-11-01_1.4_Приложение№4(РБП) 2" xfId="3717"/>
    <cellStyle name="_Книга7_Sofi_PBD 27-11-01_7CCC69D9" xfId="3718"/>
    <cellStyle name="_Книга7_Sofi_PBD 27-11-01_7CCC69D9 2" xfId="3719"/>
    <cellStyle name="_Книга7_Sofi_PBD 27-11-01_Лист в Анализ запрашиваемой информации" xfId="3720"/>
    <cellStyle name="_Книга7_Sofi_PBD 27-11-01_Лист в Анализ запрашиваемой информации 2" xfId="3721"/>
    <cellStyle name="_Книга7_Sofi_PBD 27-11-01_Лист в Анализ запрашиваемой информации_1.4_Приложение№4(РБП)" xfId="3722"/>
    <cellStyle name="_Книга7_Sofi_PBD 27-11-01_Лист в Анализ запрашиваемой информации_1.4_Приложение№4(РБП) 2" xfId="3723"/>
    <cellStyle name="_Книга7_Sofi_PBD 27-11-01_ОАО_ЭФКО_1.2.2_Финансовая аренда" xfId="3724"/>
    <cellStyle name="_Книга7_Sofi_PBD 27-11-01_ОАО_ЭФКО_1.2.2_Финансовая аренда 2" xfId="3725"/>
    <cellStyle name="_Книга7_SOFI_TEPs_AOK_130902" xfId="3726"/>
    <cellStyle name="_Книга7_SOFI_TEPs_AOK_130902 2" xfId="3727"/>
    <cellStyle name="_Книга7_SOFI_TEPs_AOK_130902_1.4_Приложение№4(РБП)" xfId="3728"/>
    <cellStyle name="_Книга7_SOFI_TEPs_AOK_130902_1.4_Приложение№4(РБП) 2" xfId="3729"/>
    <cellStyle name="_Книга7_SOFI_TEPs_AOK_130902_7CCC69D9" xfId="3730"/>
    <cellStyle name="_Книга7_SOFI_TEPs_AOK_130902_7CCC69D9 2" xfId="3731"/>
    <cellStyle name="_Книга7_SOFI_TEPs_AOK_130902_Лист в Анализ запрашиваемой информации" xfId="3732"/>
    <cellStyle name="_Книга7_SOFI_TEPs_AOK_130902_Лист в Анализ запрашиваемой информации 2" xfId="3733"/>
    <cellStyle name="_Книга7_SOFI_TEPs_AOK_130902_Лист в Анализ запрашиваемой информации_1.4_Приложение№4(РБП)" xfId="3734"/>
    <cellStyle name="_Книга7_SOFI_TEPs_AOK_130902_Лист в Анализ запрашиваемой информации_1.4_Приложение№4(РБП) 2" xfId="3735"/>
    <cellStyle name="_Книга7_SOFI_TEPs_AOK_130902_ОАО_ЭФКО_1.2.2_Финансовая аренда" xfId="3736"/>
    <cellStyle name="_Книга7_SOFI_TEPs_AOK_130902_ОАО_ЭФКО_1.2.2_Финансовая аренда 2" xfId="3737"/>
    <cellStyle name="_Книга7_Sofi145a" xfId="3738"/>
    <cellStyle name="_Книга7_Sofi145a 2" xfId="3739"/>
    <cellStyle name="_Книга7_Sofi145a_1.4_Приложение№4(РБП)" xfId="3740"/>
    <cellStyle name="_Книга7_Sofi145a_1.4_Приложение№4(РБП) 2" xfId="3741"/>
    <cellStyle name="_Книга7_Sofi145a_7CCC69D9" xfId="3742"/>
    <cellStyle name="_Книга7_Sofi145a_7CCC69D9 2" xfId="3743"/>
    <cellStyle name="_Книга7_Sofi145a_Лист в Анализ запрашиваемой информации" xfId="3744"/>
    <cellStyle name="_Книга7_Sofi145a_Лист в Анализ запрашиваемой информации 2" xfId="3745"/>
    <cellStyle name="_Книга7_Sofi145a_Лист в Анализ запрашиваемой информации_1.4_Приложение№4(РБП)" xfId="3746"/>
    <cellStyle name="_Книга7_Sofi145a_Лист в Анализ запрашиваемой информации_1.4_Приложение№4(РБП) 2" xfId="3747"/>
    <cellStyle name="_Книга7_Sofi145a_ОАО_ЭФКО_1.2.2_Финансовая аренда" xfId="3748"/>
    <cellStyle name="_Книга7_Sofi145a_ОАО_ЭФКО_1.2.2_Финансовая аренда 2" xfId="3749"/>
    <cellStyle name="_Книга7_Sofi153" xfId="3750"/>
    <cellStyle name="_Книга7_Sofi153 2" xfId="3751"/>
    <cellStyle name="_Книга7_Sofi153_1.4_Приложение№4(РБП)" xfId="3752"/>
    <cellStyle name="_Книга7_Sofi153_1.4_Приложение№4(РБП) 2" xfId="3753"/>
    <cellStyle name="_Книга7_Sofi153_7CCC69D9" xfId="3754"/>
    <cellStyle name="_Книга7_Sofi153_7CCC69D9 2" xfId="3755"/>
    <cellStyle name="_Книга7_Sofi153_Лист в Анализ запрашиваемой информации" xfId="3756"/>
    <cellStyle name="_Книга7_Sofi153_Лист в Анализ запрашиваемой информации 2" xfId="3757"/>
    <cellStyle name="_Книга7_Sofi153_Лист в Анализ запрашиваемой информации_1.4_Приложение№4(РБП)" xfId="3758"/>
    <cellStyle name="_Книга7_Sofi153_Лист в Анализ запрашиваемой информации_1.4_Приложение№4(РБП) 2" xfId="3759"/>
    <cellStyle name="_Книга7_Sofi153_ОАО_ЭФКО_1.2.2_Финансовая аренда" xfId="3760"/>
    <cellStyle name="_Книга7_Sofi153_ОАО_ЭФКО_1.2.2_Финансовая аренда 2" xfId="3761"/>
    <cellStyle name="_Книга7_Summary" xfId="3762"/>
    <cellStyle name="_Книга7_Summary 2" xfId="3763"/>
    <cellStyle name="_Книга7_Summary_1.4_Приложение№4(РБП)" xfId="3764"/>
    <cellStyle name="_Книга7_Summary_1.4_Приложение№4(РБП) 2" xfId="3765"/>
    <cellStyle name="_Книга7_Summary_7CCC69D9" xfId="3766"/>
    <cellStyle name="_Книга7_Summary_7CCC69D9 2" xfId="3767"/>
    <cellStyle name="_Книга7_Summary_Лист в Анализ запрашиваемой информации" xfId="3768"/>
    <cellStyle name="_Книга7_Summary_Лист в Анализ запрашиваемой информации 2" xfId="3769"/>
    <cellStyle name="_Книга7_Summary_Лист в Анализ запрашиваемой информации_1.4_Приложение№4(РБП)" xfId="3770"/>
    <cellStyle name="_Книга7_Summary_Лист в Анализ запрашиваемой информации_1.4_Приложение№4(РБП) 2" xfId="3771"/>
    <cellStyle name="_Книга7_Summary_ОАО_ЭФКО_1.2.2_Финансовая аренда" xfId="3772"/>
    <cellStyle name="_Книга7_Summary_ОАО_ЭФКО_1.2.2_Финансовая аренда 2" xfId="3773"/>
    <cellStyle name="_Книга7_SXXXX_Express_c Links" xfId="3774"/>
    <cellStyle name="_Книга7_SXXXX_Express_c Links 2" xfId="3775"/>
    <cellStyle name="_Книга7_SXXXX_Express_c Links_1.4_Приложение№4(РБП)" xfId="3776"/>
    <cellStyle name="_Книга7_SXXXX_Express_c Links_1.4_Приложение№4(РБП) 2" xfId="3777"/>
    <cellStyle name="_Книга7_SXXXX_Express_c Links_7CCC69D9" xfId="3778"/>
    <cellStyle name="_Книга7_SXXXX_Express_c Links_7CCC69D9 2" xfId="3779"/>
    <cellStyle name="_Книга7_SXXXX_Express_c Links_Лист в Анализ запрашиваемой информации" xfId="3780"/>
    <cellStyle name="_Книга7_SXXXX_Express_c Links_Лист в Анализ запрашиваемой информации 2" xfId="3781"/>
    <cellStyle name="_Книга7_SXXXX_Express_c Links_Лист в Анализ запрашиваемой информации_1.4_Приложение№4(РБП)" xfId="3782"/>
    <cellStyle name="_Книга7_SXXXX_Express_c Links_Лист в Анализ запрашиваемой информации_1.4_Приложение№4(РБП) 2" xfId="3783"/>
    <cellStyle name="_Книга7_SXXXX_Express_c Links_ОАО_ЭФКО_1.2.2_Финансовая аренда" xfId="3784"/>
    <cellStyle name="_Книга7_SXXXX_Express_c Links_ОАО_ЭФКО_1.2.2_Финансовая аренда 2" xfId="3785"/>
    <cellStyle name="_Книга7_Tax_form_1кв_3" xfId="3786"/>
    <cellStyle name="_Книга7_Tax_form_1кв_3 2" xfId="3787"/>
    <cellStyle name="_Книга7_Tax_form_1кв_3_1.4_Приложение№4(РБП)" xfId="3788"/>
    <cellStyle name="_Книга7_Tax_form_1кв_3_1.4_Приложение№4(РБП) 2" xfId="3789"/>
    <cellStyle name="_Книга7_Tax_form_1кв_3_7CCC69D9" xfId="3790"/>
    <cellStyle name="_Книга7_Tax_form_1кв_3_7CCC69D9 2" xfId="3791"/>
    <cellStyle name="_Книга7_Tax_form_1кв_3_Лист в Анализ запрашиваемой информации" xfId="3792"/>
    <cellStyle name="_Книга7_Tax_form_1кв_3_Лист в Анализ запрашиваемой информации 2" xfId="3793"/>
    <cellStyle name="_Книга7_Tax_form_1кв_3_Лист в Анализ запрашиваемой информации_1.4_Приложение№4(РБП)" xfId="3794"/>
    <cellStyle name="_Книга7_Tax_form_1кв_3_Лист в Анализ запрашиваемой информации_1.4_Приложение№4(РБП) 2" xfId="3795"/>
    <cellStyle name="_Книга7_Tax_form_1кв_3_ОАО_ЭФКО_1.2.2_Финансовая аренда" xfId="3796"/>
    <cellStyle name="_Книга7_Tax_form_1кв_3_ОАО_ЭФКО_1.2.2_Финансовая аренда 2" xfId="3797"/>
    <cellStyle name="_Книга7_test_11" xfId="3798"/>
    <cellStyle name="_Книга7_test_11 2" xfId="3799"/>
    <cellStyle name="_Книга7_test_11_1.4_Приложение№4(РБП)" xfId="3800"/>
    <cellStyle name="_Книга7_test_11_1.4_Приложение№4(РБП) 2" xfId="3801"/>
    <cellStyle name="_Книга7_test_11_7CCC69D9" xfId="3802"/>
    <cellStyle name="_Книга7_test_11_7CCC69D9 2" xfId="3803"/>
    <cellStyle name="_Книга7_test_11_Лист в Анализ запрашиваемой информации" xfId="3804"/>
    <cellStyle name="_Книга7_test_11_Лист в Анализ запрашиваемой информации 2" xfId="3805"/>
    <cellStyle name="_Книга7_test_11_Лист в Анализ запрашиваемой информации_1.4_Приложение№4(РБП)" xfId="3806"/>
    <cellStyle name="_Книга7_test_11_Лист в Анализ запрашиваемой информации_1.4_Приложение№4(РБП) 2" xfId="3807"/>
    <cellStyle name="_Книга7_test_11_ОАО_ЭФКО_1.2.2_Финансовая аренда" xfId="3808"/>
    <cellStyle name="_Книга7_test_11_ОАО_ЭФКО_1.2.2_Финансовая аренда 2" xfId="3809"/>
    <cellStyle name="_Книга7_БКЭ" xfId="3810"/>
    <cellStyle name="_Книга7_БКЭ 2" xfId="3811"/>
    <cellStyle name="_Книга7_БКЭ_1.4_Приложение№4(РБП)" xfId="3812"/>
    <cellStyle name="_Книга7_БКЭ_1.4_Приложение№4(РБП) 2" xfId="3813"/>
    <cellStyle name="_Книга7_БКЭ_7CCC69D9" xfId="3814"/>
    <cellStyle name="_Книга7_БКЭ_7CCC69D9 2" xfId="3815"/>
    <cellStyle name="_Книга7_БКЭ_Лист в Анализ запрашиваемой информации" xfId="3816"/>
    <cellStyle name="_Книга7_БКЭ_Лист в Анализ запрашиваемой информации 2" xfId="3817"/>
    <cellStyle name="_Книга7_БКЭ_Лист в Анализ запрашиваемой информации_1.4_Приложение№4(РБП)" xfId="3818"/>
    <cellStyle name="_Книга7_БКЭ_Лист в Анализ запрашиваемой информации_1.4_Приложение№4(РБП) 2" xfId="3819"/>
    <cellStyle name="_Книга7_БКЭ_ОАО_ЭФКО_1.2.2_Финансовая аренда" xfId="3820"/>
    <cellStyle name="_Книга7_БКЭ_ОАО_ЭФКО_1.2.2_Финансовая аренда 2" xfId="3821"/>
    <cellStyle name="_Книга7_для вставки в пакет за 2001" xfId="3822"/>
    <cellStyle name="_Книга7_для вставки в пакет за 2001 2" xfId="3823"/>
    <cellStyle name="_Книга7_для вставки в пакет за 2001_1.4_Приложение№4(РБП)" xfId="3824"/>
    <cellStyle name="_Книга7_для вставки в пакет за 2001_1.4_Приложение№4(РБП) 2" xfId="3825"/>
    <cellStyle name="_Книга7_для вставки в пакет за 2001_7CCC69D9" xfId="3826"/>
    <cellStyle name="_Книга7_для вставки в пакет за 2001_7CCC69D9 2" xfId="3827"/>
    <cellStyle name="_Книга7_для вставки в пакет за 2001_Лист в Анализ запрашиваемой информации" xfId="3828"/>
    <cellStyle name="_Книга7_для вставки в пакет за 2001_Лист в Анализ запрашиваемой информации 2" xfId="3829"/>
    <cellStyle name="_Книга7_для вставки в пакет за 2001_Лист в Анализ запрашиваемой информации_1.4_Приложение№4(РБП)" xfId="3830"/>
    <cellStyle name="_Книга7_для вставки в пакет за 2001_Лист в Анализ запрашиваемой информации_1.4_Приложение№4(РБП) 2" xfId="3831"/>
    <cellStyle name="_Книга7_для вставки в пакет за 2001_ОАО_ЭФКО_1.2.2_Финансовая аренда" xfId="3832"/>
    <cellStyle name="_Книга7_для вставки в пакет за 2001_ОАО_ЭФКО_1.2.2_Финансовая аренда 2" xfId="3833"/>
    <cellStyle name="_Книга7_дляГалиныВ" xfId="3834"/>
    <cellStyle name="_Книга7_дляГалиныВ 2" xfId="3835"/>
    <cellStyle name="_Книга7_дляГалиныВ_1.4_Приложение№4(РБП)" xfId="3836"/>
    <cellStyle name="_Книга7_дляГалиныВ_1.4_Приложение№4(РБП) 2" xfId="3837"/>
    <cellStyle name="_Книга7_дляГалиныВ_7CCC69D9" xfId="3838"/>
    <cellStyle name="_Книга7_дляГалиныВ_7CCC69D9 2" xfId="3839"/>
    <cellStyle name="_Книга7_дляГалиныВ_Лист в Анализ запрашиваемой информации" xfId="3840"/>
    <cellStyle name="_Книга7_дляГалиныВ_Лист в Анализ запрашиваемой информации 2" xfId="3841"/>
    <cellStyle name="_Книга7_дляГалиныВ_Лист в Анализ запрашиваемой информации_1.4_Приложение№4(РБП)" xfId="3842"/>
    <cellStyle name="_Книга7_дляГалиныВ_Лист в Анализ запрашиваемой информации_1.4_Приложение№4(РБП) 2" xfId="3843"/>
    <cellStyle name="_Книга7_дляГалиныВ_ОАО_ЭФКО_1.2.2_Финансовая аренда" xfId="3844"/>
    <cellStyle name="_Книга7_дляГалиныВ_ОАО_ЭФКО_1.2.2_Финансовая аренда 2" xfId="3845"/>
    <cellStyle name="_Книга7_Книга7" xfId="3846"/>
    <cellStyle name="_Книга7_Книга7 2" xfId="3847"/>
    <cellStyle name="_Книга7_Книга7_1.4_Приложение№4(РБП)" xfId="3848"/>
    <cellStyle name="_Книга7_Книга7_1.4_Приложение№4(РБП) 2" xfId="3849"/>
    <cellStyle name="_Книга7_Книга7_7CCC69D9" xfId="3850"/>
    <cellStyle name="_Книга7_Книга7_7CCC69D9 2" xfId="3851"/>
    <cellStyle name="_Книга7_Книга7_Лист в Анализ запрашиваемой информации" xfId="3852"/>
    <cellStyle name="_Книга7_Книга7_Лист в Анализ запрашиваемой информации 2" xfId="3853"/>
    <cellStyle name="_Книга7_Книга7_Лист в Анализ запрашиваемой информации_1.4_Приложение№4(РБП)" xfId="3854"/>
    <cellStyle name="_Книга7_Книга7_Лист в Анализ запрашиваемой информации_1.4_Приложение№4(РБП) 2" xfId="3855"/>
    <cellStyle name="_Книга7_Книга7_ОАО_ЭФКО_1.2.2_Финансовая аренда" xfId="3856"/>
    <cellStyle name="_Книга7_Книга7_ОАО_ЭФКО_1.2.2_Финансовая аренда 2" xfId="3857"/>
    <cellStyle name="_Книга7_Лист в Анализ запрашиваемой информации" xfId="3858"/>
    <cellStyle name="_Книга7_Лист в Анализ запрашиваемой информации 2" xfId="3859"/>
    <cellStyle name="_Книга7_Лист в Анализ запрашиваемой информации_1.4_Приложение№4(РБП)" xfId="3860"/>
    <cellStyle name="_Книга7_Лист в Анализ запрашиваемой информации_1.4_Приложение№4(РБП) 2" xfId="3861"/>
    <cellStyle name="_Книга7_Лист1" xfId="3862"/>
    <cellStyle name="_Книга7_Лист1 2" xfId="3863"/>
    <cellStyle name="_Книга7_Лист1_1.4_Приложение№4(РБП)" xfId="3864"/>
    <cellStyle name="_Книга7_Лист1_1.4_Приложение№4(РБП) 2" xfId="3865"/>
    <cellStyle name="_Книга7_Лист1_7CCC69D9" xfId="3866"/>
    <cellStyle name="_Книга7_Лист1_7CCC69D9 2" xfId="3867"/>
    <cellStyle name="_Книга7_Лист1_Лист в Анализ запрашиваемой информации" xfId="3868"/>
    <cellStyle name="_Книга7_Лист1_Лист в Анализ запрашиваемой информации 2" xfId="3869"/>
    <cellStyle name="_Книга7_Лист1_Лист в Анализ запрашиваемой информации_1.4_Приложение№4(РБП)" xfId="3870"/>
    <cellStyle name="_Книга7_Лист1_Лист в Анализ запрашиваемой информации_1.4_Приложение№4(РБП) 2" xfId="3871"/>
    <cellStyle name="_Книга7_Лист1_ОАО_ЭФКО_1.2.2_Финансовая аренда" xfId="3872"/>
    <cellStyle name="_Книга7_Лист1_ОАО_ЭФКО_1.2.2_Финансовая аренда 2" xfId="3873"/>
    <cellStyle name="_Книга7_ОАО_ЭФКО_1.2.2_Финансовая аренда" xfId="3874"/>
    <cellStyle name="_Книга7_ОАО_ЭФКО_1.2.2_Финансовая аренда 2" xfId="3875"/>
    <cellStyle name="_Книга7_ОСН. ДЕЯТ." xfId="3876"/>
    <cellStyle name="_Книга7_ОСН. ДЕЯТ. 2" xfId="3877"/>
    <cellStyle name="_Книга7_ОСН. ДЕЯТ._1.4_Приложение№4(РБП)" xfId="3878"/>
    <cellStyle name="_Книга7_ОСН. ДЕЯТ._1.4_Приложение№4(РБП) 2" xfId="3879"/>
    <cellStyle name="_Книга7_ОСН. ДЕЯТ._7CCC69D9" xfId="3880"/>
    <cellStyle name="_Книга7_ОСН. ДЕЯТ._7CCC69D9 2" xfId="3881"/>
    <cellStyle name="_Книга7_ОСН. ДЕЯТ._Лист в Анализ запрашиваемой информации" xfId="3882"/>
    <cellStyle name="_Книга7_ОСН. ДЕЯТ._Лист в Анализ запрашиваемой информации 2" xfId="3883"/>
    <cellStyle name="_Книга7_ОСН. ДЕЯТ._Лист в Анализ запрашиваемой информации_1.4_Приложение№4(РБП)" xfId="3884"/>
    <cellStyle name="_Книга7_ОСН. ДЕЯТ._Лист в Анализ запрашиваемой информации_1.4_Приложение№4(РБП) 2" xfId="3885"/>
    <cellStyle name="_Книга7_ОСН. ДЕЯТ._ОАО_ЭФКО_1.2.2_Финансовая аренда" xfId="3886"/>
    <cellStyle name="_Книга7_ОСН. ДЕЯТ._ОАО_ЭФКО_1.2.2_Финансовая аренда 2" xfId="3887"/>
    <cellStyle name="_Книга7_Подразделения" xfId="3888"/>
    <cellStyle name="_Книга7_Подразделения 2" xfId="3889"/>
    <cellStyle name="_Книга7_Подразделения_1.4_Приложение№4(РБП)" xfId="3890"/>
    <cellStyle name="_Книга7_Подразделения_1.4_Приложение№4(РБП) 2" xfId="3891"/>
    <cellStyle name="_Книга7_Подразделения_7CCC69D9" xfId="3892"/>
    <cellStyle name="_Книга7_Подразделения_7CCC69D9 2" xfId="3893"/>
    <cellStyle name="_Книга7_Подразделения_Лист в Анализ запрашиваемой информации" xfId="3894"/>
    <cellStyle name="_Книга7_Подразделения_Лист в Анализ запрашиваемой информации 2" xfId="3895"/>
    <cellStyle name="_Книга7_Подразделения_Лист в Анализ запрашиваемой информации_1.4_Приложение№4(РБП)" xfId="3896"/>
    <cellStyle name="_Книга7_Подразделения_Лист в Анализ запрашиваемой информации_1.4_Приложение№4(РБП) 2" xfId="3897"/>
    <cellStyle name="_Книга7_Подразделения_ОАО_ЭФКО_1.2.2_Финансовая аренда" xfId="3898"/>
    <cellStyle name="_Книга7_Подразделения_ОАО_ЭФКО_1.2.2_Финансовая аренда 2" xfId="3899"/>
    <cellStyle name="_Книга7_Список тиражирования" xfId="3900"/>
    <cellStyle name="_Книга7_Список тиражирования 2" xfId="3901"/>
    <cellStyle name="_Книга7_Список тиражирования_1.4_Приложение№4(РБП)" xfId="3902"/>
    <cellStyle name="_Книга7_Список тиражирования_1.4_Приложение№4(РБП) 2" xfId="3903"/>
    <cellStyle name="_Книга7_Список тиражирования_7CCC69D9" xfId="3904"/>
    <cellStyle name="_Книга7_Список тиражирования_7CCC69D9 2" xfId="3905"/>
    <cellStyle name="_Книга7_Список тиражирования_Лист в Анализ запрашиваемой информации" xfId="3906"/>
    <cellStyle name="_Книга7_Список тиражирования_Лист в Анализ запрашиваемой информации 2" xfId="3907"/>
    <cellStyle name="_Книга7_Список тиражирования_Лист в Анализ запрашиваемой информации_1.4_Приложение№4(РБП)" xfId="3908"/>
    <cellStyle name="_Книга7_Список тиражирования_Лист в Анализ запрашиваемой информации_1.4_Приложение№4(РБП) 2" xfId="3909"/>
    <cellStyle name="_Книга7_Список тиражирования_ОАО_ЭФКО_1.2.2_Финансовая аренда" xfId="3910"/>
    <cellStyle name="_Книга7_Список тиражирования_ОАО_ЭФКО_1.2.2_Финансовая аренда 2" xfId="3911"/>
    <cellStyle name="_Книга7_Форма 12 last" xfId="3912"/>
    <cellStyle name="_Книга7_Форма 12 last 2" xfId="3913"/>
    <cellStyle name="_Книга7_Форма 12 last_1.4_Приложение№4(РБП)" xfId="3914"/>
    <cellStyle name="_Книга7_Форма 12 last_1.4_Приложение№4(РБП) 2" xfId="3915"/>
    <cellStyle name="_Книга7_Форма 12 last_7CCC69D9" xfId="3916"/>
    <cellStyle name="_Книга7_Форма 12 last_7CCC69D9 2" xfId="3917"/>
    <cellStyle name="_Книга7_Форма 12 last_Лист в Анализ запрашиваемой информации" xfId="3918"/>
    <cellStyle name="_Книга7_Форма 12 last_Лист в Анализ запрашиваемой информации 2" xfId="3919"/>
    <cellStyle name="_Книга7_Форма 12 last_Лист в Анализ запрашиваемой информации_1.4_Приложение№4(РБП)" xfId="3920"/>
    <cellStyle name="_Книга7_Форма 12 last_Лист в Анализ запрашиваемой информации_1.4_Приложение№4(РБП) 2" xfId="3921"/>
    <cellStyle name="_Книга7_Форма 12 last_ОАО_ЭФКО_1.2.2_Финансовая аренда" xfId="3922"/>
    <cellStyle name="_Книга7_Форма 12 last_ОАО_ЭФКО_1.2.2_Финансовая аренда 2" xfId="3923"/>
    <cellStyle name="_Кодификатор_расходов_10.08.04" xfId="3924"/>
    <cellStyle name="_кокс" xfId="3925"/>
    <cellStyle name="_кокс 2" xfId="3926"/>
    <cellStyle name="_Коксоугольный дивизион - формы MR - v2 0" xfId="3927"/>
    <cellStyle name="_Коксоугольный дивизион - формы MR - v2 0 2" xfId="3928"/>
    <cellStyle name="_Коксоугольный дивизион - формы MR - v2.0" xfId="3929"/>
    <cellStyle name="_Коксоугольный дивизион - формы MR - v2.0 2" xfId="3930"/>
    <cellStyle name="_Копия Дополнение к PBC+ (version 1)" xfId="3931"/>
    <cellStyle name="_ЛВЗ Топаз G510 H610 Кредиты_ЕНБ" xfId="3932"/>
    <cellStyle name="_ЛВЗ Топаз_D140_E250 ФинВложения 2006_ЕНБ" xfId="3933"/>
    <cellStyle name="_ЛВЗ Топаз_D140_E250 ФинВложения 2006_ЕНБ 2" xfId="3934"/>
    <cellStyle name="_мет" xfId="3935"/>
    <cellStyle name="_мет 2" xfId="3936"/>
    <cellStyle name="_Металлургический дивизион - формы MR - v5.8" xfId="3937"/>
    <cellStyle name="_Металлургический дивизион - формы MR - v5.8 2" xfId="3938"/>
    <cellStyle name="_Металлургический дивизион - формы MR - v8.2" xfId="3939"/>
    <cellStyle name="_Металлургический дивизион - формы MR - v8.2 2" xfId="3940"/>
    <cellStyle name="_Металлургический дивизион - формы MR - v8.4" xfId="3941"/>
    <cellStyle name="_Металлургический дивизион - формы MR - v8.4 2" xfId="3942"/>
    <cellStyle name="_Мой РФ налог на имущество Югра" xfId="3943"/>
    <cellStyle name="_На отправку 2 Generation ОАО Сулакэнерго ОГК9 на 01.10.04" xfId="3944"/>
    <cellStyle name="_Налоги за 9 мес.2006 г" xfId="3945"/>
    <cellStyle name="_Налоги за 9 мес.2006 г 2" xfId="3946"/>
    <cellStyle name="_Налоги ННП+" xfId="3947"/>
    <cellStyle name="_Налоги ННП+ 2" xfId="3948"/>
    <cellStyle name="_НЗП на 2003г." xfId="3949"/>
    <cellStyle name="_НЗП по заказам на 30 09 05 и на 30 10 vn v1-Вахур final" xfId="3950"/>
    <cellStyle name="_НЗП_12 мес" xfId="3951"/>
    <cellStyle name="_НЗП_12 мес 2" xfId="3952"/>
    <cellStyle name="_НЗП_2007 г." xfId="3953"/>
    <cellStyle name="_НЗП_2007 г. 2" xfId="3954"/>
    <cellStyle name="_НЗП_янв-апрель 07" xfId="3955"/>
    <cellStyle name="_НЗП_янв-апрель 07 2" xfId="3956"/>
    <cellStyle name="_НЗП_янв-июнь 07" xfId="3957"/>
    <cellStyle name="_НЗП_янв-июнь 07 2" xfId="3958"/>
    <cellStyle name="_НЗП_янв-май 07" xfId="3959"/>
    <cellStyle name="_НЗП_янв-май 07 (version 2)" xfId="3960"/>
    <cellStyle name="_НЗП_янв-май 07 (version 2) 2" xfId="3961"/>
    <cellStyle name="_НЗП_янв-май 07 10" xfId="3962"/>
    <cellStyle name="_НЗП_янв-май 07 11" xfId="3963"/>
    <cellStyle name="_НЗП_янв-май 07 12" xfId="3964"/>
    <cellStyle name="_НЗП_янв-май 07 13" xfId="3965"/>
    <cellStyle name="_НЗП_янв-май 07 14" xfId="3966"/>
    <cellStyle name="_НЗП_янв-май 07 15" xfId="3967"/>
    <cellStyle name="_НЗП_янв-май 07 2" xfId="3968"/>
    <cellStyle name="_НЗП_янв-май 07 3" xfId="3969"/>
    <cellStyle name="_НЗП_янв-май 07 4" xfId="3970"/>
    <cellStyle name="_НЗП_янв-май 07 5" xfId="3971"/>
    <cellStyle name="_НЗП_янв-май 07 6" xfId="3972"/>
    <cellStyle name="_НЗП_янв-май 07 7" xfId="3973"/>
    <cellStyle name="_НЗП_янв-май 07 8" xfId="3974"/>
    <cellStyle name="_НЗП_янв-май 07 9" xfId="3975"/>
    <cellStyle name="_НЗП_янв-март 07" xfId="3976"/>
    <cellStyle name="_НЗП_янв-март 07 2" xfId="3977"/>
    <cellStyle name="_НЗП_янв-фев 07" xfId="3978"/>
    <cellStyle name="_НЗП_янв-фев 07 2" xfId="3979"/>
    <cellStyle name="_ННП ОСКВДК" xfId="3980"/>
    <cellStyle name="_Отложенные налоги за 9 мес" xfId="3981"/>
    <cellStyle name="_Отложенные налоги за 9 мес 2" xfId="3982"/>
    <cellStyle name="_отс модель июля" xfId="3983"/>
    <cellStyle name="_отс модель июля 2" xfId="3984"/>
    <cellStyle name="_Отчет по ТЭиФ ЧОП Русь за 2004г" xfId="3985"/>
    <cellStyle name="_Парк Хуамин_ раздел А" xfId="3986"/>
    <cellStyle name="_ПГФ дебиторская задолженность" xfId="3987"/>
    <cellStyle name="_ПГФ дебиторская задолженность 2" xfId="3988"/>
    <cellStyle name="_Перечень форм" xfId="3989"/>
    <cellStyle name="_Перечень форм 2" xfId="3990"/>
    <cellStyle name="_Программа" xfId="3991"/>
    <cellStyle name="_Программа 2" xfId="3992"/>
    <cellStyle name="_Рабочие док ДВП (исправленные)" xfId="3993"/>
    <cellStyle name="_Рабочие док ДВП (исправленные) 2" xfId="3994"/>
    <cellStyle name="_Рабочие таблицы для отчетности по МСФО" xfId="3995"/>
    <cellStyle name="_Рабочие таблицы для отчетности по МСФО 2" xfId="3996"/>
    <cellStyle name="_расчеты" xfId="3997"/>
    <cellStyle name="_расчеты 2" xfId="3998"/>
    <cellStyle name="_расчеты Саратов" xfId="3999"/>
    <cellStyle name="_расчеты Саратов 2" xfId="4000"/>
    <cellStyle name="_Расш. доп. инф. (на 31.12.2005г.)" xfId="4001"/>
    <cellStyle name="_Расш. доп. инф. (на 31.12.2005г.) 2" xfId="4002"/>
    <cellStyle name="_Расшифровка забаланс статей (на 30.06.2005г.)" xfId="4003"/>
    <cellStyle name="_Расшифровка забаланса (на 31.12.2005г.)" xfId="4004"/>
    <cellStyle name="_Расшифровка к отчетности (на 31.12.2005г.)2" xfId="4005"/>
    <cellStyle name="_Расшифровка НЗП по контрактам_для ТФ (3)" xfId="4006"/>
    <cellStyle name="_Расшифровка НЗП по контрактам_для ТФ (3) 2" xfId="4007"/>
    <cellStyle name="_Расшифровка НЗП по контрактам_для ТФ_06.06.07" xfId="4008"/>
    <cellStyle name="_Расшифровка НЗП по контрактам_для ТФ_06.06.07 2" xfId="4009"/>
    <cellStyle name="_Расшифровка НЗП по контрактам_для ТФ_10.05.07" xfId="4010"/>
    <cellStyle name="_Расшифровка НЗП по контрактам_для ТФ_10.05.07 2" xfId="4011"/>
    <cellStyle name="_Расшифровка НЗП по контрактам_для ТФ_11.07.07" xfId="4012"/>
    <cellStyle name="_Расшифровка НЗП по контрактам_для ТФ_11.07.07 2" xfId="4013"/>
    <cellStyle name="_Расшифровка НЗП по контрактам_для ТФ_14.03.07" xfId="4014"/>
    <cellStyle name="_Расшифровка НЗП по контрактам_для ТФ_14.03.07 2" xfId="4015"/>
    <cellStyle name="_Расшифровка НЗП по контрактам_для ТФ_16.03.07" xfId="4016"/>
    <cellStyle name="_Расшифровка НЗП по контрактам_для ТФ_16.03.07 2" xfId="4017"/>
    <cellStyle name="_Расшифровка ОПУ-форма 2 (за год 2005г.)" xfId="4018"/>
    <cellStyle name="_Расшифровка ОПУ-форма 2 (за год 2005г.) 2" xfId="4019"/>
    <cellStyle name="_расшифровка по выручке 2005г (расшифровка к форме №2)" xfId="4020"/>
    <cellStyle name="_расшифровка по выручке 2005г (расшифровка к форме №2) 2" xfId="4021"/>
    <cellStyle name="_Расшифровка расчетов по займам и кредитам за июнь 2006" xfId="4022"/>
    <cellStyle name="_Расшифровка расчетов по займам и кредитам за июнь 2006 2" xfId="4023"/>
    <cellStyle name="_Расшифровка расчетов по займам и кредитам за сентябрь 2006" xfId="4024"/>
    <cellStyle name="_Расшифровка расчетов по займам и кредитам за сентябрь 2006 2" xfId="4025"/>
    <cellStyle name="_Расшифровка статей баланса (на 30.06.2005г.)" xfId="4026"/>
    <cellStyle name="_расшифровка ф. 2" xfId="4027"/>
    <cellStyle name="_Расшифровки_1кв_2002" xfId="4028"/>
    <cellStyle name="_Расшифровки_1кв_2002 2" xfId="4029"/>
    <cellStyle name="_РФ + База ОС Налог учёт" xfId="4030"/>
    <cellStyle name="_РФ + База ОС Налог учёт 2" xfId="4031"/>
    <cellStyle name="_Свод по затратам" xfId="4032"/>
    <cellStyle name="_Свод по затратам 2" xfId="4033"/>
    <cellStyle name="_Смета по элем Юникон 1 ноября" xfId="4034"/>
    <cellStyle name="_Смета по элем Юникон 1 ноября 2" xfId="4035"/>
    <cellStyle name="_СМР аудиторам" xfId="4036"/>
    <cellStyle name="_СМР аудиторам 2" xfId="4037"/>
    <cellStyle name="_СРИПНО дебиторская задолженность на 1.11.05" xfId="4038"/>
    <cellStyle name="_СРИПНО дебиторская задолженность на 1.11.05 2" xfId="4039"/>
    <cellStyle name="_сч. 60.003за 2005г." xfId="4040"/>
    <cellStyle name="_сч. 60.003за 2005г. 2" xfId="4041"/>
    <cellStyle name="_сч.60.001за 2005г." xfId="4042"/>
    <cellStyle name="_сч.60.001за 2005г. 2" xfId="4043"/>
    <cellStyle name="_Тесты по существу Вариант" xfId="4044"/>
    <cellStyle name="_Тесты_средств_контроля КОД" xfId="4045"/>
    <cellStyle name="_фин влож_RD_2005" xfId="4046"/>
    <cellStyle name="_фин влож_RD_2005 2" xfId="4047"/>
    <cellStyle name="_ФинВложения" xfId="4048"/>
    <cellStyle name="_Форма 2 - предложенная аудиторами" xfId="4049"/>
    <cellStyle name="_Форма 2 - предложенная аудиторами 2" xfId="4050"/>
    <cellStyle name="_Формат для анализа запасов" xfId="4051"/>
    <cellStyle name="_Формат для анализа запасов 2" xfId="4052"/>
    <cellStyle name="_Формат КВ БП НПЗ свод_new" xfId="4053"/>
    <cellStyle name="_Формат КВ БП НПЗ свод_new 2" xfId="4054"/>
    <cellStyle name="_Формат КВ БП РНПК" xfId="4055"/>
    <cellStyle name="_Формат КВ БП РНПК 2" xfId="4056"/>
    <cellStyle name="_Формат целевых программ на 2003 год окончат1" xfId="4057"/>
    <cellStyle name="_Формат целевых программ на 2003 год окончат1 2" xfId="4058"/>
    <cellStyle name="_Формы документов - Приложения" xfId="4059"/>
    <cellStyle name="_Формы документов - Приложения 2" xfId="4060"/>
    <cellStyle name="_ФОТ_разд1_2004 (version 1)" xfId="4061"/>
    <cellStyle name="_ФОТ_разд1_2004 (version 1) 2" xfId="4062"/>
    <cellStyle name="_ШтабКвартира - формы MR - v3.0" xfId="4063"/>
    <cellStyle name="_ШтабКвартира - формы MR - v3.0 2" xfId="4064"/>
    <cellStyle name="_ШтабКвартира - формы MR - v5 0" xfId="4065"/>
    <cellStyle name="_ШтабКвартира - формы MR - v5 0 2" xfId="4066"/>
    <cellStyle name="_ШтабКвартира - формы MR - v7.2(уточнить соответствие)" xfId="4067"/>
    <cellStyle name="_ШтабКвартира - формы MR - v7.2(уточнить соответствие) 2" xfId="4068"/>
    <cellStyle name="_ШтабКвартира - формы MR - v8.1" xfId="4069"/>
    <cellStyle name="_ШтабКвартира - формы MR - v8.1 2" xfId="4070"/>
    <cellStyle name="_ШтабКвартира - формы MR - v8.2" xfId="4071"/>
    <cellStyle name="_ШтабКвартира - формы MR - v8.2 2" xfId="4072"/>
    <cellStyle name="_Юникон Налог на имущество" xfId="4073"/>
    <cellStyle name="’E‰Y [0.00]_laroux" xfId="4074"/>
    <cellStyle name="’E‰Y_laroux" xfId="4075"/>
    <cellStyle name="=C:\WINNT35\SYSTEM32\COMMAND.COM" xfId="4076"/>
    <cellStyle name="=C:\WINNT35\SYSTEM32\COMMAND.COM 2" xfId="4077"/>
    <cellStyle name="•WЏЂ_laroux" xfId="4078"/>
    <cellStyle name="0,00;0;" xfId="4079"/>
    <cellStyle name="0,00;0; 2" xfId="4080"/>
    <cellStyle name="0,00;0; 2 2" xfId="4081"/>
    <cellStyle name="0,00;0; 2 2 2" xfId="4082"/>
    <cellStyle name="0,00;0; 2 3" xfId="4083"/>
    <cellStyle name="0,00;0; 2 3 2" xfId="4084"/>
    <cellStyle name="0,00;0; 2 4" xfId="4085"/>
    <cellStyle name="0,00;0; 3" xfId="4086"/>
    <cellStyle name="0,00;0; 3 2" xfId="4087"/>
    <cellStyle name="0,00;0; 3 3" xfId="4088"/>
    <cellStyle name="0,00;0; 3 3 2" xfId="4089"/>
    <cellStyle name="0,00;0; 3 4" xfId="4090"/>
    <cellStyle name="0,00;0; 4" xfId="4091"/>
    <cellStyle name="0,00;0; 4 2" xfId="4092"/>
    <cellStyle name="0,00;0; 4 3" xfId="4093"/>
    <cellStyle name="0,00;0; 4 3 2" xfId="4094"/>
    <cellStyle name="0,00;0; 4 4" xfId="4095"/>
    <cellStyle name="0,00;0; 5" xfId="4096"/>
    <cellStyle name="0,00;0; 5 2" xfId="4097"/>
    <cellStyle name="0,00;0; 6" xfId="4098"/>
    <cellStyle name="0.0" xfId="4099"/>
    <cellStyle name="1decimal" xfId="4100"/>
    <cellStyle name="1Итоги" xfId="4101"/>
    <cellStyle name="1Основа таблицы" xfId="4102"/>
    <cellStyle name="1Подзаголовок" xfId="4103"/>
    <cellStyle name="1Сложный заголовок" xfId="4104"/>
    <cellStyle name="20% - Accent1" xfId="4105"/>
    <cellStyle name="20% - Accent1 2" xfId="4106"/>
    <cellStyle name="20% - Accent2" xfId="4107"/>
    <cellStyle name="20% - Accent2 2" xfId="4108"/>
    <cellStyle name="20% - Accent3" xfId="4109"/>
    <cellStyle name="20% - Accent3 2" xfId="4110"/>
    <cellStyle name="20% - Accent4" xfId="4111"/>
    <cellStyle name="20% - Accent4 2" xfId="4112"/>
    <cellStyle name="20% - Accent5" xfId="4113"/>
    <cellStyle name="20% - Accent5 2" xfId="4114"/>
    <cellStyle name="20% - Accent6" xfId="4115"/>
    <cellStyle name="20% - Accent6 2" xfId="4116"/>
    <cellStyle name="20% - akcent 1" xfId="4117"/>
    <cellStyle name="20% - akcent 2" xfId="4118"/>
    <cellStyle name="20% - akcent 3" xfId="4119"/>
    <cellStyle name="20% - akcent 4" xfId="4120"/>
    <cellStyle name="20% - akcent 5" xfId="4121"/>
    <cellStyle name="20% - akcent 6" xfId="4122"/>
    <cellStyle name="2decimal" xfId="4123"/>
    <cellStyle name="40% - Accent1" xfId="4124"/>
    <cellStyle name="40% - Accent1 2" xfId="4125"/>
    <cellStyle name="40% - Accent2" xfId="4126"/>
    <cellStyle name="40% - Accent2 2" xfId="4127"/>
    <cellStyle name="40% - Accent3" xfId="4128"/>
    <cellStyle name="40% - Accent3 2" xfId="4129"/>
    <cellStyle name="40% - Accent4" xfId="4130"/>
    <cellStyle name="40% - Accent4 2" xfId="4131"/>
    <cellStyle name="40% - Accent5" xfId="4132"/>
    <cellStyle name="40% - Accent5 2" xfId="4133"/>
    <cellStyle name="40% - Accent6" xfId="4134"/>
    <cellStyle name="40% - Accent6 2" xfId="4135"/>
    <cellStyle name="40% - akcent 1" xfId="4136"/>
    <cellStyle name="40% - akcent 2" xfId="4137"/>
    <cellStyle name="40% - akcent 3" xfId="4138"/>
    <cellStyle name="40% - akcent 4" xfId="4139"/>
    <cellStyle name="40% - akcent 5" xfId="4140"/>
    <cellStyle name="40% - akcent 6" xfId="4141"/>
    <cellStyle name="60% - Accent1" xfId="4142"/>
    <cellStyle name="60% - Accent1 2" xfId="4143"/>
    <cellStyle name="60% - Accent2" xfId="4144"/>
    <cellStyle name="60% - Accent2 2" xfId="4145"/>
    <cellStyle name="60% - Accent3" xfId="4146"/>
    <cellStyle name="60% - Accent3 2" xfId="4147"/>
    <cellStyle name="60% - Accent4" xfId="4148"/>
    <cellStyle name="60% - Accent4 2" xfId="4149"/>
    <cellStyle name="60% - Accent5" xfId="4150"/>
    <cellStyle name="60% - Accent5 2" xfId="4151"/>
    <cellStyle name="60% - Accent6" xfId="4152"/>
    <cellStyle name="60% - Accent6 2" xfId="4153"/>
    <cellStyle name="60% - akcent 1" xfId="4154"/>
    <cellStyle name="60% - akcent 2" xfId="4155"/>
    <cellStyle name="60% - akcent 3" xfId="4156"/>
    <cellStyle name="60% - akcent 4" xfId="4157"/>
    <cellStyle name="60% - akcent 5" xfId="4158"/>
    <cellStyle name="60% - akcent 6" xfId="4159"/>
    <cellStyle name="6Code" xfId="4160"/>
    <cellStyle name="6Code 2" xfId="4161"/>
    <cellStyle name="8pt" xfId="4162"/>
    <cellStyle name="8pt 2" xfId="4163"/>
    <cellStyle name="Aaia?iue [0]_?anoiau" xfId="4164"/>
    <cellStyle name="Aaia?iue_?anoiau" xfId="4165"/>
    <cellStyle name="Äåíåæíûé" xfId="4166"/>
    <cellStyle name="Äåíåæíûé [0]" xfId="4167"/>
    <cellStyle name="Äåíåæíûé [0] 2" xfId="4168"/>
    <cellStyle name="Äåíåæíûé 10" xfId="4169"/>
    <cellStyle name="Äåíåæíûé 11" xfId="4170"/>
    <cellStyle name="Äåíåæíûé 12" xfId="4171"/>
    <cellStyle name="Äåíåæíûé 13" xfId="4172"/>
    <cellStyle name="Äåíåæíûé 14" xfId="4173"/>
    <cellStyle name="Äåíåæíûé 15" xfId="4174"/>
    <cellStyle name="Äåíåæíûé 2" xfId="4175"/>
    <cellStyle name="Äåíåæíûé 3" xfId="4176"/>
    <cellStyle name="Äåíåæíûé 4" xfId="4177"/>
    <cellStyle name="Äåíåæíûé 5" xfId="4178"/>
    <cellStyle name="Äåíåæíûé 6" xfId="4179"/>
    <cellStyle name="Äåíåæíûé 7" xfId="4180"/>
    <cellStyle name="Äåíåæíûé 8" xfId="4181"/>
    <cellStyle name="Äåíåæíûé 9" xfId="4182"/>
    <cellStyle name="Accent1" xfId="4183"/>
    <cellStyle name="Accent1 2" xfId="4184"/>
    <cellStyle name="Accent2" xfId="4185"/>
    <cellStyle name="Accent2 2" xfId="4186"/>
    <cellStyle name="Accent3" xfId="4187"/>
    <cellStyle name="Accent3 2" xfId="4188"/>
    <cellStyle name="Accent4" xfId="4189"/>
    <cellStyle name="Accent4 2" xfId="4190"/>
    <cellStyle name="Accent5" xfId="4191"/>
    <cellStyle name="Accent5 2" xfId="4192"/>
    <cellStyle name="Accent6" xfId="4193"/>
    <cellStyle name="Accent6 2" xfId="4194"/>
    <cellStyle name="Aeia?nnueea" xfId="4195"/>
    <cellStyle name="AFE" xfId="4196"/>
    <cellStyle name="AFE 2" xfId="4197"/>
    <cellStyle name="AFE 2 2" xfId="4198"/>
    <cellStyle name="AFE 3" xfId="4199"/>
    <cellStyle name="Akcent 1" xfId="4200"/>
    <cellStyle name="Akcent 2" xfId="4201"/>
    <cellStyle name="Akcent 3" xfId="4202"/>
    <cellStyle name="Akcent 4" xfId="4203"/>
    <cellStyle name="Akcent 5" xfId="4204"/>
    <cellStyle name="Akcent 6" xfId="4205"/>
    <cellStyle name="Alilciue [0]_13F1_330" xfId="4206"/>
    <cellStyle name="Äĺíĺćíűé [0]_13F1_330" xfId="4207"/>
    <cellStyle name="Alilciue [0]_14F1_520" xfId="4208"/>
    <cellStyle name="Äĺíĺćíűé [0]_14F1_520" xfId="4209"/>
    <cellStyle name="Alilciue [0]_17F1_626" xfId="4210"/>
    <cellStyle name="Äĺíĺćíűé [0]_17F1_626" xfId="4211"/>
    <cellStyle name="Alilciue [0]_19F1_628" xfId="4212"/>
    <cellStyle name="Äĺíĺćíűé [0]_19F1_628" xfId="4213"/>
    <cellStyle name="Alilciue [0]_240_60_7" xfId="4214"/>
    <cellStyle name="Äĺíĺćíűé [0]_240_60_7" xfId="4215"/>
    <cellStyle name="Alilciue [0]_240_61DB" xfId="4216"/>
    <cellStyle name="Äĺíĺćíűé [0]_240_61DB" xfId="4217"/>
    <cellStyle name="Alilciue [0]_5F1_140" xfId="4218"/>
    <cellStyle name="Äĺíĺćíűé [0]_5F1_140" xfId="4219"/>
    <cellStyle name="Alilciue [0]_5F1_140 10" xfId="4220"/>
    <cellStyle name="Äĺíĺćíűé [0]_5F1_140 10" xfId="4221"/>
    <cellStyle name="Alilciue [0]_5F1_140 11" xfId="4222"/>
    <cellStyle name="Äĺíĺćíűé [0]_5F1_140 11" xfId="4223"/>
    <cellStyle name="Alilciue [0]_5F1_140 12" xfId="4224"/>
    <cellStyle name="Äĺíĺćíűé [0]_5F1_140 12" xfId="4225"/>
    <cellStyle name="Alilciue [0]_5F1_140 13" xfId="4226"/>
    <cellStyle name="Äĺíĺćíűé [0]_5F1_140 13" xfId="4227"/>
    <cellStyle name="Alilciue [0]_5F1_140 14" xfId="4228"/>
    <cellStyle name="Äĺíĺćíűé [0]_5F1_140 14" xfId="4229"/>
    <cellStyle name="Alilciue [0]_5F1_140 15" xfId="4230"/>
    <cellStyle name="Äĺíĺćíűé [0]_5F1_140 15" xfId="4231"/>
    <cellStyle name="Alilciue [0]_5F1_140 2" xfId="4232"/>
    <cellStyle name="Äĺíĺćíűé [0]_5F1_140 2" xfId="4233"/>
    <cellStyle name="Alilciue [0]_5F1_140 3" xfId="4234"/>
    <cellStyle name="Äĺíĺćíűé [0]_5F1_140 3" xfId="4235"/>
    <cellStyle name="Alilciue [0]_5F1_140 4" xfId="4236"/>
    <cellStyle name="Äĺíĺćíűé [0]_5F1_140 4" xfId="4237"/>
    <cellStyle name="Alilciue [0]_5F1_140 5" xfId="4238"/>
    <cellStyle name="Äĺíĺćíűé [0]_5F1_140 5" xfId="4239"/>
    <cellStyle name="Alilciue [0]_5F1_140 6" xfId="4240"/>
    <cellStyle name="Äĺíĺćíűé [0]_5F1_140 6" xfId="4241"/>
    <cellStyle name="Alilciue [0]_5F1_140 7" xfId="4242"/>
    <cellStyle name="Äĺíĺćíűé [0]_5F1_140 7" xfId="4243"/>
    <cellStyle name="Alilciue [0]_5F1_140 8" xfId="4244"/>
    <cellStyle name="Äĺíĺćíűé [0]_5F1_140 8" xfId="4245"/>
    <cellStyle name="Alilciue [0]_5F1_140 9" xfId="4246"/>
    <cellStyle name="Äĺíĺćíűé [0]_5F1_140 9" xfId="4247"/>
    <cellStyle name="Alilciue [0]_620_60_7" xfId="4248"/>
    <cellStyle name="Äĺíĺćíűé [0]_620_60_7" xfId="4249"/>
    <cellStyle name="Alilciue [0]_TMP626" xfId="4250"/>
    <cellStyle name="Äĺíĺćíűé [0]_TMP626" xfId="4251"/>
    <cellStyle name="Alilciue_10F1_250" xfId="4252"/>
    <cellStyle name="Äĺíĺćíűé_10F1_250" xfId="4253"/>
    <cellStyle name="Alilciue_13F1_330" xfId="4254"/>
    <cellStyle name="Äĺíĺćíűé_13F1_330" xfId="4255"/>
    <cellStyle name="Alilciue_14F1_520" xfId="4256"/>
    <cellStyle name="Äĺíĺćíűé_14F1_520" xfId="4257"/>
    <cellStyle name="Alilciue_17F1_626" xfId="4258"/>
    <cellStyle name="Äĺíĺćíűé_17F1_626" xfId="4259"/>
    <cellStyle name="Alilciue_19F1_628" xfId="4260"/>
    <cellStyle name="Äĺíĺćíűé_19F1_628" xfId="4261"/>
    <cellStyle name="Alilciue_240_60_7" xfId="4262"/>
    <cellStyle name="Äĺíĺćíűé_240_60_7" xfId="4263"/>
    <cellStyle name="Alilciue_240_61DB" xfId="4264"/>
    <cellStyle name="Äĺíĺćíűé_240_61DB" xfId="4265"/>
    <cellStyle name="Alilciue_5F1_140" xfId="4266"/>
    <cellStyle name="Äĺíĺćíűé_5F1_140" xfId="4267"/>
    <cellStyle name="Alilciue_5F1_140 10" xfId="4268"/>
    <cellStyle name="Äĺíĺćíűé_5F1_140 10" xfId="4269"/>
    <cellStyle name="Alilciue_5F1_140 11" xfId="4270"/>
    <cellStyle name="Äĺíĺćíűé_5F1_140 11" xfId="4271"/>
    <cellStyle name="Alilciue_5F1_140 12" xfId="4272"/>
    <cellStyle name="Äĺíĺćíűé_5F1_140 12" xfId="4273"/>
    <cellStyle name="Alilciue_5F1_140 13" xfId="4274"/>
    <cellStyle name="Äĺíĺćíűé_5F1_140 13" xfId="4275"/>
    <cellStyle name="Alilciue_5F1_140 14" xfId="4276"/>
    <cellStyle name="Äĺíĺćíűé_5F1_140 14" xfId="4277"/>
    <cellStyle name="Alilciue_5F1_140 15" xfId="4278"/>
    <cellStyle name="Äĺíĺćíűé_5F1_140 15" xfId="4279"/>
    <cellStyle name="Alilciue_5F1_140 2" xfId="4280"/>
    <cellStyle name="Äĺíĺćíűé_5F1_140 2" xfId="4281"/>
    <cellStyle name="Alilciue_5F1_140 3" xfId="4282"/>
    <cellStyle name="Äĺíĺćíűé_5F1_140 3" xfId="4283"/>
    <cellStyle name="Alilciue_5F1_140 4" xfId="4284"/>
    <cellStyle name="Äĺíĺćíűé_5F1_140 4" xfId="4285"/>
    <cellStyle name="Alilciue_5F1_140 5" xfId="4286"/>
    <cellStyle name="Äĺíĺćíűé_5F1_140 5" xfId="4287"/>
    <cellStyle name="Alilciue_5F1_140 6" xfId="4288"/>
    <cellStyle name="Äĺíĺćíűé_5F1_140 6" xfId="4289"/>
    <cellStyle name="Alilciue_5F1_140 7" xfId="4290"/>
    <cellStyle name="Äĺíĺćíűé_5F1_140 7" xfId="4291"/>
    <cellStyle name="Alilciue_5F1_140 8" xfId="4292"/>
    <cellStyle name="Äĺíĺćíűé_5F1_140 8" xfId="4293"/>
    <cellStyle name="Alilciue_5F1_140 9" xfId="4294"/>
    <cellStyle name="Äĺíĺćíűé_5F1_140 9" xfId="4295"/>
    <cellStyle name="Alilciue_620_60_7" xfId="4296"/>
    <cellStyle name="Äĺíĺćíűé_620_60_7" xfId="4297"/>
    <cellStyle name="Alilciue_TMP626" xfId="4298"/>
    <cellStyle name="Äĺíĺćíűé_TMP626" xfId="4299"/>
    <cellStyle name="alternate" xfId="4300"/>
    <cellStyle name="alternate 2" xfId="4301"/>
    <cellStyle name="Bad" xfId="4302"/>
    <cellStyle name="Bad 2" xfId="4303"/>
    <cellStyle name="Bold1" xfId="4304"/>
    <cellStyle name="Bold1 2" xfId="4305"/>
    <cellStyle name="border" xfId="4306"/>
    <cellStyle name="border 2" xfId="4307"/>
    <cellStyle name="BorderNo" xfId="4308"/>
    <cellStyle name="Calc Currency (0)" xfId="4309"/>
    <cellStyle name="Calculation" xfId="4310"/>
    <cellStyle name="Calculation 2" xfId="4311"/>
    <cellStyle name="Calculation_Simple" xfId="4312"/>
    <cellStyle name="Centered Heading" xfId="4313"/>
    <cellStyle name="Centered Heading 2" xfId="4314"/>
    <cellStyle name="Check" xfId="4315"/>
    <cellStyle name="Check 2" xfId="4316"/>
    <cellStyle name="Check Cell" xfId="4317"/>
    <cellStyle name="Check Cell 2" xfId="4318"/>
    <cellStyle name="Cniac" xfId="4319"/>
    <cellStyle name="Code" xfId="4320"/>
    <cellStyle name="Code 2" xfId="4321"/>
    <cellStyle name="Comma [0]_0_Cash" xfId="4322"/>
    <cellStyle name="Comma [00]" xfId="4323"/>
    <cellStyle name="Comma [00] 2" xfId="4324"/>
    <cellStyle name="Comma [000]" xfId="4325"/>
    <cellStyle name="Comma [000] 2" xfId="4326"/>
    <cellStyle name="Comma 0.0" xfId="4327"/>
    <cellStyle name="Comma 0.0 2" xfId="4328"/>
    <cellStyle name="Comma 0.00" xfId="4329"/>
    <cellStyle name="Comma 0.00 2" xfId="4330"/>
    <cellStyle name="Comma 0.000" xfId="4331"/>
    <cellStyle name="Comma 0.000 2" xfId="4332"/>
    <cellStyle name="Comma 2" xfId="4333"/>
    <cellStyle name="Comma 2 2" xfId="4334"/>
    <cellStyle name="Comma 2 3" xfId="4335"/>
    <cellStyle name="Comma 3" xfId="4336"/>
    <cellStyle name="Comma 3 2" xfId="4337"/>
    <cellStyle name="Comma_0_Cash" xfId="4338"/>
    <cellStyle name="Comma0" xfId="4339"/>
    <cellStyle name="Comma0 - Style3" xfId="4340"/>
    <cellStyle name="Comma0 10" xfId="4341"/>
    <cellStyle name="Comma0 11" xfId="4342"/>
    <cellStyle name="Comma0 12" xfId="4343"/>
    <cellStyle name="Comma0 13" xfId="4344"/>
    <cellStyle name="Comma0 14" xfId="4345"/>
    <cellStyle name="Comma0 15" xfId="4346"/>
    <cellStyle name="Comma0 2" xfId="4347"/>
    <cellStyle name="Comma0 3" xfId="4348"/>
    <cellStyle name="Comma0 4" xfId="4349"/>
    <cellStyle name="Comma0 5" xfId="4350"/>
    <cellStyle name="Comma0 6" xfId="4351"/>
    <cellStyle name="Comma0 7" xfId="4352"/>
    <cellStyle name="Comma0 8" xfId="4353"/>
    <cellStyle name="Comma0 9" xfId="4354"/>
    <cellStyle name="Comma0_DT" xfId="4355"/>
    <cellStyle name="Company Name" xfId="4356"/>
    <cellStyle name="Company Name 2" xfId="4357"/>
    <cellStyle name="Credit" xfId="4358"/>
    <cellStyle name="Credit subtotal" xfId="4359"/>
    <cellStyle name="Credit Total" xfId="4360"/>
    <cellStyle name="Currency [0]_0_Cash" xfId="4361"/>
    <cellStyle name="Currency [00]" xfId="4362"/>
    <cellStyle name="Currency [00] 2" xfId="4363"/>
    <cellStyle name="Currency 0.0" xfId="4364"/>
    <cellStyle name="Currency 0.0 2" xfId="4365"/>
    <cellStyle name="Currency 0.00" xfId="4366"/>
    <cellStyle name="Currency 0.00 2" xfId="4367"/>
    <cellStyle name="Currency 0.000" xfId="4368"/>
    <cellStyle name="Currency 0.000 2" xfId="4369"/>
    <cellStyle name="Currency EN" xfId="4370"/>
    <cellStyle name="Currency EN 2" xfId="4371"/>
    <cellStyle name="Currency RU" xfId="4372"/>
    <cellStyle name="Currency RU 2" xfId="4373"/>
    <cellStyle name="Currency RU calc" xfId="4374"/>
    <cellStyle name="Currency RU calc 2" xfId="4375"/>
    <cellStyle name="Currency RU_CP-P (2)" xfId="4376"/>
    <cellStyle name="Currency_0_Cash" xfId="4377"/>
    <cellStyle name="Currency0" xfId="4378"/>
    <cellStyle name="Currency0 2" xfId="4379"/>
    <cellStyle name="Dane wejściowe" xfId="4380"/>
    <cellStyle name="Dane wyjściowe" xfId="4381"/>
    <cellStyle name="Date" xfId="4382"/>
    <cellStyle name="Date 2" xfId="4383"/>
    <cellStyle name="Date EN" xfId="4384"/>
    <cellStyle name="Date EN 2" xfId="4385"/>
    <cellStyle name="Date RU" xfId="4386"/>
    <cellStyle name="Date RU 2" xfId="4387"/>
    <cellStyle name="Date_5Лизинг" xfId="4388"/>
    <cellStyle name="Date1" xfId="4389"/>
    <cellStyle name="Date1 2" xfId="4390"/>
    <cellStyle name="Date1 2 2" xfId="4391"/>
    <cellStyle name="Date1 2 2 2" xfId="4392"/>
    <cellStyle name="Date1 2 3" xfId="4393"/>
    <cellStyle name="Date1 2 3 2" xfId="4394"/>
    <cellStyle name="Date1 2 4" xfId="4395"/>
    <cellStyle name="Date1 3" xfId="4396"/>
    <cellStyle name="Date1 3 2" xfId="4397"/>
    <cellStyle name="Date1 3 2 2" xfId="4398"/>
    <cellStyle name="Date1 3 3" xfId="4399"/>
    <cellStyle name="Date1 3 3 2" xfId="4400"/>
    <cellStyle name="Date1 3 4" xfId="4401"/>
    <cellStyle name="Date1 4" xfId="4402"/>
    <cellStyle name="Date1 4 2" xfId="4403"/>
    <cellStyle name="Date1 4 2 2" xfId="4404"/>
    <cellStyle name="Date1 4 3" xfId="4405"/>
    <cellStyle name="Date1 4 3 2" xfId="4406"/>
    <cellStyle name="Date1 4 4" xfId="4407"/>
    <cellStyle name="Date1 5" xfId="4408"/>
    <cellStyle name="Debit" xfId="4409"/>
    <cellStyle name="Debit subtotal" xfId="4410"/>
    <cellStyle name="Debit Total" xfId="4411"/>
    <cellStyle name="Dezimal [0]_Closing FX Kurse" xfId="4412"/>
    <cellStyle name="Dezimal_Closing FX Kurse" xfId="4413"/>
    <cellStyle name="Diacraieiaie" xfId="4414"/>
    <cellStyle name="Digit1" xfId="4415"/>
    <cellStyle name="Digit1 2" xfId="4416"/>
    <cellStyle name="Digit1 2 2" xfId="4417"/>
    <cellStyle name="Digit1 2 2 2" xfId="4418"/>
    <cellStyle name="Digit1 2 3" xfId="4419"/>
    <cellStyle name="Digit1 2 3 2" xfId="4420"/>
    <cellStyle name="Digit1 2 4" xfId="4421"/>
    <cellStyle name="Digit1 3" xfId="4422"/>
    <cellStyle name="Digit1 3 2" xfId="4423"/>
    <cellStyle name="Digit1 3 2 2" xfId="4424"/>
    <cellStyle name="Digit1 3 3" xfId="4425"/>
    <cellStyle name="Digit1 3 3 2" xfId="4426"/>
    <cellStyle name="Digit1 3 4" xfId="4427"/>
    <cellStyle name="Digit1 4" xfId="4428"/>
    <cellStyle name="Digit1 4 2" xfId="4429"/>
    <cellStyle name="Digit1 4 2 2" xfId="4430"/>
    <cellStyle name="Digit1 4 3" xfId="4431"/>
    <cellStyle name="Digit1 4 3 2" xfId="4432"/>
    <cellStyle name="Digit1 4 4" xfId="4433"/>
    <cellStyle name="Digit1 5" xfId="4434"/>
    <cellStyle name="Digit2" xfId="4435"/>
    <cellStyle name="Digit2 2" xfId="4436"/>
    <cellStyle name="Dobre" xfId="4437"/>
    <cellStyle name="done" xfId="4438"/>
    <cellStyle name="done 2" xfId="4439"/>
    <cellStyle name="Dziesiêtny [0]_1" xfId="4440"/>
    <cellStyle name="Dziesiêtny_1" xfId="4441"/>
    <cellStyle name="E&amp;Y House" xfId="4442"/>
    <cellStyle name="E&amp;Y House 2" xfId="4443"/>
    <cellStyle name="el" xfId="4444"/>
    <cellStyle name="el 2" xfId="4445"/>
    <cellStyle name="Euro" xfId="4446"/>
    <cellStyle name="Euro 2" xfId="4447"/>
    <cellStyle name="Euro 2 2" xfId="4448"/>
    <cellStyle name="Euro 2 3" xfId="4449"/>
    <cellStyle name="Euro 2 3 2" xfId="4450"/>
    <cellStyle name="Euro 2 4" xfId="4451"/>
    <cellStyle name="Euro 3" xfId="4452"/>
    <cellStyle name="Euro 3 2" xfId="4453"/>
    <cellStyle name="Euro 3 3" xfId="4454"/>
    <cellStyle name="Euro 3 3 2" xfId="4455"/>
    <cellStyle name="Euro 3 4" xfId="4456"/>
    <cellStyle name="Euro 4" xfId="4457"/>
    <cellStyle name="Euro 4 2" xfId="4458"/>
    <cellStyle name="Euro 4 3" xfId="4459"/>
    <cellStyle name="Euro 4 3 2" xfId="4460"/>
    <cellStyle name="Euro 4 4" xfId="4461"/>
    <cellStyle name="Euro 5" xfId="4462"/>
    <cellStyle name="Excel Built-in Normal" xfId="4463"/>
    <cellStyle name="Excel Built-in Normal 2" xfId="4464"/>
    <cellStyle name="Excel Built-in Normal 2 2" xfId="4465"/>
    <cellStyle name="Excel Built-in Normal 3" xfId="4466"/>
    <cellStyle name="Excel Built-in Обычный_60, 61 расчеты по кап. стр-ву" xfId="4467"/>
    <cellStyle name="Explanatory Text" xfId="4468"/>
    <cellStyle name="Explanatory Text 2" xfId="4469"/>
    <cellStyle name="fghdfhgvhgvhOR" xfId="4470"/>
    <cellStyle name="Fixed" xfId="4471"/>
    <cellStyle name="Fixed 2" xfId="4472"/>
    <cellStyle name="Flag" xfId="4473"/>
    <cellStyle name="Flag 2" xfId="4474"/>
    <cellStyle name="Followed Hyperlink" xfId="4475"/>
    <cellStyle name="Footnotes" xfId="4476"/>
    <cellStyle name="Footnotes 2" xfId="4477"/>
    <cellStyle name="For_B_column" xfId="4478"/>
    <cellStyle name="Gar 11" xfId="4479"/>
    <cellStyle name="Good" xfId="4480"/>
    <cellStyle name="Good 2" xfId="4481"/>
    <cellStyle name="Green" xfId="4482"/>
    <cellStyle name="Grey" xfId="4483"/>
    <cellStyle name="Grey 2" xfId="4484"/>
    <cellStyle name="Grey 2 2" xfId="4485"/>
    <cellStyle name="Grey 2 2 2" xfId="4486"/>
    <cellStyle name="Grey 2 3" xfId="4487"/>
    <cellStyle name="Grey 2 3 2" xfId="4488"/>
    <cellStyle name="Grey 2 4" xfId="4489"/>
    <cellStyle name="Grey 3" xfId="4490"/>
    <cellStyle name="Grey 3 2" xfId="4491"/>
    <cellStyle name="Grey 3 2 2" xfId="4492"/>
    <cellStyle name="Grey 3 3" xfId="4493"/>
    <cellStyle name="Grey 3 3 2" xfId="4494"/>
    <cellStyle name="Grey 3 4" xfId="4495"/>
    <cellStyle name="Grey 4" xfId="4496"/>
    <cellStyle name="Grey 4 2" xfId="4497"/>
    <cellStyle name="Grey 4 2 2" xfId="4498"/>
    <cellStyle name="Grey 4 3" xfId="4499"/>
    <cellStyle name="Grey 4 3 2" xfId="4500"/>
    <cellStyle name="Grey 4 4" xfId="4501"/>
    <cellStyle name="Grey 5" xfId="4502"/>
    <cellStyle name="Group1" xfId="4503"/>
    <cellStyle name="Group1 2" xfId="4504"/>
    <cellStyle name="Head1" xfId="4505"/>
    <cellStyle name="Head1 2" xfId="4506"/>
    <cellStyle name="Header" xfId="4507"/>
    <cellStyle name="Header1" xfId="4508"/>
    <cellStyle name="Header2" xfId="4509"/>
    <cellStyle name="Heading" xfId="4510"/>
    <cellStyle name="Heading 1" xfId="4511"/>
    <cellStyle name="Heading 1 2" xfId="4512"/>
    <cellStyle name="Heading 1 2 2" xfId="4513"/>
    <cellStyle name="Heading 1 3" xfId="4514"/>
    <cellStyle name="Heading 2" xfId="4515"/>
    <cellStyle name="Heading 2 2" xfId="4516"/>
    <cellStyle name="Heading 3" xfId="4517"/>
    <cellStyle name="Heading 3 2" xfId="4518"/>
    <cellStyle name="Heading 4" xfId="4519"/>
    <cellStyle name="Heading 4 2" xfId="4520"/>
    <cellStyle name="Heading No Underline" xfId="4521"/>
    <cellStyle name="Heading No Underline 2" xfId="4522"/>
    <cellStyle name="Heading With Underline" xfId="4523"/>
    <cellStyle name="Heading With Underline 2" xfId="4524"/>
    <cellStyle name="Heading2" xfId="4525"/>
    <cellStyle name="Heading2 2" xfId="4526"/>
    <cellStyle name="Headline I" xfId="4527"/>
    <cellStyle name="Headline I 2" xfId="4528"/>
    <cellStyle name="Headline II" xfId="4529"/>
    <cellStyle name="Headline II 2" xfId="4530"/>
    <cellStyle name="Headline III" xfId="4531"/>
    <cellStyle name="Headline III 2" xfId="4532"/>
    <cellStyle name="HeadMerge1" xfId="4533"/>
    <cellStyle name="HeadMerge1 2" xfId="4534"/>
    <cellStyle name="Hidden" xfId="4535"/>
    <cellStyle name="Hyperlink" xfId="4536"/>
    <cellStyle name="Hyperlink 2" xfId="4537"/>
    <cellStyle name="Hyperlink 3" xfId="4538"/>
    <cellStyle name="Hyperlink 3 2" xfId="4539"/>
    <cellStyle name="Hyperlink1" xfId="4540"/>
    <cellStyle name="Hyperlink1 2" xfId="4541"/>
    <cellStyle name="Hyperlink2" xfId="4542"/>
    <cellStyle name="Hyperlink2 2" xfId="4543"/>
    <cellStyle name="Hyperlink3" xfId="4544"/>
    <cellStyle name="Hyperlink3 2" xfId="4545"/>
    <cellStyle name="Iau?iue_?anoiau" xfId="4546"/>
    <cellStyle name="Îáû÷íûé" xfId="4547"/>
    <cellStyle name="Îáû÷íûé 2" xfId="4548"/>
    <cellStyle name="Îáű÷íűé_0_SODERJ" xfId="4549"/>
    <cellStyle name="Ïðîöåíòíûé" xfId="4550"/>
    <cellStyle name="Ïðîöåíòíûé 2" xfId="4551"/>
    <cellStyle name="Iniiar nraecou" xfId="4552"/>
    <cellStyle name="Iniiar nraecou 2" xfId="4553"/>
    <cellStyle name="Iniiar nraecou 2 2" xfId="4554"/>
    <cellStyle name="Iniiar nraecou 2 2 2" xfId="4555"/>
    <cellStyle name="Iniiar nraecou 2 3" xfId="4556"/>
    <cellStyle name="Iniiar nraecou 2 3 2" xfId="4557"/>
    <cellStyle name="Iniiar nraecou 2 4" xfId="4558"/>
    <cellStyle name="Iniiar nraecou 3" xfId="4559"/>
    <cellStyle name="Iniiar nraecou 3 2" xfId="4560"/>
    <cellStyle name="Iniiar nraecou 3 2 2" xfId="4561"/>
    <cellStyle name="Iniiar nraecou 3 3" xfId="4562"/>
    <cellStyle name="Iniiar nraecou 3 3 2" xfId="4563"/>
    <cellStyle name="Iniiar nraecou 3 4" xfId="4564"/>
    <cellStyle name="Iniiar nraecou 4" xfId="4565"/>
    <cellStyle name="Input" xfId="4566"/>
    <cellStyle name="Input [yellow]" xfId="4567"/>
    <cellStyle name="Input [yellow] 2" xfId="4568"/>
    <cellStyle name="Input [yellow] 2 2" xfId="4569"/>
    <cellStyle name="Input [yellow] 2 2 2" xfId="4570"/>
    <cellStyle name="Input [yellow] 2 3" xfId="4571"/>
    <cellStyle name="Input [yellow] 2 3 2" xfId="4572"/>
    <cellStyle name="Input [yellow] 2 4" xfId="4573"/>
    <cellStyle name="Input [yellow] 3" xfId="4574"/>
    <cellStyle name="Input [yellow] 3 2" xfId="4575"/>
    <cellStyle name="Input [yellow] 3 2 2" xfId="4576"/>
    <cellStyle name="Input [yellow] 3 3" xfId="4577"/>
    <cellStyle name="Input [yellow] 3 3 2" xfId="4578"/>
    <cellStyle name="Input [yellow] 3 4" xfId="4579"/>
    <cellStyle name="Input [yellow] 4" xfId="4580"/>
    <cellStyle name="Input [yellow] 4 2" xfId="4581"/>
    <cellStyle name="Input [yellow] 4 2 2" xfId="4582"/>
    <cellStyle name="Input [yellow] 4 3" xfId="4583"/>
    <cellStyle name="Input [yellow] 4 3 2" xfId="4584"/>
    <cellStyle name="Input [yellow] 4 4" xfId="4585"/>
    <cellStyle name="Input [yellow] 5" xfId="4586"/>
    <cellStyle name="Input 10" xfId="4587"/>
    <cellStyle name="Input 11" xfId="4588"/>
    <cellStyle name="Input 12" xfId="4589"/>
    <cellStyle name="Input 13" xfId="4590"/>
    <cellStyle name="Input 14" xfId="4591"/>
    <cellStyle name="Input 15" xfId="4592"/>
    <cellStyle name="Input 16" xfId="4593"/>
    <cellStyle name="Input 2" xfId="4594"/>
    <cellStyle name="Input 3" xfId="4595"/>
    <cellStyle name="Input 4" xfId="4596"/>
    <cellStyle name="Input 5" xfId="4597"/>
    <cellStyle name="Input 6" xfId="4598"/>
    <cellStyle name="Input 7" xfId="4599"/>
    <cellStyle name="Input 8" xfId="4600"/>
    <cellStyle name="Input 9" xfId="4601"/>
    <cellStyle name="Input_Cell" xfId="4602"/>
    <cellStyle name="Integer" xfId="4603"/>
    <cellStyle name="Ioe?uaaaoayny aeia?nnueea" xfId="4604"/>
    <cellStyle name="ISO" xfId="4605"/>
    <cellStyle name="ISO 2" xfId="4606"/>
    <cellStyle name="Kilo" xfId="4607"/>
    <cellStyle name="Kilo 2" xfId="4608"/>
    <cellStyle name="Kilo 2 2" xfId="4609"/>
    <cellStyle name="Kilo 2 2 2" xfId="4610"/>
    <cellStyle name="Kilo 2 3" xfId="4611"/>
    <cellStyle name="Kilo 2 3 2" xfId="4612"/>
    <cellStyle name="Kilo 2 4" xfId="4613"/>
    <cellStyle name="Kilo 3" xfId="4614"/>
    <cellStyle name="Kilo 3 2" xfId="4615"/>
    <cellStyle name="Kilo 3 2 2" xfId="4616"/>
    <cellStyle name="Kilo 3 3" xfId="4617"/>
    <cellStyle name="Kilo 3 3 2" xfId="4618"/>
    <cellStyle name="Kilo 3 4" xfId="4619"/>
    <cellStyle name="Kilo 4" xfId="4620"/>
    <cellStyle name="Komma [0]_laroux" xfId="4621"/>
    <cellStyle name="Komma_laroux" xfId="4622"/>
    <cellStyle name="Komórka połączona" xfId="4623"/>
    <cellStyle name="Komórka zaznaczona" xfId="4624"/>
    <cellStyle name="KOP" xfId="4625"/>
    <cellStyle name="KOP 2" xfId="4626"/>
    <cellStyle name="KOP2" xfId="4627"/>
    <cellStyle name="KOP2 2" xfId="4628"/>
    <cellStyle name="KOPP" xfId="4629"/>
    <cellStyle name="KOPP 2" xfId="4630"/>
    <cellStyle name="KOPP 2 2" xfId="4631"/>
    <cellStyle name="KOPP 2 2 2" xfId="4632"/>
    <cellStyle name="KOPP 2 3" xfId="4633"/>
    <cellStyle name="KOPP 2 3 2" xfId="4634"/>
    <cellStyle name="KOPP 2 4" xfId="4635"/>
    <cellStyle name="KOPP 3" xfId="4636"/>
    <cellStyle name="KOPP 3 2" xfId="4637"/>
    <cellStyle name="KOPP 3 2 2" xfId="4638"/>
    <cellStyle name="KOPP 3 3" xfId="4639"/>
    <cellStyle name="KOPP 3 3 2" xfId="4640"/>
    <cellStyle name="KOPP 3 4" xfId="4641"/>
    <cellStyle name="KOPP 4" xfId="4642"/>
    <cellStyle name="LeftTitle" xfId="4643"/>
    <cellStyle name="Linked Cell" xfId="4644"/>
    <cellStyle name="Linked Cell 2" xfId="4645"/>
    <cellStyle name="Main text" xfId="4646"/>
    <cellStyle name="Millares [0]_CARAT SAPIC" xfId="4647"/>
    <cellStyle name="Millares 2" xfId="4648"/>
    <cellStyle name="Millares_CARAT SAPIC" xfId="4649"/>
    <cellStyle name="Milliers [0]_B.S.96" xfId="4650"/>
    <cellStyle name="Milliers_B.S.96" xfId="4651"/>
    <cellStyle name="Moneda [0]_CARAT SAPIC" xfId="4652"/>
    <cellStyle name="Moneda 2" xfId="4653"/>
    <cellStyle name="Moneda_CARAT SAPIC" xfId="4654"/>
    <cellStyle name="Monйtaire [0]_B.S.96" xfId="4655"/>
    <cellStyle name="Monйtaire_B.S.96" xfId="4656"/>
    <cellStyle name="Multiple" xfId="4657"/>
    <cellStyle name="Nagłówek 1" xfId="4658"/>
    <cellStyle name="Nagłówek 2" xfId="4659"/>
    <cellStyle name="Nagłówek 3" xfId="4660"/>
    <cellStyle name="Nagłówek 4" xfId="4661"/>
    <cellStyle name="namber" xfId="4662"/>
    <cellStyle name="namber 2" xfId="4663"/>
    <cellStyle name="Neiciue craieiaie" xfId="4664"/>
    <cellStyle name="Neutral" xfId="4665"/>
    <cellStyle name="Neutral 2" xfId="4666"/>
    <cellStyle name="Neutralne" xfId="4667"/>
    <cellStyle name="No_Input" xfId="4668"/>
    <cellStyle name="Normal" xfId="4669"/>
    <cellStyle name="Normal - Style1" xfId="4670"/>
    <cellStyle name="Normal - Style1 2" xfId="4671"/>
    <cellStyle name="Normal - Style1 2 2" xfId="4672"/>
    <cellStyle name="Normal - Style1 2 2 2" xfId="4673"/>
    <cellStyle name="Normal - Style1 2 3" xfId="4674"/>
    <cellStyle name="Normal - Style1 2 3 2" xfId="4675"/>
    <cellStyle name="Normal - Style1 2 4" xfId="4676"/>
    <cellStyle name="Normal - Style1 3" xfId="4677"/>
    <cellStyle name="Normal - Style1 3 2" xfId="4678"/>
    <cellStyle name="Normal - Style1 3 3" xfId="4679"/>
    <cellStyle name="Normal - Style1 3 3 2" xfId="4680"/>
    <cellStyle name="Normal - Style1 3 4" xfId="4681"/>
    <cellStyle name="Normal - Style1 4" xfId="4682"/>
    <cellStyle name="Normal - Style1 4 2" xfId="4683"/>
    <cellStyle name="Normal - Style1 4 3" xfId="4684"/>
    <cellStyle name="Normal - Style1 4 3 2" xfId="4685"/>
    <cellStyle name="Normal - Style1 4 4" xfId="4686"/>
    <cellStyle name="Normal - Style1 5" xfId="4687"/>
    <cellStyle name="Normal - Style1 5 2" xfId="4688"/>
    <cellStyle name="Normal - Style1 6" xfId="4689"/>
    <cellStyle name="Normal 12" xfId="4690"/>
    <cellStyle name="Normal 2" xfId="4691"/>
    <cellStyle name="Normal 2 2" xfId="4692"/>
    <cellStyle name="Normal 2 2 2" xfId="4693"/>
    <cellStyle name="Normal 2 3" xfId="4694"/>
    <cellStyle name="Normal 2 4" xfId="4695"/>
    <cellStyle name="Normal 3" xfId="4696"/>
    <cellStyle name="Normal 3 2" xfId="4697"/>
    <cellStyle name="Normal 3 2 2" xfId="4698"/>
    <cellStyle name="Normal 3 2 3" xfId="4699"/>
    <cellStyle name="Normal 3 3" xfId="4700"/>
    <cellStyle name="Normal 3 3 2" xfId="4701"/>
    <cellStyle name="Normal 3 3 2 2" xfId="4702"/>
    <cellStyle name="Normal 3 3 3" xfId="4703"/>
    <cellStyle name="Normal 3 4" xfId="4704"/>
    <cellStyle name="Normal 4" xfId="4705"/>
    <cellStyle name="Normal 4 2" xfId="4706"/>
    <cellStyle name="Normal 4 2 2" xfId="4707"/>
    <cellStyle name="Normal 4 2 2 2" xfId="4708"/>
    <cellStyle name="Normal 4 2 3" xfId="4709"/>
    <cellStyle name="Normal 4 3" xfId="4710"/>
    <cellStyle name="Normal 5" xfId="4711"/>
    <cellStyle name="Normal 5 2" xfId="4712"/>
    <cellStyle name="Normal_~0058959" xfId="4713"/>
    <cellStyle name="Normale_ULMA rep.subcons.package Eng" xfId="4714"/>
    <cellStyle name="normální_BBBRA 2001 YTD" xfId="4715"/>
    <cellStyle name="Normalny_0" xfId="4716"/>
    <cellStyle name="normбlnм_laroux" xfId="4717"/>
    <cellStyle name="Note" xfId="4718"/>
    <cellStyle name="Note 2" xfId="4719"/>
    <cellStyle name="Note 3" xfId="4720"/>
    <cellStyle name="Number" xfId="4721"/>
    <cellStyle name="number 2" xfId="4722"/>
    <cellStyle name="number 2 2" xfId="4723"/>
    <cellStyle name="number 2 2 2" xfId="4724"/>
    <cellStyle name="number 2 3" xfId="4725"/>
    <cellStyle name="number 2 3 2" xfId="4726"/>
    <cellStyle name="number 2 4" xfId="4727"/>
    <cellStyle name="number 3" xfId="4728"/>
    <cellStyle name="number 3 2" xfId="4729"/>
    <cellStyle name="number 3 3" xfId="4730"/>
    <cellStyle name="number 3 3 2" xfId="4731"/>
    <cellStyle name="number 3 4" xfId="4732"/>
    <cellStyle name="number 4" xfId="4733"/>
    <cellStyle name="number 4 2" xfId="4734"/>
    <cellStyle name="number 4 3" xfId="4735"/>
    <cellStyle name="number 4 3 2" xfId="4736"/>
    <cellStyle name="number 4 4" xfId="4737"/>
    <cellStyle name="number 5" xfId="4738"/>
    <cellStyle name="number 5 2" xfId="4739"/>
    <cellStyle name="number 6" xfId="4740"/>
    <cellStyle name="Obliczenia" xfId="4741"/>
    <cellStyle name="Ociriniaue [0]_10F1_250" xfId="4742"/>
    <cellStyle name="Ôčíŕíńîâűé [0]_10F1_250" xfId="4743"/>
    <cellStyle name="Ociriniaue [0]_13F1_330" xfId="4744"/>
    <cellStyle name="Ôčíŕíńîâűé [0]_13F1_330" xfId="4745"/>
    <cellStyle name="Ociriniaue [0]_14F1_520" xfId="4746"/>
    <cellStyle name="Ôčíŕíńîâűé [0]_14F1_520" xfId="4747"/>
    <cellStyle name="Ociriniaue [0]_17F1_626" xfId="4748"/>
    <cellStyle name="Ôčíŕíńîâűé [0]_17F1_626" xfId="4749"/>
    <cellStyle name="Ociriniaue [0]_19F1_628" xfId="4750"/>
    <cellStyle name="Ôčíŕíńîâűé [0]_19F1_628" xfId="4751"/>
    <cellStyle name="Ociriniaue [0]_240_60_7" xfId="4752"/>
    <cellStyle name="Ôčíŕíńîâűé [0]_240_60_7" xfId="4753"/>
    <cellStyle name="Ociriniaue [0]_240_61DB" xfId="4754"/>
    <cellStyle name="Ôčíŕíńîâűé [0]_240_61DB" xfId="4755"/>
    <cellStyle name="Ociriniaue [0]_5F1_140" xfId="4756"/>
    <cellStyle name="Ôčíŕíńîâűé [0]_5F1_140" xfId="4757"/>
    <cellStyle name="Ociriniaue [0]_5F1_140 10" xfId="4758"/>
    <cellStyle name="Ôčíŕíńîâűé [0]_5F1_140 10" xfId="4759"/>
    <cellStyle name="Ociriniaue [0]_5F1_140 11" xfId="4760"/>
    <cellStyle name="Ôčíŕíńîâűé [0]_5F1_140 11" xfId="4761"/>
    <cellStyle name="Ociriniaue [0]_5F1_140 12" xfId="4762"/>
    <cellStyle name="Ôčíŕíńîâűé [0]_5F1_140 12" xfId="4763"/>
    <cellStyle name="Ociriniaue [0]_5F1_140 13" xfId="4764"/>
    <cellStyle name="Ôčíŕíńîâűé [0]_5F1_140 13" xfId="4765"/>
    <cellStyle name="Ociriniaue [0]_5F1_140 14" xfId="4766"/>
    <cellStyle name="Ôčíŕíńîâűé [0]_5F1_140 14" xfId="4767"/>
    <cellStyle name="Ociriniaue [0]_5F1_140 15" xfId="4768"/>
    <cellStyle name="Ôčíŕíńîâűé [0]_5F1_140 15" xfId="4769"/>
    <cellStyle name="Ociriniaue [0]_5F1_140 2" xfId="4770"/>
    <cellStyle name="Ôčíŕíńîâűé [0]_5F1_140 2" xfId="4771"/>
    <cellStyle name="Ociriniaue [0]_5F1_140 3" xfId="4772"/>
    <cellStyle name="Ôčíŕíńîâűé [0]_5F1_140 3" xfId="4773"/>
    <cellStyle name="Ociriniaue [0]_5F1_140 4" xfId="4774"/>
    <cellStyle name="Ôčíŕíńîâűé [0]_5F1_140 4" xfId="4775"/>
    <cellStyle name="Ociriniaue [0]_5F1_140 5" xfId="4776"/>
    <cellStyle name="Ôčíŕíńîâűé [0]_5F1_140 5" xfId="4777"/>
    <cellStyle name="Ociriniaue [0]_5F1_140 6" xfId="4778"/>
    <cellStyle name="Ôčíŕíńîâűé [0]_5F1_140 6" xfId="4779"/>
    <cellStyle name="Ociriniaue [0]_5F1_140 7" xfId="4780"/>
    <cellStyle name="Ôčíŕíńîâűé [0]_5F1_140 7" xfId="4781"/>
    <cellStyle name="Ociriniaue [0]_5F1_140 8" xfId="4782"/>
    <cellStyle name="Ôčíŕíńîâűé [0]_5F1_140 8" xfId="4783"/>
    <cellStyle name="Ociriniaue [0]_5F1_140 9" xfId="4784"/>
    <cellStyle name="Ôčíŕíńîâűé [0]_5F1_140 9" xfId="4785"/>
    <cellStyle name="Ociriniaue [0]_620_60_7" xfId="4786"/>
    <cellStyle name="Ôčíŕíńîâűé [0]_620_60_7" xfId="4787"/>
    <cellStyle name="Ociriniaue [0]_TMP626" xfId="4788"/>
    <cellStyle name="Ôčíŕíńîâűé [0]_TMP626" xfId="4789"/>
    <cellStyle name="Ociriniaue_10F1_250" xfId="4790"/>
    <cellStyle name="Ôčíŕíńîâűé_10F1_250" xfId="4791"/>
    <cellStyle name="Ociriniaue_13F1_330" xfId="4792"/>
    <cellStyle name="Ôčíŕíńîâűé_13F1_330" xfId="4793"/>
    <cellStyle name="Ociriniaue_14F1_520" xfId="4794"/>
    <cellStyle name="Ôčíŕíńîâűé_14F1_520" xfId="4795"/>
    <cellStyle name="Ociriniaue_17F1_626" xfId="4796"/>
    <cellStyle name="Ôčíŕíńîâűé_17F1_626" xfId="4797"/>
    <cellStyle name="Ociriniaue_19F1_628" xfId="4798"/>
    <cellStyle name="Ôčíŕíńîâűé_19F1_628" xfId="4799"/>
    <cellStyle name="Ociriniaue_240_60_7" xfId="4800"/>
    <cellStyle name="Ôčíŕíńîâűé_240_60_7" xfId="4801"/>
    <cellStyle name="Ociriniaue_240_61DB" xfId="4802"/>
    <cellStyle name="Ôčíŕíńîâűé_240_61DB" xfId="4803"/>
    <cellStyle name="Ociriniaue_5F1_140" xfId="4804"/>
    <cellStyle name="Ôčíŕíńîâűé_5F1_140" xfId="4805"/>
    <cellStyle name="Ociriniaue_5F1_140 10" xfId="4806"/>
    <cellStyle name="Ôčíŕíńîâűé_5F1_140 10" xfId="4807"/>
    <cellStyle name="Ociriniaue_5F1_140 11" xfId="4808"/>
    <cellStyle name="Ôčíŕíńîâűé_5F1_140 11" xfId="4809"/>
    <cellStyle name="Ociriniaue_5F1_140 12" xfId="4810"/>
    <cellStyle name="Ôčíŕíńîâűé_5F1_140 12" xfId="4811"/>
    <cellStyle name="Ociriniaue_5F1_140 13" xfId="4812"/>
    <cellStyle name="Ôčíŕíńîâűé_5F1_140 13" xfId="4813"/>
    <cellStyle name="Ociriniaue_5F1_140 14" xfId="4814"/>
    <cellStyle name="Ôčíŕíńîâűé_5F1_140 14" xfId="4815"/>
    <cellStyle name="Ociriniaue_5F1_140 15" xfId="4816"/>
    <cellStyle name="Ôčíŕíńîâűé_5F1_140 15" xfId="4817"/>
    <cellStyle name="Ociriniaue_5F1_140 2" xfId="4818"/>
    <cellStyle name="Ôčíŕíńîâűé_5F1_140 2" xfId="4819"/>
    <cellStyle name="Ociriniaue_5F1_140 3" xfId="4820"/>
    <cellStyle name="Ôčíŕíńîâűé_5F1_140 3" xfId="4821"/>
    <cellStyle name="Ociriniaue_5F1_140 4" xfId="4822"/>
    <cellStyle name="Ôčíŕíńîâűé_5F1_140 4" xfId="4823"/>
    <cellStyle name="Ociriniaue_5F1_140 5" xfId="4824"/>
    <cellStyle name="Ôčíŕíńîâűé_5F1_140 5" xfId="4825"/>
    <cellStyle name="Ociriniaue_5F1_140 6" xfId="4826"/>
    <cellStyle name="Ôčíŕíńîâűé_5F1_140 6" xfId="4827"/>
    <cellStyle name="Ociriniaue_5F1_140 7" xfId="4828"/>
    <cellStyle name="Ôčíŕíńîâűé_5F1_140 7" xfId="4829"/>
    <cellStyle name="Ociriniaue_5F1_140 8" xfId="4830"/>
    <cellStyle name="Ôčíŕíńîâűé_5F1_140 8" xfId="4831"/>
    <cellStyle name="Ociriniaue_5F1_140 9" xfId="4832"/>
    <cellStyle name="Ôčíŕíńîâűé_5F1_140 9" xfId="4833"/>
    <cellStyle name="Ociriniaue_620_60_7" xfId="4834"/>
    <cellStyle name="Ôčíŕíńîâűé_620_60_7" xfId="4835"/>
    <cellStyle name="Ociriniaue_TMP626" xfId="4836"/>
    <cellStyle name="Ôčíŕíńîâűé_TMP626" xfId="4837"/>
    <cellStyle name="Ôèíàíñîâûé" xfId="4838"/>
    <cellStyle name="Ôèíàíñîâûé [0]" xfId="4839"/>
    <cellStyle name="Ôèíàíñîâûé [0] 2" xfId="4840"/>
    <cellStyle name="Oeiainiaue [0]_?anoiau" xfId="4841"/>
    <cellStyle name="Ôèíàíñîâûé 10" xfId="4842"/>
    <cellStyle name="Ôèíàíñîâûé 11" xfId="4843"/>
    <cellStyle name="Ôèíàíñîâûé 12" xfId="4844"/>
    <cellStyle name="Ôèíàíñîâûé 13" xfId="4845"/>
    <cellStyle name="Ôèíàíñîâûé 14" xfId="4846"/>
    <cellStyle name="Ôèíàíñîâûé 15" xfId="4847"/>
    <cellStyle name="Ôèíàíñîâûé 2" xfId="4848"/>
    <cellStyle name="Ôèíàíñîâûé 3" xfId="4849"/>
    <cellStyle name="Ôèíàíñîâûé 4" xfId="4850"/>
    <cellStyle name="Ôèíàíñîâûé 5" xfId="4851"/>
    <cellStyle name="Ôèíàíñîâûé 6" xfId="4852"/>
    <cellStyle name="Ôèíàíñîâûé 7" xfId="4853"/>
    <cellStyle name="Ôèíàíñîâûé 8" xfId="4854"/>
    <cellStyle name="Ôèíàíñîâûé 9" xfId="4855"/>
    <cellStyle name="Oeiainiaue_?anoiau" xfId="4856"/>
    <cellStyle name="Option" xfId="4857"/>
    <cellStyle name="Option 2" xfId="4858"/>
    <cellStyle name="OptionHeading" xfId="4859"/>
    <cellStyle name="OptionHeading 2" xfId="4860"/>
    <cellStyle name="Ouny?e [0]_?anoiau" xfId="4861"/>
    <cellStyle name="Ouny?e_?anoiau" xfId="4862"/>
    <cellStyle name="Output" xfId="4863"/>
    <cellStyle name="Output 2" xfId="4864"/>
    <cellStyle name="p/n" xfId="4865"/>
    <cellStyle name="p/n 2" xfId="4866"/>
    <cellStyle name="Paaotsikko" xfId="4867"/>
    <cellStyle name="Paaotsikko 2" xfId="4868"/>
    <cellStyle name="PageHeading" xfId="4869"/>
    <cellStyle name="pagetitle" xfId="4870"/>
    <cellStyle name="Percen - Style1" xfId="4871"/>
    <cellStyle name="Percent %" xfId="4872"/>
    <cellStyle name="Percent % 2" xfId="4873"/>
    <cellStyle name="Percent % Long Underline" xfId="4874"/>
    <cellStyle name="Percent % Long Underline 2" xfId="4875"/>
    <cellStyle name="Percent (0)" xfId="4876"/>
    <cellStyle name="Percent (0) 2" xfId="4877"/>
    <cellStyle name="Percent [2]" xfId="4878"/>
    <cellStyle name="Percent [2] 2" xfId="4879"/>
    <cellStyle name="Percent 0%" xfId="4880"/>
    <cellStyle name="Percent 0% 2" xfId="4881"/>
    <cellStyle name="Percent 0.0%" xfId="4882"/>
    <cellStyle name="Percent 0.0% 2" xfId="4883"/>
    <cellStyle name="Percent 0.0% Long Underline" xfId="4884"/>
    <cellStyle name="Percent 0.0% Long Underline 2" xfId="4885"/>
    <cellStyle name="Percent 0.00%" xfId="4886"/>
    <cellStyle name="Percent 0.00% 2" xfId="4887"/>
    <cellStyle name="Percent 0.00% Long Underline" xfId="4888"/>
    <cellStyle name="Percent 0.00% Long Underline 2" xfId="4889"/>
    <cellStyle name="Percent 0.000%" xfId="4890"/>
    <cellStyle name="Percent 0.000% 2" xfId="4891"/>
    <cellStyle name="Percent 0.000% Long Underline" xfId="4892"/>
    <cellStyle name="Percent 0.000% Long Underline 2" xfId="4893"/>
    <cellStyle name="Percent 2" xfId="4894"/>
    <cellStyle name="Percent_ОАО_ЭФКО_1.2.2_Финансовая аренда" xfId="4895"/>
    <cellStyle name="PillarData" xfId="4896"/>
    <cellStyle name="PillarText" xfId="4897"/>
    <cellStyle name="Piug" xfId="4898"/>
    <cellStyle name="Piug 2" xfId="4899"/>
    <cellStyle name="Plug" xfId="4900"/>
    <cellStyle name="Plug 2" xfId="4901"/>
    <cellStyle name="Porcentaje" xfId="4902"/>
    <cellStyle name="Porcentual 2" xfId="4903"/>
    <cellStyle name="Porcentual_PROVBRID (2)" xfId="4904"/>
    <cellStyle name="Pourcentage_Profit &amp; Loss" xfId="4905"/>
    <cellStyle name="prochrek" xfId="4906"/>
    <cellStyle name="prochrek 2" xfId="4907"/>
    <cellStyle name="Product" xfId="4908"/>
    <cellStyle name="Product 2" xfId="4909"/>
    <cellStyle name="Product 2 2" xfId="4910"/>
    <cellStyle name="Product 2 3" xfId="4911"/>
    <cellStyle name="Product 2 3 2" xfId="4912"/>
    <cellStyle name="Product 2 4" xfId="4913"/>
    <cellStyle name="Product 3" xfId="4914"/>
    <cellStyle name="Product 3 2" xfId="4915"/>
    <cellStyle name="Product 3 3" xfId="4916"/>
    <cellStyle name="Product 3 3 2" xfId="4917"/>
    <cellStyle name="Product 3 4" xfId="4918"/>
    <cellStyle name="Product 4" xfId="4919"/>
    <cellStyle name="Product 4 2" xfId="4920"/>
    <cellStyle name="Product 4 3" xfId="4921"/>
    <cellStyle name="Product 4 3 2" xfId="4922"/>
    <cellStyle name="Product 4 4" xfId="4923"/>
    <cellStyle name="Product 5" xfId="4924"/>
    <cellStyle name="Prosent_DS" xfId="4925"/>
    <cellStyle name="Pддotsikko" xfId="4926"/>
    <cellStyle name="Pддotsikko 2" xfId="4927"/>
    <cellStyle name="QTitle" xfId="4928"/>
    <cellStyle name="REGEL" xfId="4929"/>
    <cellStyle name="REGEL 2" xfId="4930"/>
    <cellStyle name="Saldos" xfId="4931"/>
    <cellStyle name="SAPOutput" xfId="4932"/>
    <cellStyle name="SAPOutput 2" xfId="4933"/>
    <cellStyle name="Serguei" xfId="4934"/>
    <cellStyle name="small" xfId="4935"/>
    <cellStyle name="small 2" xfId="4936"/>
    <cellStyle name="Standaard_laroux" xfId="4937"/>
    <cellStyle name="Standard_0 Alpi East Euro new in migliaia" xfId="4938"/>
    <cellStyle name="String1" xfId="4939"/>
    <cellStyle name="String1 2" xfId="4940"/>
    <cellStyle name="String1 2 2" xfId="4941"/>
    <cellStyle name="String1 2 2 2" xfId="4942"/>
    <cellStyle name="String1 2 3" xfId="4943"/>
    <cellStyle name="String1 2 3 2" xfId="4944"/>
    <cellStyle name="String1 2 4" xfId="4945"/>
    <cellStyle name="String1 3" xfId="4946"/>
    <cellStyle name="String1 3 2" xfId="4947"/>
    <cellStyle name="String1 3 2 2" xfId="4948"/>
    <cellStyle name="String1 3 3" xfId="4949"/>
    <cellStyle name="String1 3 3 2" xfId="4950"/>
    <cellStyle name="String1 3 4" xfId="4951"/>
    <cellStyle name="String1 4" xfId="4952"/>
    <cellStyle name="String1 4 2" xfId="4953"/>
    <cellStyle name="String1 4 2 2" xfId="4954"/>
    <cellStyle name="String1 4 3" xfId="4955"/>
    <cellStyle name="String1 4 3 2" xfId="4956"/>
    <cellStyle name="String1 4 4" xfId="4957"/>
    <cellStyle name="String1 5" xfId="4958"/>
    <cellStyle name="String2" xfId="4959"/>
    <cellStyle name="String2 2" xfId="4960"/>
    <cellStyle name="Style 1" xfId="4961"/>
    <cellStyle name="Style 1 2" xfId="4962"/>
    <cellStyle name="Style 2" xfId="4963"/>
    <cellStyle name="Style 3" xfId="4964"/>
    <cellStyle name="Style 3 2" xfId="4965"/>
    <cellStyle name="STYLE1 - Style1" xfId="4966"/>
    <cellStyle name="STYLE1 - Style1 2" xfId="4967"/>
    <cellStyle name="SubHead" xfId="4968"/>
    <cellStyle name="Suma" xfId="4969"/>
    <cellStyle name="Table" xfId="4970"/>
    <cellStyle name="Table 2" xfId="4971"/>
    <cellStyle name="Table Title" xfId="4972"/>
    <cellStyle name="Table Title 2" xfId="4973"/>
    <cellStyle name="Tekst objaśnienia" xfId="4974"/>
    <cellStyle name="Tekst ostrzeżenia" xfId="4975"/>
    <cellStyle name="Tickmark" xfId="4976"/>
    <cellStyle name="Title" xfId="4977"/>
    <cellStyle name="Title 2" xfId="4978"/>
    <cellStyle name="Total" xfId="4979"/>
    <cellStyle name="Total 2" xfId="4980"/>
    <cellStyle name="Total2 - Style2" xfId="4981"/>
    <cellStyle name="Tusenskille [0]_DS" xfId="4982"/>
    <cellStyle name="Tusenskille_DS" xfId="4983"/>
    <cellStyle name="Tytuł" xfId="4984"/>
    <cellStyle name="Ujke,jq" xfId="4985"/>
    <cellStyle name="Unit" xfId="4986"/>
    <cellStyle name="Unit 2" xfId="4987"/>
    <cellStyle name="Unit 2 2" xfId="4988"/>
    <cellStyle name="Unit 2 2 2" xfId="4989"/>
    <cellStyle name="Unit 2 3" xfId="4990"/>
    <cellStyle name="Unit 2 3 2" xfId="4991"/>
    <cellStyle name="Unit 2 4" xfId="4992"/>
    <cellStyle name="Unit 3" xfId="4993"/>
    <cellStyle name="Unit 3 2" xfId="4994"/>
    <cellStyle name="Unit 3 3" xfId="4995"/>
    <cellStyle name="Unit 3 3 2" xfId="4996"/>
    <cellStyle name="Unit 3 4" xfId="4997"/>
    <cellStyle name="Unit 4" xfId="4998"/>
    <cellStyle name="Unit 4 2" xfId="4999"/>
    <cellStyle name="Unit 4 3" xfId="5000"/>
    <cellStyle name="Unit 4 3 2" xfId="5001"/>
    <cellStyle name="Unit 4 4" xfId="5002"/>
    <cellStyle name="Unit 5" xfId="5003"/>
    <cellStyle name="Unit 5 2" xfId="5004"/>
    <cellStyle name="Unit 6" xfId="5005"/>
    <cellStyle name="Uwaga" xfId="5006"/>
    <cellStyle name="Valiotsikko" xfId="5007"/>
    <cellStyle name="Valiotsikko 2" xfId="5008"/>
    <cellStyle name="Valuta [0]_DS" xfId="5009"/>
    <cellStyle name="Valuta_DS" xfId="5010"/>
    <cellStyle name="Virgulă_30-06-2003 lei-USDru" xfId="5011"/>
    <cellStyle name="Vдliotsikko" xfId="5012"/>
    <cellStyle name="Vдliotsikko 2" xfId="5013"/>
    <cellStyle name="Währung [0]_Closing FX Kurse" xfId="5014"/>
    <cellStyle name="Währung_Closing FX Kurse" xfId="5015"/>
    <cellStyle name="Walutowy [0]_1" xfId="5016"/>
    <cellStyle name="Walutowy_1" xfId="5017"/>
    <cellStyle name="Warning Text" xfId="5018"/>
    <cellStyle name="Warning Text 2" xfId="5019"/>
    <cellStyle name="white" xfId="5020"/>
    <cellStyle name="white 2" xfId="5021"/>
    <cellStyle name="white 2 2" xfId="5022"/>
    <cellStyle name="white 2 3" xfId="5023"/>
    <cellStyle name="white 2 3 2" xfId="5024"/>
    <cellStyle name="white 2 4" xfId="5025"/>
    <cellStyle name="white 3" xfId="5026"/>
    <cellStyle name="white 3 2" xfId="5027"/>
    <cellStyle name="white 3 3" xfId="5028"/>
    <cellStyle name="white 3 3 2" xfId="5029"/>
    <cellStyle name="white 3 4" xfId="5030"/>
    <cellStyle name="XComma" xfId="5031"/>
    <cellStyle name="XComma 0.0" xfId="5032"/>
    <cellStyle name="XComma 0.0 2" xfId="5033"/>
    <cellStyle name="XComma 0.00" xfId="5034"/>
    <cellStyle name="XComma 0.00 2" xfId="5035"/>
    <cellStyle name="XComma 0.000" xfId="5036"/>
    <cellStyle name="XComma 0.000 2" xfId="5037"/>
    <cellStyle name="XComma 10" xfId="5038"/>
    <cellStyle name="XComma 11" xfId="5039"/>
    <cellStyle name="XComma 12" xfId="5040"/>
    <cellStyle name="XComma 13" xfId="5041"/>
    <cellStyle name="XComma 14" xfId="5042"/>
    <cellStyle name="XComma 15" xfId="5043"/>
    <cellStyle name="XComma 2" xfId="5044"/>
    <cellStyle name="XComma 3" xfId="5045"/>
    <cellStyle name="XComma 4" xfId="5046"/>
    <cellStyle name="XComma 5" xfId="5047"/>
    <cellStyle name="XComma 6" xfId="5048"/>
    <cellStyle name="XComma 7" xfId="5049"/>
    <cellStyle name="XComma 8" xfId="5050"/>
    <cellStyle name="XComma 9" xfId="5051"/>
    <cellStyle name="XCurrency" xfId="5052"/>
    <cellStyle name="XCurrency 0.0" xfId="5053"/>
    <cellStyle name="XCurrency 0.0 2" xfId="5054"/>
    <cellStyle name="XCurrency 0.00" xfId="5055"/>
    <cellStyle name="XCurrency 0.00 2" xfId="5056"/>
    <cellStyle name="XCurrency 0.000" xfId="5057"/>
    <cellStyle name="XCurrency 0.000 2" xfId="5058"/>
    <cellStyle name="XCurrency 10" xfId="5059"/>
    <cellStyle name="XCurrency 11" xfId="5060"/>
    <cellStyle name="XCurrency 12" xfId="5061"/>
    <cellStyle name="XCurrency 13" xfId="5062"/>
    <cellStyle name="XCurrency 14" xfId="5063"/>
    <cellStyle name="XCurrency 15" xfId="5064"/>
    <cellStyle name="XCurrency 2" xfId="5065"/>
    <cellStyle name="XCurrency 3" xfId="5066"/>
    <cellStyle name="XCurrency 4" xfId="5067"/>
    <cellStyle name="XCurrency 5" xfId="5068"/>
    <cellStyle name="XCurrency 6" xfId="5069"/>
    <cellStyle name="XCurrency 7" xfId="5070"/>
    <cellStyle name="XCurrency 8" xfId="5071"/>
    <cellStyle name="XCurrency 9" xfId="5072"/>
    <cellStyle name="Year EN" xfId="5073"/>
    <cellStyle name="Year EN 2" xfId="5074"/>
    <cellStyle name="Year RU" xfId="5075"/>
    <cellStyle name="Year RU 2" xfId="5076"/>
    <cellStyle name="Yellow" xfId="5077"/>
    <cellStyle name="Złe" xfId="5078"/>
    <cellStyle name="вагоны" xfId="5079"/>
    <cellStyle name="вагоны 2" xfId="5080"/>
    <cellStyle name="Верт. заголовок" xfId="5081"/>
    <cellStyle name="Вес_продукта" xfId="5082"/>
    <cellStyle name="Гиперссылка 2" xfId="5083"/>
    <cellStyle name="Гиперссылка 2 2" xfId="5084"/>
    <cellStyle name="Гиперссылка 2 2 2" xfId="5085"/>
    <cellStyle name="Гиперссылка 2 3" xfId="5086"/>
    <cellStyle name="Гиперссылка 2 3 2" xfId="5087"/>
    <cellStyle name="Гиперссылка 2 4" xfId="5088"/>
    <cellStyle name="Гиперссылка 3" xfId="5089"/>
    <cellStyle name="Гиперссылка 4" xfId="5090"/>
    <cellStyle name="Гиперссылка 5" xfId="5091"/>
    <cellStyle name="Гиперссылка 6" xfId="5092"/>
    <cellStyle name="Группа" xfId="5093"/>
    <cellStyle name="Группа 0" xfId="5094"/>
    <cellStyle name="Группа 1" xfId="5095"/>
    <cellStyle name="Группа 2" xfId="5096"/>
    <cellStyle name="Группа 3" xfId="5097"/>
    <cellStyle name="Группа 4" xfId="5098"/>
    <cellStyle name="Группа_Бюллетень декабрь 2003 2" xfId="5099"/>
    <cellStyle name="Дата" xfId="5100"/>
    <cellStyle name="Дата 2" xfId="5101"/>
    <cellStyle name="Дата UTL" xfId="5102"/>
    <cellStyle name="Дата UTL 2" xfId="5103"/>
    <cellStyle name="Денежный 2" xfId="5104"/>
    <cellStyle name="Денежный 3" xfId="5105"/>
    <cellStyle name="ефиду" xfId="5106"/>
    <cellStyle name="Заголовок" xfId="5107"/>
    <cellStyle name="Заголовок 5" xfId="5108"/>
    <cellStyle name="Заголовок 5 2" xfId="5109"/>
    <cellStyle name="Заголовок 5 2 2" xfId="5110"/>
    <cellStyle name="Заголовок 5 3" xfId="5111"/>
    <cellStyle name="Заголовок 5 3 2" xfId="5112"/>
    <cellStyle name="Заголовок 5 4" xfId="5113"/>
    <cellStyle name="Заголовок 6" xfId="5114"/>
    <cellStyle name="Заголовок 6 2" xfId="5115"/>
    <cellStyle name="Заголовок 6 2 2" xfId="5116"/>
    <cellStyle name="Заголовок 6 3" xfId="5117"/>
    <cellStyle name="Заголовок 6 3 2" xfId="5118"/>
    <cellStyle name="Заголовок 6 4" xfId="5119"/>
    <cellStyle name="Заголовок 7" xfId="5120"/>
    <cellStyle name="Заголовок 8" xfId="5121"/>
    <cellStyle name="Заголовок1" xfId="5122"/>
    <cellStyle name="Заголовок1 1" xfId="5123"/>
    <cellStyle name="Заголовок1 1 1" xfId="5124"/>
    <cellStyle name="Заголовок1 1 1 2" xfId="5125"/>
    <cellStyle name="Заголовок1 1 2" xfId="5126"/>
    <cellStyle name="Заголовок1 2" xfId="5127"/>
    <cellStyle name="Заголовок1 2 2" xfId="5128"/>
    <cellStyle name="Заголовок1 2 2 2" xfId="5129"/>
    <cellStyle name="Заголовок1 2 2 2 2" xfId="5130"/>
    <cellStyle name="Заголовок1 2 2 3" xfId="5131"/>
    <cellStyle name="Заголовок1 2 2 3 2" xfId="5132"/>
    <cellStyle name="Заголовок1 2 2 4" xfId="5133"/>
    <cellStyle name="Заголовок1 2 3" xfId="5134"/>
    <cellStyle name="Заголовок1 2 3 2" xfId="5135"/>
    <cellStyle name="Заголовок1 2 3 2 2" xfId="5136"/>
    <cellStyle name="Заголовок1 2 3 3" xfId="5137"/>
    <cellStyle name="Заголовок1 2 3 3 2" xfId="5138"/>
    <cellStyle name="Заголовок1 2 3 4" xfId="5139"/>
    <cellStyle name="Заголовок1 2 4" xfId="5140"/>
    <cellStyle name="Заголовок1 3" xfId="5141"/>
    <cellStyle name="Заголовок1 3 2" xfId="5142"/>
    <cellStyle name="Заголовок1 3 3" xfId="5143"/>
    <cellStyle name="Заголовок1 3 3 2" xfId="5144"/>
    <cellStyle name="Заголовок1 3 4" xfId="5145"/>
    <cellStyle name="Заголовок1 4" xfId="5146"/>
    <cellStyle name="зфпуруфвштп" xfId="5147"/>
    <cellStyle name="йешеду" xfId="5148"/>
    <cellStyle name="Итоги" xfId="5149"/>
    <cellStyle name="Итого" xfId="5150"/>
    <cellStyle name="Итого по строке" xfId="5151"/>
    <cellStyle name="їўычный_cash_y" xfId="5152"/>
    <cellStyle name="Мбычный_Регламент 2000 проект1" xfId="5153"/>
    <cellStyle name="Невидимый" xfId="5154"/>
    <cellStyle name="Низ1" xfId="5155"/>
    <cellStyle name="Низ2" xfId="5156"/>
    <cellStyle name="НЧисл" xfId="5157"/>
    <cellStyle name="Обычный" xfId="0" builtinId="0"/>
    <cellStyle name="Обычный 10" xfId="5158"/>
    <cellStyle name="Обычный 10 2" xfId="5159"/>
    <cellStyle name="Обычный 10 3" xfId="5160"/>
    <cellStyle name="Обычный 11" xfId="5161"/>
    <cellStyle name="Обычный 11 2" xfId="5162"/>
    <cellStyle name="Обычный 11 2 2" xfId="5163"/>
    <cellStyle name="Обычный 11 2 2 2" xfId="5164"/>
    <cellStyle name="Обычный 11 2 3" xfId="5165"/>
    <cellStyle name="Обычный 11 3" xfId="5166"/>
    <cellStyle name="Обычный 11 3 2" xfId="5167"/>
    <cellStyle name="Обычный 11 4" xfId="5168"/>
    <cellStyle name="Обычный 11 5" xfId="5169"/>
    <cellStyle name="Обычный 11 6" xfId="5170"/>
    <cellStyle name="Обычный 12" xfId="5171"/>
    <cellStyle name="Обычный 12 2" xfId="5172"/>
    <cellStyle name="Обычный 12 2 2" xfId="5173"/>
    <cellStyle name="Обычный 12 3" xfId="5174"/>
    <cellStyle name="Обычный 13" xfId="5175"/>
    <cellStyle name="Обычный 13 2" xfId="5176"/>
    <cellStyle name="Обычный 14" xfId="5177"/>
    <cellStyle name="Обычный 14 2" xfId="5178"/>
    <cellStyle name="Обычный 14 2 2" xfId="5179"/>
    <cellStyle name="Обычный 14 3" xfId="5180"/>
    <cellStyle name="Обычный 15" xfId="5181"/>
    <cellStyle name="Обычный 15 2" xfId="5182"/>
    <cellStyle name="Обычный 15 2 2" xfId="5183"/>
    <cellStyle name="Обычный 15 3" xfId="5184"/>
    <cellStyle name="Обычный 16" xfId="5185"/>
    <cellStyle name="Обычный 16 2" xfId="5186"/>
    <cellStyle name="Обычный 16 2 2" xfId="5187"/>
    <cellStyle name="Обычный 16 3" xfId="5188"/>
    <cellStyle name="Обычный 16 4" xfId="5189"/>
    <cellStyle name="Обычный 17" xfId="5190"/>
    <cellStyle name="Обычный 17 2" xfId="5191"/>
    <cellStyle name="Обычный 17 2 2" xfId="5192"/>
    <cellStyle name="Обычный 17 3" xfId="5193"/>
    <cellStyle name="Обычный 18" xfId="5194"/>
    <cellStyle name="Обычный 18 2" xfId="5195"/>
    <cellStyle name="Обычный 18 2 2" xfId="5196"/>
    <cellStyle name="Обычный 18 3" xfId="5197"/>
    <cellStyle name="Обычный 19" xfId="5198"/>
    <cellStyle name="Обычный 19 2" xfId="5199"/>
    <cellStyle name="Обычный 19 2 2" xfId="5200"/>
    <cellStyle name="Обычный 19 3" xfId="5201"/>
    <cellStyle name="Обычный 2" xfId="5202"/>
    <cellStyle name="Обычный 2 10" xfId="5203"/>
    <cellStyle name="Обычный 2 2" xfId="5204"/>
    <cellStyle name="Обычный 2 2 2" xfId="5205"/>
    <cellStyle name="Обычный 2 2 2 2" xfId="5206"/>
    <cellStyle name="Обычный 2 2 2 2 2" xfId="5207"/>
    <cellStyle name="Обычный 2 2 2 3" xfId="5208"/>
    <cellStyle name="Обычный 2 2 2 4" xfId="5209"/>
    <cellStyle name="Обычный 2 2 3" xfId="5210"/>
    <cellStyle name="Обычный 2 2 3 2" xfId="5211"/>
    <cellStyle name="Обычный 2 2 4" xfId="5212"/>
    <cellStyle name="Обычный 2 2 5" xfId="5213"/>
    <cellStyle name="Обычный 2 3" xfId="5214"/>
    <cellStyle name="Обычный 2 3 2" xfId="5215"/>
    <cellStyle name="Обычный 2 3 2 2" xfId="5216"/>
    <cellStyle name="Обычный 2 3 2 3" xfId="5217"/>
    <cellStyle name="Обычный 2 3 2 3 2" xfId="5218"/>
    <cellStyle name="Обычный 2 3 2 4" xfId="5219"/>
    <cellStyle name="Обычный 2 3 3" xfId="5220"/>
    <cellStyle name="Обычный 2 3 3 2" xfId="5221"/>
    <cellStyle name="Обычный 2 3 3 3" xfId="5222"/>
    <cellStyle name="Обычный 2 3 3 3 2" xfId="5223"/>
    <cellStyle name="Обычный 2 3 3 4" xfId="5224"/>
    <cellStyle name="Обычный 2 3 4" xfId="5225"/>
    <cellStyle name="Обычный 2 4" xfId="5226"/>
    <cellStyle name="Обычный 2 4 2" xfId="5227"/>
    <cellStyle name="Обычный 2 5" xfId="5228"/>
    <cellStyle name="Обычный 2 6" xfId="5229"/>
    <cellStyle name="Обычный 2 6 2" xfId="5230"/>
    <cellStyle name="Обычный 2 7" xfId="5231"/>
    <cellStyle name="Обычный 2 8" xfId="5232"/>
    <cellStyle name="Обычный 2 9" xfId="5233"/>
    <cellStyle name="Обычный 2_Распределение стоимости_МЭЗ 620 тонн" xfId="5234"/>
    <cellStyle name="Обычный 20" xfId="5235"/>
    <cellStyle name="Обычный 21" xfId="5236"/>
    <cellStyle name="Обычный 22" xfId="5237"/>
    <cellStyle name="Обычный 23" xfId="5238"/>
    <cellStyle name="Обычный 24" xfId="5239"/>
    <cellStyle name="Обычный 25" xfId="5240"/>
    <cellStyle name="Обычный 26" xfId="5241"/>
    <cellStyle name="Обычный 3" xfId="5242"/>
    <cellStyle name="Обычный 3 2" xfId="5243"/>
    <cellStyle name="Обычный 3 2 2" xfId="5244"/>
    <cellStyle name="Обычный 3 2 2 2" xfId="5245"/>
    <cellStyle name="Обычный 3 2 2 3" xfId="5246"/>
    <cellStyle name="Обычный 3 2 2 3 2" xfId="5247"/>
    <cellStyle name="Обычный 3 2 2 4" xfId="5248"/>
    <cellStyle name="Обычный 3 2 3" xfId="5249"/>
    <cellStyle name="Обычный 3 2 3 2" xfId="5250"/>
    <cellStyle name="Обычный 3 2 3 3" xfId="5251"/>
    <cellStyle name="Обычный 3 2 3 3 2" xfId="5252"/>
    <cellStyle name="Обычный 3 2 3 4" xfId="5253"/>
    <cellStyle name="Обычный 3 2 4" xfId="5254"/>
    <cellStyle name="Обычный 3 3" xfId="5255"/>
    <cellStyle name="Обычный 3 3 2" xfId="5256"/>
    <cellStyle name="Обычный 3 3 3" xfId="5257"/>
    <cellStyle name="Обычный 3 3 3 2" xfId="5258"/>
    <cellStyle name="Обычный 3 3 4" xfId="5259"/>
    <cellStyle name="Обычный 3 4" xfId="5260"/>
    <cellStyle name="Обычный 3 5" xfId="5261"/>
    <cellStyle name="Обычный 3_00000029.Borrowing&amp;Interest_Cost_140611_(1)" xfId="5262"/>
    <cellStyle name="Обычный 4" xfId="5263"/>
    <cellStyle name="Обычный 4 2" xfId="5264"/>
    <cellStyle name="Обычный 4 2 2" xfId="5265"/>
    <cellStyle name="Обычный 4 2 2 2" xfId="5266"/>
    <cellStyle name="Обычный 4 2 2 2 2" xfId="5267"/>
    <cellStyle name="Обычный 4 2 2 2 2 2" xfId="5268"/>
    <cellStyle name="Обычный 4 2 2 2 2 2 2" xfId="5269"/>
    <cellStyle name="Обычный 4 2 2 2 2 2 2 2" xfId="5270"/>
    <cellStyle name="Обычный 4 2 2 2 2 2 2 2 2" xfId="5271"/>
    <cellStyle name="Обычный 4 2 2 2 2 2 2 3" xfId="5272"/>
    <cellStyle name="Обычный 4 2 2 2 2 2 3" xfId="5273"/>
    <cellStyle name="Обычный 4 2 2 2 2 2 3 2" xfId="5274"/>
    <cellStyle name="Обычный 4 2 2 2 2 2 4" xfId="5275"/>
    <cellStyle name="Обычный 4 2 2 2 2 3" xfId="5276"/>
    <cellStyle name="Обычный 4 2 2 2 2 3 2" xfId="5277"/>
    <cellStyle name="Обычный 4 2 2 2 2 3 2 2" xfId="5278"/>
    <cellStyle name="Обычный 4 2 2 2 2 3 3" xfId="5279"/>
    <cellStyle name="Обычный 4 2 2 2 2 4" xfId="5280"/>
    <cellStyle name="Обычный 4 2 2 2 2 4 2" xfId="5281"/>
    <cellStyle name="Обычный 4 2 2 2 2 5" xfId="5282"/>
    <cellStyle name="Обычный 4 2 2 2 3" xfId="5283"/>
    <cellStyle name="Обычный 4 2 2 2 3 2" xfId="5284"/>
    <cellStyle name="Обычный 4 2 2 2 3 2 2" xfId="5285"/>
    <cellStyle name="Обычный 4 2 2 2 3 2 2 2" xfId="5286"/>
    <cellStyle name="Обычный 4 2 2 2 3 2 3" xfId="5287"/>
    <cellStyle name="Обычный 4 2 2 2 3 3" xfId="5288"/>
    <cellStyle name="Обычный 4 2 2 2 3 3 2" xfId="5289"/>
    <cellStyle name="Обычный 4 2 2 2 3 4" xfId="5290"/>
    <cellStyle name="Обычный 4 2 2 2 4" xfId="5291"/>
    <cellStyle name="Обычный 4 2 2 2 4 2" xfId="5292"/>
    <cellStyle name="Обычный 4 2 2 2 4 2 2" xfId="5293"/>
    <cellStyle name="Обычный 4 2 2 2 4 3" xfId="5294"/>
    <cellStyle name="Обычный 4 2 2 2 5" xfId="5295"/>
    <cellStyle name="Обычный 4 2 2 2 5 2" xfId="5296"/>
    <cellStyle name="Обычный 4 2 2 2 6" xfId="5297"/>
    <cellStyle name="Обычный 4 2 2 3" xfId="5298"/>
    <cellStyle name="Обычный 4 2 2 3 2" xfId="5299"/>
    <cellStyle name="Обычный 4 2 2 3 2 2" xfId="5300"/>
    <cellStyle name="Обычный 4 2 2 3 2 2 2" xfId="5301"/>
    <cellStyle name="Обычный 4 2 2 3 2 2 2 2" xfId="5302"/>
    <cellStyle name="Обычный 4 2 2 3 2 2 3" xfId="5303"/>
    <cellStyle name="Обычный 4 2 2 3 2 3" xfId="5304"/>
    <cellStyle name="Обычный 4 2 2 3 2 3 2" xfId="5305"/>
    <cellStyle name="Обычный 4 2 2 3 2 4" xfId="5306"/>
    <cellStyle name="Обычный 4 2 2 3 3" xfId="5307"/>
    <cellStyle name="Обычный 4 2 2 3 3 2" xfId="5308"/>
    <cellStyle name="Обычный 4 2 2 3 3 2 2" xfId="5309"/>
    <cellStyle name="Обычный 4 2 2 3 3 3" xfId="5310"/>
    <cellStyle name="Обычный 4 2 2 3 4" xfId="5311"/>
    <cellStyle name="Обычный 4 2 2 3 4 2" xfId="5312"/>
    <cellStyle name="Обычный 4 2 2 3 5" xfId="5313"/>
    <cellStyle name="Обычный 4 2 2 4" xfId="5314"/>
    <cellStyle name="Обычный 4 2 2 4 2" xfId="5315"/>
    <cellStyle name="Обычный 4 2 2 4 2 2" xfId="5316"/>
    <cellStyle name="Обычный 4 2 2 4 2 2 2" xfId="5317"/>
    <cellStyle name="Обычный 4 2 2 4 2 3" xfId="5318"/>
    <cellStyle name="Обычный 4 2 2 4 3" xfId="5319"/>
    <cellStyle name="Обычный 4 2 2 4 3 2" xfId="5320"/>
    <cellStyle name="Обычный 4 2 2 4 4" xfId="5321"/>
    <cellStyle name="Обычный 4 2 2 5" xfId="5322"/>
    <cellStyle name="Обычный 4 2 2 5 2" xfId="5323"/>
    <cellStyle name="Обычный 4 2 2 5 2 2" xfId="5324"/>
    <cellStyle name="Обычный 4 2 2 5 3" xfId="5325"/>
    <cellStyle name="Обычный 4 2 2 6" xfId="5326"/>
    <cellStyle name="Обычный 4 2 2 6 2" xfId="5327"/>
    <cellStyle name="Обычный 4 2 2 7" xfId="5328"/>
    <cellStyle name="Обычный 4 2 3" xfId="5329"/>
    <cellStyle name="Обычный 4 2 3 2" xfId="5330"/>
    <cellStyle name="Обычный 4 2 3 2 2" xfId="5331"/>
    <cellStyle name="Обычный 4 2 3 2 2 2" xfId="5332"/>
    <cellStyle name="Обычный 4 2 3 2 3" xfId="5333"/>
    <cellStyle name="Обычный 4 2 3 3" xfId="5334"/>
    <cellStyle name="Обычный 4 2 3 3 2" xfId="5335"/>
    <cellStyle name="Обычный 4 2 3 4" xfId="5336"/>
    <cellStyle name="Обычный 4 3" xfId="5337"/>
    <cellStyle name="Обычный 4 3 2" xfId="5338"/>
    <cellStyle name="Обычный 4 3 2 2" xfId="5339"/>
    <cellStyle name="Обычный 4 3 3" xfId="5340"/>
    <cellStyle name="Обычный 4 4" xfId="5341"/>
    <cellStyle name="Обычный 4 4 2" xfId="5342"/>
    <cellStyle name="Обычный 4 5" xfId="5343"/>
    <cellStyle name="Обычный 5" xfId="5344"/>
    <cellStyle name="Обычный 5 2" xfId="5345"/>
    <cellStyle name="Обычный 5 2 2" xfId="5346"/>
    <cellStyle name="Обычный 5 2 2 2" xfId="5347"/>
    <cellStyle name="Обычный 5 2 2 2 2" xfId="5348"/>
    <cellStyle name="Обычный 5 2 2 2 2 2" xfId="5349"/>
    <cellStyle name="Обычный 5 2 2 2 3" xfId="5350"/>
    <cellStyle name="Обычный 5 2 2 3" xfId="5351"/>
    <cellStyle name="Обычный 5 2 2 3 2" xfId="5352"/>
    <cellStyle name="Обычный 5 2 2 4" xfId="5353"/>
    <cellStyle name="Обычный 5 2 3" xfId="5354"/>
    <cellStyle name="Обычный 5 2 3 2" xfId="5355"/>
    <cellStyle name="Обычный 5 2 3 2 2" xfId="5356"/>
    <cellStyle name="Обычный 5 2 3 3" xfId="5357"/>
    <cellStyle name="Обычный 5 2 4" xfId="5358"/>
    <cellStyle name="Обычный 5 2 4 2" xfId="5359"/>
    <cellStyle name="Обычный 5 2 5" xfId="5360"/>
    <cellStyle name="Обычный 5 3" xfId="5361"/>
    <cellStyle name="Обычный 5 3 2" xfId="5362"/>
    <cellStyle name="Обычный 5 3 2 2" xfId="5363"/>
    <cellStyle name="Обычный 5 3 2 2 2" xfId="5364"/>
    <cellStyle name="Обычный 5 3 2 3" xfId="5365"/>
    <cellStyle name="Обычный 5 3 3" xfId="5366"/>
    <cellStyle name="Обычный 5 3 3 2" xfId="5367"/>
    <cellStyle name="Обычный 5 3 4" xfId="5368"/>
    <cellStyle name="Обычный 5 4" xfId="5369"/>
    <cellStyle name="Обычный 5 4 2" xfId="5370"/>
    <cellStyle name="Обычный 5 4 2 2" xfId="5371"/>
    <cellStyle name="Обычный 5 4 3" xfId="5372"/>
    <cellStyle name="Обычный 5 5" xfId="5373"/>
    <cellStyle name="Обычный 5 5 2" xfId="5374"/>
    <cellStyle name="Обычный 5 6" xfId="5375"/>
    <cellStyle name="Обычный 5 6 2" xfId="5376"/>
    <cellStyle name="Обычный 5 6 2 2" xfId="5377"/>
    <cellStyle name="Обычный 5 6 3" xfId="5378"/>
    <cellStyle name="Обычный 5 7" xfId="5379"/>
    <cellStyle name="Обычный 5 7 2" xfId="5380"/>
    <cellStyle name="Обычный 5 7 2 2" xfId="5381"/>
    <cellStyle name="Обычный 5 7 3" xfId="5382"/>
    <cellStyle name="Обычный 5 8" xfId="5383"/>
    <cellStyle name="Обычный 5 8 2" xfId="5384"/>
    <cellStyle name="Обычный 5 9" xfId="5385"/>
    <cellStyle name="Обычный 6" xfId="5386"/>
    <cellStyle name="Обычный 6 2" xfId="5387"/>
    <cellStyle name="Обычный 6 2 2" xfId="5388"/>
    <cellStyle name="Обычный 6 2 2 2" xfId="5389"/>
    <cellStyle name="Обычный 6 2 3" xfId="5390"/>
    <cellStyle name="Обычный 6 3" xfId="5391"/>
    <cellStyle name="Обычный 6 3 2" xfId="5392"/>
    <cellStyle name="Обычный 6 4" xfId="5393"/>
    <cellStyle name="Обычный 7" xfId="5394"/>
    <cellStyle name="Обычный 7 2" xfId="5395"/>
    <cellStyle name="Обычный 7 2 2" xfId="5396"/>
    <cellStyle name="Обычный 7 3" xfId="5397"/>
    <cellStyle name="Обычный 7 3 2" xfId="5398"/>
    <cellStyle name="Обычный 7 4" xfId="5399"/>
    <cellStyle name="Обычный 8" xfId="5400"/>
    <cellStyle name="Обычный 8 2" xfId="5401"/>
    <cellStyle name="Обычный 8 2 2" xfId="5402"/>
    <cellStyle name="Обычный 8 3" xfId="5403"/>
    <cellStyle name="Обычный 9" xfId="5404"/>
    <cellStyle name="Обычный 9 2" xfId="5405"/>
    <cellStyle name="Обычный 9 2 2" xfId="5406"/>
    <cellStyle name="Обычный 9 2 2 2" xfId="5407"/>
    <cellStyle name="Обычный 9 2 2 2 2" xfId="5408"/>
    <cellStyle name="Обычный 9 2 2 3" xfId="5409"/>
    <cellStyle name="Обычный 9 2 3" xfId="5410"/>
    <cellStyle name="Обычный 9 2 3 2" xfId="5411"/>
    <cellStyle name="Обычный 9 2 4" xfId="5412"/>
    <cellStyle name="Обычный 9 3" xfId="5413"/>
    <cellStyle name="Обычный 9 3 2" xfId="5414"/>
    <cellStyle name="Обычный 9 3 2 2" xfId="5415"/>
    <cellStyle name="Обычный 9 3 3" xfId="5416"/>
    <cellStyle name="Обычный 9 4" xfId="5417"/>
    <cellStyle name="Обычный 9 4 2" xfId="5418"/>
    <cellStyle name="Обычный 9 5" xfId="5419"/>
    <cellStyle name="Обычный1" xfId="5420"/>
    <cellStyle name="Обычный1 2" xfId="5421"/>
    <cellStyle name="Обычнын_Ф2.тыс.руб" xfId="5422"/>
    <cellStyle name="Основа таблицы" xfId="5423"/>
    <cellStyle name="Основа таблицы 2" xfId="5424"/>
    <cellStyle name="Основа таблицы 2 2" xfId="5425"/>
    <cellStyle name="Основа таблицы 2 2 2" xfId="5426"/>
    <cellStyle name="Основа таблицы 2 3" xfId="5427"/>
    <cellStyle name="Основа таблицы 2 3 2" xfId="5428"/>
    <cellStyle name="Основа таблицы 2 4" xfId="5429"/>
    <cellStyle name="Основа таблицы 3" xfId="5430"/>
    <cellStyle name="Основа таблицы 3 2" xfId="5431"/>
    <cellStyle name="Основа таблицы 3 2 2" xfId="5432"/>
    <cellStyle name="Основа таблицы 3 3" xfId="5433"/>
    <cellStyle name="Основа таблицы 3 3 2" xfId="5434"/>
    <cellStyle name="Основа таблицы 3 4" xfId="5435"/>
    <cellStyle name="Основа таблицы 4" xfId="5436"/>
    <cellStyle name="Подгруппа" xfId="5437"/>
    <cellStyle name="Подзаголовок" xfId="5438"/>
    <cellStyle name="Подстрока" xfId="5439"/>
    <cellStyle name="Продукт" xfId="5440"/>
    <cellStyle name="Простая строка" xfId="5441"/>
    <cellStyle name="Простая строка 2" xfId="5442"/>
    <cellStyle name="Процентный 2" xfId="5443"/>
    <cellStyle name="Процентный 2 2" xfId="5444"/>
    <cellStyle name="Процентный 2 2 2" xfId="5445"/>
    <cellStyle name="Процентный 2 2 2 2" xfId="5446"/>
    <cellStyle name="Процентный 2 2 3" xfId="5447"/>
    <cellStyle name="Процентный 2 3" xfId="5448"/>
    <cellStyle name="Процентный 2 3 2" xfId="5449"/>
    <cellStyle name="Процентный 2 3 3" xfId="5450"/>
    <cellStyle name="Процентный 2 3 3 2" xfId="5451"/>
    <cellStyle name="Процентный 2 3 4" xfId="5452"/>
    <cellStyle name="Процентный 2 3 5" xfId="5453"/>
    <cellStyle name="Процентный 2 4" xfId="5454"/>
    <cellStyle name="Процентный 2 4 2" xfId="5455"/>
    <cellStyle name="Процентный 2 4 3" xfId="5456"/>
    <cellStyle name="Процентный 2 4 3 2" xfId="5457"/>
    <cellStyle name="Процентный 2 4 4" xfId="5458"/>
    <cellStyle name="Процентный 2 5" xfId="5459"/>
    <cellStyle name="Процентный 2 5 2" xfId="5460"/>
    <cellStyle name="Процентный 2 6" xfId="5461"/>
    <cellStyle name="Процентный 2 7" xfId="5462"/>
    <cellStyle name="Процентный 3" xfId="5463"/>
    <cellStyle name="Процентный 3 2" xfId="5464"/>
    <cellStyle name="Процентный 3 3" xfId="5465"/>
    <cellStyle name="Процентный 3 3 2" xfId="5466"/>
    <cellStyle name="Процентный 3 4" xfId="5467"/>
    <cellStyle name="Процентный 3 4 2" xfId="5468"/>
    <cellStyle name="Процентный 3 5" xfId="5469"/>
    <cellStyle name="Процентный 4" xfId="5470"/>
    <cellStyle name="Процентный 4 2" xfId="5471"/>
    <cellStyle name="Процентный 4 2 2" xfId="5472"/>
    <cellStyle name="Процентный 4 3" xfId="5473"/>
    <cellStyle name="Процентный 4 3 2" xfId="5474"/>
    <cellStyle name="Процентный 4 4" xfId="5475"/>
    <cellStyle name="Процентный 4 5" xfId="5476"/>
    <cellStyle name="Процентный 5" xfId="5477"/>
    <cellStyle name="Процентный 5 2" xfId="5478"/>
    <cellStyle name="Процентный 5 2 2" xfId="5479"/>
    <cellStyle name="Процентный 5 3" xfId="5480"/>
    <cellStyle name="Процентный 5 3 2" xfId="5481"/>
    <cellStyle name="Процентный 5 4" xfId="5482"/>
    <cellStyle name="Процентный 6" xfId="5483"/>
    <cellStyle name="Процентный 6 2" xfId="5484"/>
    <cellStyle name="Процентный 6 2 2" xfId="5485"/>
    <cellStyle name="Процентный 6 3" xfId="5486"/>
    <cellStyle name="Процентный 7" xfId="5487"/>
    <cellStyle name="Процентный 7 2" xfId="5488"/>
    <cellStyle name="Процентный 7 2 2" xfId="5489"/>
    <cellStyle name="Процентный 7 3" xfId="5490"/>
    <cellStyle name="Процентный 8" xfId="5491"/>
    <cellStyle name="Разница" xfId="5492"/>
    <cellStyle name="руб. (0)" xfId="5493"/>
    <cellStyle name="Сложный заголовок" xfId="5494"/>
    <cellStyle name="Стиль 1" xfId="5495"/>
    <cellStyle name="Стиль 1 2" xfId="5496"/>
    <cellStyle name="Стиль 1 2 2" xfId="5497"/>
    <cellStyle name="Стиль 1 2 2 2" xfId="5498"/>
    <cellStyle name="Стиль 1 2 3" xfId="5499"/>
    <cellStyle name="Стиль 1 2 3 2" xfId="5500"/>
    <cellStyle name="Стиль 1 2 4" xfId="5501"/>
    <cellStyle name="Стиль 1 3" xfId="5502"/>
    <cellStyle name="Стиль 1 3 2" xfId="5503"/>
    <cellStyle name="Стиль 1 3 2 2" xfId="5504"/>
    <cellStyle name="Стиль 1 3 3" xfId="5505"/>
    <cellStyle name="Стиль 1 3 3 2" xfId="5506"/>
    <cellStyle name="Стиль 1 3 4" xfId="5507"/>
    <cellStyle name="Стиль 1 4" xfId="5508"/>
    <cellStyle name="Стиль 1 4 2" xfId="5509"/>
    <cellStyle name="Стиль 1 4 2 2" xfId="5510"/>
    <cellStyle name="Стиль 1 4 3" xfId="5511"/>
    <cellStyle name="Стиль 1 4 3 2" xfId="5512"/>
    <cellStyle name="Стиль 1 4 4" xfId="5513"/>
    <cellStyle name="Стиль 1 5" xfId="5514"/>
    <cellStyle name="Стиль 1 6" xfId="5515"/>
    <cellStyle name="Стиль 2" xfId="5516"/>
    <cellStyle name="Субсчет" xfId="5517"/>
    <cellStyle name="Субсчет 2" xfId="5518"/>
    <cellStyle name="Счет" xfId="5519"/>
    <cellStyle name="ТЕКСТ" xfId="5520"/>
    <cellStyle name="ТЕКСТ 2" xfId="5521"/>
    <cellStyle name="тонн (0)" xfId="5522"/>
    <cellStyle name="тонны" xfId="5523"/>
    <cellStyle name="тонны 2" xfId="5524"/>
    <cellStyle name="Тыс $ (0)" xfId="5525"/>
    <cellStyle name="Тыс (0)" xfId="5526"/>
    <cellStyle name="тыс. тонн (0)" xfId="5527"/>
    <cellStyle name="тыс. тонн (0) 2" xfId="5528"/>
    <cellStyle name="Тысячи [0]_1999 год" xfId="5529"/>
    <cellStyle name="Тысячи [а]" xfId="5530"/>
    <cellStyle name="Тысячи [а] 2" xfId="5531"/>
    <cellStyle name="Тысячи [а] 2 2" xfId="5532"/>
    <cellStyle name="Тысячи [а] 2 2 2" xfId="5533"/>
    <cellStyle name="Тысячи [а] 2 3" xfId="5534"/>
    <cellStyle name="Тысячи [а] 2 3 2" xfId="5535"/>
    <cellStyle name="Тысячи [а] 2 4" xfId="5536"/>
    <cellStyle name="Тысячи [а] 3" xfId="5537"/>
    <cellStyle name="Тысячи [а] 3 2" xfId="5538"/>
    <cellStyle name="Тысячи [а] 3 2 2" xfId="5539"/>
    <cellStyle name="Тысячи [а] 3 3" xfId="5540"/>
    <cellStyle name="Тысячи [а] 3 3 2" xfId="5541"/>
    <cellStyle name="Тысячи [а] 3 4" xfId="5542"/>
    <cellStyle name="Тысячи [а] 4" xfId="5543"/>
    <cellStyle name="Тысячи [а] 4 2" xfId="5544"/>
    <cellStyle name="Тысячи [а] 4 2 2" xfId="5545"/>
    <cellStyle name="Тысячи [а] 4 3" xfId="5546"/>
    <cellStyle name="Тысячи [а] 4 3 2" xfId="5547"/>
    <cellStyle name="Тысячи [а] 4 4" xfId="5548"/>
    <cellStyle name="Тысячи [а] 5" xfId="5549"/>
    <cellStyle name="Тысячи_1999 год" xfId="5550"/>
    <cellStyle name="Финансовый 10" xfId="5551"/>
    <cellStyle name="Финансовый 10 2" xfId="5552"/>
    <cellStyle name="Финансовый 11" xfId="5553"/>
    <cellStyle name="Финансовый 11 2" xfId="5554"/>
    <cellStyle name="Финансовый 11 2 2" xfId="5555"/>
    <cellStyle name="Финансовый 11 3" xfId="5556"/>
    <cellStyle name="Финансовый 12" xfId="5557"/>
    <cellStyle name="Финансовый 12 2" xfId="5558"/>
    <cellStyle name="Финансовый 12 2 2" xfId="5559"/>
    <cellStyle name="Финансовый 12 3" xfId="5560"/>
    <cellStyle name="Финансовый 13" xfId="5561"/>
    <cellStyle name="Финансовый 2" xfId="5562"/>
    <cellStyle name="Финансовый 2 2" xfId="5563"/>
    <cellStyle name="Финансовый 2 2 2" xfId="5564"/>
    <cellStyle name="Финансовый 2 2 2 2" xfId="5565"/>
    <cellStyle name="Финансовый 2 2 3" xfId="5566"/>
    <cellStyle name="Финансовый 2 3" xfId="5567"/>
    <cellStyle name="Финансовый 2 4" xfId="5568"/>
    <cellStyle name="Финансовый 3" xfId="5569"/>
    <cellStyle name="Финансовый 3 2" xfId="5570"/>
    <cellStyle name="Финансовый 3 2 2" xfId="5571"/>
    <cellStyle name="Финансовый 3 2 2 2" xfId="5572"/>
    <cellStyle name="Финансовый 3 2 2 3" xfId="5573"/>
    <cellStyle name="Финансовый 3 2 2 3 2" xfId="5574"/>
    <cellStyle name="Финансовый 3 2 2 4" xfId="5575"/>
    <cellStyle name="Финансовый 3 2 3" xfId="5576"/>
    <cellStyle name="Финансовый 3 2 3 2" xfId="5577"/>
    <cellStyle name="Финансовый 3 2 3 3" xfId="5578"/>
    <cellStyle name="Финансовый 3 2 3 3 2" xfId="5579"/>
    <cellStyle name="Финансовый 3 2 3 4" xfId="5580"/>
    <cellStyle name="Финансовый 3 3" xfId="5581"/>
    <cellStyle name="Финансовый 3 3 2" xfId="5582"/>
    <cellStyle name="Финансовый 3 3 3" xfId="5583"/>
    <cellStyle name="Финансовый 3 4" xfId="5584"/>
    <cellStyle name="Финансовый 3 5" xfId="5585"/>
    <cellStyle name="Финансовый 4" xfId="5586"/>
    <cellStyle name="Финансовый 4 2" xfId="5587"/>
    <cellStyle name="Финансовый 4 2 2" xfId="5588"/>
    <cellStyle name="Финансовый 4 3" xfId="5589"/>
    <cellStyle name="Финансовый 4 4" xfId="5590"/>
    <cellStyle name="Финансовый 5" xfId="5591"/>
    <cellStyle name="Финансовый 5 2" xfId="5592"/>
    <cellStyle name="Финансовый 5 2 2" xfId="5593"/>
    <cellStyle name="Финансовый 5 3" xfId="5594"/>
    <cellStyle name="Финансовый 6" xfId="5595"/>
    <cellStyle name="Финансовый 6 2" xfId="5596"/>
    <cellStyle name="Финансовый 6 2 2" xfId="5597"/>
    <cellStyle name="Финансовый 6 2 2 2" xfId="5598"/>
    <cellStyle name="Финансовый 6 2 2 2 2" xfId="5599"/>
    <cellStyle name="Финансовый 6 2 2 2 2 2" xfId="5600"/>
    <cellStyle name="Финансовый 6 2 2 2 3" xfId="5601"/>
    <cellStyle name="Финансовый 6 2 2 3" xfId="5602"/>
    <cellStyle name="Финансовый 6 2 2 3 2" xfId="5603"/>
    <cellStyle name="Финансовый 6 2 2 4" xfId="5604"/>
    <cellStyle name="Финансовый 6 2 3" xfId="5605"/>
    <cellStyle name="Финансовый 6 2 3 2" xfId="5606"/>
    <cellStyle name="Финансовый 6 2 3 2 2" xfId="5607"/>
    <cellStyle name="Финансовый 6 2 3 3" xfId="5608"/>
    <cellStyle name="Финансовый 6 2 4" xfId="5609"/>
    <cellStyle name="Финансовый 6 2 4 2" xfId="5610"/>
    <cellStyle name="Финансовый 6 2 5" xfId="5611"/>
    <cellStyle name="Финансовый 6 3" xfId="5612"/>
    <cellStyle name="Финансовый 6 3 2" xfId="5613"/>
    <cellStyle name="Финансовый 6 3 2 2" xfId="5614"/>
    <cellStyle name="Финансовый 6 3 2 2 2" xfId="5615"/>
    <cellStyle name="Финансовый 6 3 2 3" xfId="5616"/>
    <cellStyle name="Финансовый 6 3 3" xfId="5617"/>
    <cellStyle name="Финансовый 6 3 3 2" xfId="5618"/>
    <cellStyle name="Финансовый 6 3 4" xfId="5619"/>
    <cellStyle name="Финансовый 6 4" xfId="5620"/>
    <cellStyle name="Финансовый 6 4 2" xfId="5621"/>
    <cellStyle name="Финансовый 6 4 2 2" xfId="5622"/>
    <cellStyle name="Финансовый 6 4 3" xfId="5623"/>
    <cellStyle name="Финансовый 6 5" xfId="5624"/>
    <cellStyle name="Финансовый 6 5 2" xfId="5625"/>
    <cellStyle name="Финансовый 6 6" xfId="5626"/>
    <cellStyle name="Финансовый 7" xfId="5627"/>
    <cellStyle name="Финансовый 7 2" xfId="5628"/>
    <cellStyle name="Финансовый 7 2 2" xfId="5629"/>
    <cellStyle name="Финансовый 7 2 2 2" xfId="5630"/>
    <cellStyle name="Финансовый 7 2 2 2 2" xfId="5631"/>
    <cellStyle name="Финансовый 7 2 2 3" xfId="5632"/>
    <cellStyle name="Финансовый 7 2 3" xfId="5633"/>
    <cellStyle name="Финансовый 7 2 3 2" xfId="5634"/>
    <cellStyle name="Финансовый 7 2 4" xfId="5635"/>
    <cellStyle name="Финансовый 7 3" xfId="5636"/>
    <cellStyle name="Финансовый 7 3 2" xfId="5637"/>
    <cellStyle name="Финансовый 7 3 2 2" xfId="5638"/>
    <cellStyle name="Финансовый 7 3 3" xfId="5639"/>
    <cellStyle name="Финансовый 7 4" xfId="5640"/>
    <cellStyle name="Финансовый 7 4 2" xfId="5641"/>
    <cellStyle name="Финансовый 7 5" xfId="5642"/>
    <cellStyle name="Финансовый 8" xfId="5643"/>
    <cellStyle name="Финансовый 8 2" xfId="5644"/>
    <cellStyle name="Финансовый 8 3" xfId="5645"/>
    <cellStyle name="Финансовый 9" xfId="5646"/>
    <cellStyle name="Финансовый 9 2" xfId="5647"/>
    <cellStyle name="Финансовый 9 2 2" xfId="5648"/>
    <cellStyle name="Финансовый 9 2 2 2" xfId="5649"/>
    <cellStyle name="Финансовый 9 2 3" xfId="5650"/>
    <cellStyle name="Финансовый 9 3" xfId="5651"/>
    <cellStyle name="Финансовый 9 3 2" xfId="5652"/>
    <cellStyle name="Финансовый 9 4" xfId="5653"/>
    <cellStyle name="Цена_продукта" xfId="5654"/>
    <cellStyle name="число" xfId="5655"/>
    <cellStyle name="число 2" xfId="5656"/>
    <cellStyle name="Шапка" xfId="5657"/>
    <cellStyle name="ШАУ" xfId="5658"/>
    <cellStyle name="常规_Sheet1" xfId="56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83.xml"/><Relationship Id="rId138" Type="http://schemas.openxmlformats.org/officeDocument/2006/relationships/externalLink" Target="externalLinks/externalLink137.xml"/><Relationship Id="rId159" Type="http://schemas.openxmlformats.org/officeDocument/2006/relationships/externalLink" Target="externalLinks/externalLink158.xml"/><Relationship Id="rId170" Type="http://schemas.openxmlformats.org/officeDocument/2006/relationships/externalLink" Target="externalLinks/externalLink169.xml"/><Relationship Id="rId191" Type="http://schemas.openxmlformats.org/officeDocument/2006/relationships/externalLink" Target="externalLinks/externalLink190.xml"/><Relationship Id="rId205" Type="http://schemas.openxmlformats.org/officeDocument/2006/relationships/externalLink" Target="externalLinks/externalLink204.xml"/><Relationship Id="rId226" Type="http://schemas.openxmlformats.org/officeDocument/2006/relationships/externalLink" Target="externalLinks/externalLink225.xml"/><Relationship Id="rId247" Type="http://schemas.openxmlformats.org/officeDocument/2006/relationships/theme" Target="theme/theme1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73.xml"/><Relationship Id="rId128" Type="http://schemas.openxmlformats.org/officeDocument/2006/relationships/externalLink" Target="externalLinks/externalLink127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4.xml"/><Relationship Id="rId160" Type="http://schemas.openxmlformats.org/officeDocument/2006/relationships/externalLink" Target="externalLinks/externalLink159.xml"/><Relationship Id="rId181" Type="http://schemas.openxmlformats.org/officeDocument/2006/relationships/externalLink" Target="externalLinks/externalLink180.xml"/><Relationship Id="rId216" Type="http://schemas.openxmlformats.org/officeDocument/2006/relationships/externalLink" Target="externalLinks/externalLink215.xml"/><Relationship Id="rId237" Type="http://schemas.openxmlformats.org/officeDocument/2006/relationships/externalLink" Target="externalLinks/externalLink236.xml"/><Relationship Id="rId22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63.xml"/><Relationship Id="rId118" Type="http://schemas.openxmlformats.org/officeDocument/2006/relationships/externalLink" Target="externalLinks/externalLink117.xml"/><Relationship Id="rId139" Type="http://schemas.openxmlformats.org/officeDocument/2006/relationships/externalLink" Target="externalLinks/externalLink138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71" Type="http://schemas.openxmlformats.org/officeDocument/2006/relationships/externalLink" Target="externalLinks/externalLink170.xml"/><Relationship Id="rId192" Type="http://schemas.openxmlformats.org/officeDocument/2006/relationships/externalLink" Target="externalLinks/externalLink191.xml"/><Relationship Id="rId206" Type="http://schemas.openxmlformats.org/officeDocument/2006/relationships/externalLink" Target="externalLinks/externalLink205.xml"/><Relationship Id="rId227" Type="http://schemas.openxmlformats.org/officeDocument/2006/relationships/externalLink" Target="externalLinks/externalLink226.xml"/><Relationship Id="rId248" Type="http://schemas.openxmlformats.org/officeDocument/2006/relationships/styles" Target="styles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61" Type="http://schemas.openxmlformats.org/officeDocument/2006/relationships/externalLink" Target="externalLinks/externalLink160.xml"/><Relationship Id="rId166" Type="http://schemas.openxmlformats.org/officeDocument/2006/relationships/externalLink" Target="externalLinks/externalLink165.xml"/><Relationship Id="rId182" Type="http://schemas.openxmlformats.org/officeDocument/2006/relationships/externalLink" Target="externalLinks/externalLink181.xml"/><Relationship Id="rId187" Type="http://schemas.openxmlformats.org/officeDocument/2006/relationships/externalLink" Target="externalLinks/externalLink186.xml"/><Relationship Id="rId217" Type="http://schemas.openxmlformats.org/officeDocument/2006/relationships/externalLink" Target="externalLinks/externalLink2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12" Type="http://schemas.openxmlformats.org/officeDocument/2006/relationships/externalLink" Target="externalLinks/externalLink211.xml"/><Relationship Id="rId233" Type="http://schemas.openxmlformats.org/officeDocument/2006/relationships/externalLink" Target="externalLinks/externalLink232.xml"/><Relationship Id="rId238" Type="http://schemas.openxmlformats.org/officeDocument/2006/relationships/externalLink" Target="externalLinks/externalLink237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51" Type="http://schemas.openxmlformats.org/officeDocument/2006/relationships/externalLink" Target="externalLinks/externalLink150.xml"/><Relationship Id="rId156" Type="http://schemas.openxmlformats.org/officeDocument/2006/relationships/externalLink" Target="externalLinks/externalLink155.xml"/><Relationship Id="rId177" Type="http://schemas.openxmlformats.org/officeDocument/2006/relationships/externalLink" Target="externalLinks/externalLink176.xml"/><Relationship Id="rId198" Type="http://schemas.openxmlformats.org/officeDocument/2006/relationships/externalLink" Target="externalLinks/externalLink197.xml"/><Relationship Id="rId172" Type="http://schemas.openxmlformats.org/officeDocument/2006/relationships/externalLink" Target="externalLinks/externalLink171.xml"/><Relationship Id="rId193" Type="http://schemas.openxmlformats.org/officeDocument/2006/relationships/externalLink" Target="externalLinks/externalLink192.xml"/><Relationship Id="rId202" Type="http://schemas.openxmlformats.org/officeDocument/2006/relationships/externalLink" Target="externalLinks/externalLink201.xml"/><Relationship Id="rId207" Type="http://schemas.openxmlformats.org/officeDocument/2006/relationships/externalLink" Target="externalLinks/externalLink206.xml"/><Relationship Id="rId223" Type="http://schemas.openxmlformats.org/officeDocument/2006/relationships/externalLink" Target="externalLinks/externalLink222.xml"/><Relationship Id="rId228" Type="http://schemas.openxmlformats.org/officeDocument/2006/relationships/externalLink" Target="externalLinks/externalLink227.xml"/><Relationship Id="rId244" Type="http://schemas.openxmlformats.org/officeDocument/2006/relationships/externalLink" Target="externalLinks/externalLink243.xml"/><Relationship Id="rId249" Type="http://schemas.openxmlformats.org/officeDocument/2006/relationships/sharedStrings" Target="sharedStrings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167" Type="http://schemas.openxmlformats.org/officeDocument/2006/relationships/externalLink" Target="externalLinks/externalLink166.xml"/><Relationship Id="rId188" Type="http://schemas.openxmlformats.org/officeDocument/2006/relationships/externalLink" Target="externalLinks/externalLink187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externalLink" Target="externalLinks/externalLink161.xml"/><Relationship Id="rId183" Type="http://schemas.openxmlformats.org/officeDocument/2006/relationships/externalLink" Target="externalLinks/externalLink182.xml"/><Relationship Id="rId213" Type="http://schemas.openxmlformats.org/officeDocument/2006/relationships/externalLink" Target="externalLinks/externalLink212.xml"/><Relationship Id="rId218" Type="http://schemas.openxmlformats.org/officeDocument/2006/relationships/externalLink" Target="externalLinks/externalLink217.xml"/><Relationship Id="rId234" Type="http://schemas.openxmlformats.org/officeDocument/2006/relationships/externalLink" Target="externalLinks/externalLink233.xml"/><Relationship Id="rId239" Type="http://schemas.openxmlformats.org/officeDocument/2006/relationships/externalLink" Target="externalLinks/externalLink238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50" Type="http://schemas.openxmlformats.org/officeDocument/2006/relationships/calcChain" Target="calcChain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178" Type="http://schemas.openxmlformats.org/officeDocument/2006/relationships/externalLink" Target="externalLinks/externalLink177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73" Type="http://schemas.openxmlformats.org/officeDocument/2006/relationships/externalLink" Target="externalLinks/externalLink172.xml"/><Relationship Id="rId194" Type="http://schemas.openxmlformats.org/officeDocument/2006/relationships/externalLink" Target="externalLinks/externalLink193.xml"/><Relationship Id="rId199" Type="http://schemas.openxmlformats.org/officeDocument/2006/relationships/externalLink" Target="externalLinks/externalLink198.xml"/><Relationship Id="rId203" Type="http://schemas.openxmlformats.org/officeDocument/2006/relationships/externalLink" Target="externalLinks/externalLink202.xml"/><Relationship Id="rId208" Type="http://schemas.openxmlformats.org/officeDocument/2006/relationships/externalLink" Target="externalLinks/externalLink207.xml"/><Relationship Id="rId229" Type="http://schemas.openxmlformats.org/officeDocument/2006/relationships/externalLink" Target="externalLinks/externalLink228.xml"/><Relationship Id="rId19" Type="http://schemas.openxmlformats.org/officeDocument/2006/relationships/externalLink" Target="externalLinks/externalLink18.xml"/><Relationship Id="rId224" Type="http://schemas.openxmlformats.org/officeDocument/2006/relationships/externalLink" Target="externalLinks/externalLink223.xml"/><Relationship Id="rId240" Type="http://schemas.openxmlformats.org/officeDocument/2006/relationships/externalLink" Target="externalLinks/externalLink239.xml"/><Relationship Id="rId245" Type="http://schemas.openxmlformats.org/officeDocument/2006/relationships/externalLink" Target="externalLinks/externalLink244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168" Type="http://schemas.openxmlformats.org/officeDocument/2006/relationships/externalLink" Target="externalLinks/externalLink16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externalLink" Target="externalLinks/externalLink162.xml"/><Relationship Id="rId184" Type="http://schemas.openxmlformats.org/officeDocument/2006/relationships/externalLink" Target="externalLinks/externalLink183.xml"/><Relationship Id="rId189" Type="http://schemas.openxmlformats.org/officeDocument/2006/relationships/externalLink" Target="externalLinks/externalLink188.xml"/><Relationship Id="rId219" Type="http://schemas.openxmlformats.org/officeDocument/2006/relationships/externalLink" Target="externalLinks/externalLink218.xml"/><Relationship Id="rId3" Type="http://schemas.openxmlformats.org/officeDocument/2006/relationships/externalLink" Target="externalLinks/externalLink2.xml"/><Relationship Id="rId214" Type="http://schemas.openxmlformats.org/officeDocument/2006/relationships/externalLink" Target="externalLinks/externalLink213.xml"/><Relationship Id="rId230" Type="http://schemas.openxmlformats.org/officeDocument/2006/relationships/externalLink" Target="externalLinks/externalLink229.xml"/><Relationship Id="rId235" Type="http://schemas.openxmlformats.org/officeDocument/2006/relationships/externalLink" Target="externalLinks/externalLink234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Relationship Id="rId174" Type="http://schemas.openxmlformats.org/officeDocument/2006/relationships/externalLink" Target="externalLinks/externalLink173.xml"/><Relationship Id="rId179" Type="http://schemas.openxmlformats.org/officeDocument/2006/relationships/externalLink" Target="externalLinks/externalLink178.xml"/><Relationship Id="rId195" Type="http://schemas.openxmlformats.org/officeDocument/2006/relationships/externalLink" Target="externalLinks/externalLink194.xml"/><Relationship Id="rId209" Type="http://schemas.openxmlformats.org/officeDocument/2006/relationships/externalLink" Target="externalLinks/externalLink208.xml"/><Relationship Id="rId190" Type="http://schemas.openxmlformats.org/officeDocument/2006/relationships/externalLink" Target="externalLinks/externalLink189.xml"/><Relationship Id="rId204" Type="http://schemas.openxmlformats.org/officeDocument/2006/relationships/externalLink" Target="externalLinks/externalLink203.xml"/><Relationship Id="rId220" Type="http://schemas.openxmlformats.org/officeDocument/2006/relationships/externalLink" Target="externalLinks/externalLink219.xml"/><Relationship Id="rId225" Type="http://schemas.openxmlformats.org/officeDocument/2006/relationships/externalLink" Target="externalLinks/externalLink224.xml"/><Relationship Id="rId241" Type="http://schemas.openxmlformats.org/officeDocument/2006/relationships/externalLink" Target="externalLinks/externalLink240.xml"/><Relationship Id="rId246" Type="http://schemas.openxmlformats.org/officeDocument/2006/relationships/externalLink" Target="externalLinks/externalLink245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64" Type="http://schemas.openxmlformats.org/officeDocument/2006/relationships/externalLink" Target="externalLinks/externalLink163.xml"/><Relationship Id="rId169" Type="http://schemas.openxmlformats.org/officeDocument/2006/relationships/externalLink" Target="externalLinks/externalLink168.xml"/><Relationship Id="rId185" Type="http://schemas.openxmlformats.org/officeDocument/2006/relationships/externalLink" Target="externalLinks/externalLink18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80" Type="http://schemas.openxmlformats.org/officeDocument/2006/relationships/externalLink" Target="externalLinks/externalLink179.xml"/><Relationship Id="rId210" Type="http://schemas.openxmlformats.org/officeDocument/2006/relationships/externalLink" Target="externalLinks/externalLink209.xml"/><Relationship Id="rId215" Type="http://schemas.openxmlformats.org/officeDocument/2006/relationships/externalLink" Target="externalLinks/externalLink214.xml"/><Relationship Id="rId236" Type="http://schemas.openxmlformats.org/officeDocument/2006/relationships/externalLink" Target="externalLinks/externalLink235.xml"/><Relationship Id="rId26" Type="http://schemas.openxmlformats.org/officeDocument/2006/relationships/externalLink" Target="externalLinks/externalLink25.xml"/><Relationship Id="rId231" Type="http://schemas.openxmlformats.org/officeDocument/2006/relationships/externalLink" Target="externalLinks/externalLink230.xml"/><Relationship Id="rId47" Type="http://schemas.openxmlformats.org/officeDocument/2006/relationships/externalLink" Target="externalLinks/externalLink46.xml"/><Relationship Id="rId68" Type="http://schemas.openxmlformats.org/officeDocument/2006/relationships/externalLink" Target="externalLinks/externalLink67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54" Type="http://schemas.openxmlformats.org/officeDocument/2006/relationships/externalLink" Target="externalLinks/externalLink153.xml"/><Relationship Id="rId175" Type="http://schemas.openxmlformats.org/officeDocument/2006/relationships/externalLink" Target="externalLinks/externalLink174.xml"/><Relationship Id="rId196" Type="http://schemas.openxmlformats.org/officeDocument/2006/relationships/externalLink" Target="externalLinks/externalLink195.xml"/><Relationship Id="rId200" Type="http://schemas.openxmlformats.org/officeDocument/2006/relationships/externalLink" Target="externalLinks/externalLink199.xml"/><Relationship Id="rId16" Type="http://schemas.openxmlformats.org/officeDocument/2006/relationships/externalLink" Target="externalLinks/externalLink15.xml"/><Relationship Id="rId221" Type="http://schemas.openxmlformats.org/officeDocument/2006/relationships/externalLink" Target="externalLinks/externalLink220.xml"/><Relationship Id="rId242" Type="http://schemas.openxmlformats.org/officeDocument/2006/relationships/externalLink" Target="externalLinks/externalLink241.xml"/><Relationship Id="rId37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57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44" Type="http://schemas.openxmlformats.org/officeDocument/2006/relationships/externalLink" Target="externalLinks/externalLink143.xml"/><Relationship Id="rId90" Type="http://schemas.openxmlformats.org/officeDocument/2006/relationships/externalLink" Target="externalLinks/externalLink89.xml"/><Relationship Id="rId165" Type="http://schemas.openxmlformats.org/officeDocument/2006/relationships/externalLink" Target="externalLinks/externalLink164.xml"/><Relationship Id="rId186" Type="http://schemas.openxmlformats.org/officeDocument/2006/relationships/externalLink" Target="externalLinks/externalLink185.xml"/><Relationship Id="rId211" Type="http://schemas.openxmlformats.org/officeDocument/2006/relationships/externalLink" Target="externalLinks/externalLink210.xml"/><Relationship Id="rId232" Type="http://schemas.openxmlformats.org/officeDocument/2006/relationships/externalLink" Target="externalLinks/externalLink231.xml"/><Relationship Id="rId27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47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34" Type="http://schemas.openxmlformats.org/officeDocument/2006/relationships/externalLink" Target="externalLinks/externalLink133.xml"/><Relationship Id="rId80" Type="http://schemas.openxmlformats.org/officeDocument/2006/relationships/externalLink" Target="externalLinks/externalLink79.xml"/><Relationship Id="rId155" Type="http://schemas.openxmlformats.org/officeDocument/2006/relationships/externalLink" Target="externalLinks/externalLink154.xml"/><Relationship Id="rId176" Type="http://schemas.openxmlformats.org/officeDocument/2006/relationships/externalLink" Target="externalLinks/externalLink175.xml"/><Relationship Id="rId197" Type="http://schemas.openxmlformats.org/officeDocument/2006/relationships/externalLink" Target="externalLinks/externalLink196.xml"/><Relationship Id="rId201" Type="http://schemas.openxmlformats.org/officeDocument/2006/relationships/externalLink" Target="externalLinks/externalLink200.xml"/><Relationship Id="rId222" Type="http://schemas.openxmlformats.org/officeDocument/2006/relationships/externalLink" Target="externalLinks/externalLink221.xml"/><Relationship Id="rId243" Type="http://schemas.openxmlformats.org/officeDocument/2006/relationships/externalLink" Target="externalLinks/externalLink24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udit\Efko\&#1043;&#1086;&#1090;&#1086;&#1074;&#1099;&#1077;%20&#1092;&#1072;&#1081;&#1083;&#1099;\docs\from%20Yukos\files\files\Tier1_NK%20Yukos_9m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PUR\AP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1.1%20Receivables%20test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4;&#1073;&#1097;&#1072;&#1103;%20&#1087;&#1072;&#1087;&#1082;&#1072;\Deloitte%20-%20&#1088;&#1072;&#1089;&#1096;&#1080;&#1092;&#1088;&#1086;&#1074;&#1082;&#1080;%20&#1089;&#1090;&#1072;&#1090;&#1077;&#1081;%20&#1073;&#1072;&#1083;&#1072;&#1085;&#1089;&#1072;\&#1053;&#1072;%2031.12.2005&#1075;\&#1051;&#1077;&#1085;&#1080;&#1085;&#1089;&#1082;\&#1047;&#1072;&#1087;&#1072;&#1089;&#1099;\&#1056;&#1072;&#1073;&#1086;&#1095;&#1080;&#1077;%20&#1090;&#1072;&#1073;&#1083;&#1080;&#1094;&#1099;%20&#1076;&#1083;&#1103;%20&#1086;&#1090;&#1095;&#1077;&#1090;&#1085;&#1086;&#1089;&#1090;&#1080;%20&#1087;&#1086;%20&#1052;&#1057;&#1060;&#1054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Data\DOCUME~1\EKOLMO~1\LOCALS~1\Temp\Rar$DI01.973\Documents%20and%20Settings\Administrator\Desktop\LM\23122007\DOCUME~1\TDERYG~1\LOCALS~1\Temp\Rar$DI00.702\2270%20KOS%20TB%202004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10%20&#1057;onsolidation%20-%2012%20m%202003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10%20Consolidation%20-%20Q3%202003%20-%20Final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000-GMK%202003%20audit%20-%20GMK%20Consolidated%20transformation%20schedule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&#1055;&#1088;&#1086;&#1074;&#1077;&#1088;&#1082;&#1072;%202003&#1075;/&#1064;&#1077;&#1088;&#1080;&#1085;&#1075;/&#1069;&#1085;&#1077;&#1088;&#1075;&#1086;&#1084;&#1072;&#1096;/&#1055;&#1088;&#1086;&#1075;&#1088;&#1072;&#1084;&#1084;&#1099;%20&#1058;&#1072;&#1085;&#1080;/&#1057;&#1053;&#1043;-12%20&#1084;&#1077;&#1089;.2001&#1088;&#1077;&#1072;&#1083;.&#1052;&#1058;&#1057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docs/&#1055;&#1088;&#1086;&#1074;&#1077;&#1088;&#1082;&#1072;%202003&#1075;/&#1064;&#1077;&#1088;&#1080;&#1085;&#1075;/&#1069;&#1085;&#1077;&#1088;&#1075;&#1086;&#1084;&#1072;&#1096;/&#1055;&#1088;&#1086;&#1075;&#1088;&#1072;&#1084;&#1084;&#1099;%20&#1058;&#1072;&#1085;&#1080;/&#1057;&#1053;&#1043;-12%20&#1084;&#1077;&#1089;.2001&#1088;&#1077;&#1072;&#1083;.&#1052;&#1058;&#1057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Project\IFRG\&#1058;&#1088;&#1072;&#1085;&#1089;&#1085;&#1077;&#1092;&#1090;&#1077;&#1087;&#1088;&#1086;&#1076;&#1091;&#1082;&#1090;-%20&#1087;&#1083;&#1072;&#1085;&#1080;&#1088;&#1086;&#1074;&#1072;&#1085;&#1080;&#1077;\&#1058;&#1053;&#1055;%202002\&#1041;&#1072;&#1079;&#1072;%20TNP%20CaseWare%202002\&#1041;&#1077;&#1083;&#1086;&#1088;&#1091;&#1089;&#1089;&#1082;&#1080;&#1081;%20&#1062;&#1069;&#1057;\&#1041;&#1077;&#1083;&#1086;&#1088;&#1091;&#1089;&#1089;&#1082;&#1080;&#1081;%20&#1062;&#1069;&#1057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TEMP\electroremont\STUFF\TablesBlank-&#1069;&#1083;&#1077;&#1082;&#1090;&#1088;&#1086;&#1088;&#1077;&#1084;&#1086;&#1085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r\vol3\DATA\PUR\AP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VOLKOVEL\aws\DOCUME~1\eat\LOCALS~1\Temp\d.LData\Sales%202000-03%20(29%20&#1084;&#1072;&#1088;%202004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93FFA4\aws\Engagements\Mechel%20-%20YUNK\YUNK%20US%20GAAP%202002\Documents\A%205%20SAD%20091003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ASHFLOW\Cashflow%2099%201Q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Sveta%202001/&#1047;&#1072;&#1087;&#1089;&#1080;&#1073;&#1085;&#1077;&#1092;&#1090;&#1077;&#1087;&#1088;&#1086;&#1076;&#1091;&#1082;&#1090;-&#1080;&#1079;&#1076;&#1077;&#1088;&#1078;&#1082;&#1080;/&#1048;&#1079;&#1076;&#1077;&#1088;&#1078;&#1082;&#1080;%20&#1047;&#1055;&#1057;&#1053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9;&#1091;&#1088;&#1089;&#1085;&#1099;&#1077;%20&#1086;&#1090;&#1088;&#1072;&#1089;&#1083;&#1080;%20-%20&#1052;&#1072;&#1074;&#1083;&#1102;&#1090;&#1086;&#1074;/&#1070;&#1075;%20&#1056;&#1091;&#1089;&#1080;%202007/&#1040;&#1091;&#1076;&#1080;&#1090;%20&#1052;&#1057;&#1060;&#1054;/&#1055;&#1088;&#1080;&#1083;&#1086;&#1078;&#1077;&#1085;&#1080;&#1103;/&#1040;&#1091;&#1076;&#1080;&#1088;&#1091;&#1077;&#1084;&#1099;&#1077;%20&#1082;&#1086;&#1084;&#1087;&#1072;&#1085;&#1080;&#1080;/datavasilenko$/Documents%20and%20Settings/mavlyutov/Local%20Settings/Temporary%20Internet%20Files/OLK31D/Sveta%2020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Sveta%202001/&#1047;&#1072;&#1087;&#1089;&#1080;&#1073;&#1085;&#1077;&#1092;&#1090;&#1077;&#1087;&#1088;&#1086;&#1076;&#1091;&#1082;&#1090;-&#1080;&#1079;&#1076;&#1077;&#1088;&#1078;&#1082;&#1080;/&#1048;&#1079;&#1076;&#1077;&#1088;&#1078;&#1082;&#1080;%20&#1047;&#1055;&#1057;&#1053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&#1055;&#1088;&#1086;&#1074;&#1077;&#1088;&#1082;&#1072;%202003&#1075;/&#1064;&#1077;&#1088;&#1080;&#1085;&#1075;/&#1069;&#1085;&#1077;&#1088;&#1075;&#1086;&#1084;&#1072;&#1096;/&#1053;&#1077;&#1083;&#1103;/Unicon/&#1058;&#1053;&#1043;/&#1045;&#1056;&#1052;&#1040;&#1050;&#1048;/&#1054;&#1057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KOLMO~1/LOCALS~1/Temp/Rar$DI01.973/CFO/US%20GAAP%20All/Transformation/Mechel/6m%202005/Support/GeneralLedger1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3222%20-NGMK%20-%20Compilation%20schedule%202002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2007/&#1052;&#1057;&#1050;_&#1092;&#1080;&#1083;&#1080;&#1072;&#1083;&#1099;/&#1050;&#1088;&#1072;&#1089;&#1085;&#1086;&#1103;&#1088;&#1089;&#1082;/&#1055;&#1083;&#1072;&#1085;&#1080;&#1088;&#1086;&#1074;&#1072;&#1085;&#1080;&#1077;/&#1041;&#1102;&#1076;&#1078;&#1077;&#1090;%20536-07%20&#1052;&#1057;&#1050;-&#1056;&#1057;&#1041;&#105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1055;&#1088;&#1077;&#1076;&#1074;&#1072;&#1088;&#1080;&#1090;&#1077;&#1083;&#1100;&#1085;&#1099;&#1077;%20&#1087;&#1088;%20&#1053;&#1077;&#1083;&#1083;&#1103;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9;&#1091;&#1088;&#1089;&#1085;&#1099;&#1077;%20&#1086;&#1090;&#1088;&#1072;&#1089;&#1083;&#1080;%20-%20&#1052;&#1072;&#1074;&#1083;&#1102;&#1090;&#1086;&#1074;/&#1070;&#1075;%20&#1056;&#1091;&#1089;&#1080;%202007/&#1040;&#1091;&#1076;&#1080;&#1090;%20&#1052;&#1057;&#1060;&#1054;/&#1055;&#1088;&#1080;&#1083;&#1086;&#1078;&#1077;&#1085;&#1080;&#1103;/&#1040;&#1091;&#1076;&#1080;&#1088;&#1091;&#1077;&#1084;&#1099;&#1077;%20&#1082;&#1086;&#1084;&#1087;&#1072;&#1085;&#1080;&#1080;/datavasilenko$/Documents%20and%20Settings/mavlyutov/Local%20Settings/Temporary%20Internet%20Files/OLK31D/My%20Docum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My%20Documents/&#1040;&#1059;&#1044;&#1048;&#1058;%202001/&#1047;&#1072;&#1087;&#1089;&#1080;&#1073;&#1085;&#1077;&#1092;&#1090;&#1077;&#1087;&#1088;&#1086;&#1076;&#1091;&#1082;&#1090;%209%20&#1084;&#1077;&#1089;/&#1056;&#1077;&#1072;&#1083;&#1080;&#1079;&#1072;&#1094;&#1080;&#1103;%209%20&#1084;&#1077;&#1089;&#1103;&#1094;&#1077;&#1074;%2020001%202%20(version%201)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IKONOV/Local%20Settings/Temporary%20Internet%20Files/OLK9/ABC%20&#1052;&#1089;&#1082;%20&#1092;&#1080;&#1083;&#1080;&#1072;&#1083;&#1099;1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9;&#1091;&#1088;&#1089;&#1085;&#1099;&#1077;%20&#1086;&#1090;&#1088;&#1072;&#1089;&#1083;&#1080;%20-%20&#1052;&#1072;&#1074;&#1083;&#1102;&#1090;&#1086;&#1074;/&#1070;&#1075;%20&#1056;&#1091;&#1089;&#1080;%202007/&#1040;&#1091;&#1076;&#1080;&#1090;%20&#1052;&#1057;&#1060;&#1054;/&#1055;&#1088;&#1080;&#1083;&#1086;&#1078;&#1077;&#1085;&#1080;&#1103;/&#1040;&#1091;&#1076;&#1080;&#1088;&#1091;&#1077;&#1084;&#1099;&#1077;%20&#1082;&#1086;&#1084;&#1087;&#1072;&#1085;&#1080;&#1080;/datavasilenko$/Documents%20and%20Settings/mavlyutov/Local%20Settings/Temporary%20Internet%20Files/OLK31D/Document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Documents/&#1040;&#1091;&#1076;&#1080;&#1090;2001/9%20&#1084;&#1077;&#1089;&#1103;&#1094;&#1077;&#1074;/&#1050;&#1053;&#1055;/&#1060;&#1072;&#1081;&#1083;_&#1089;&#1077;&#1073;-&#1090;&#1100;_&#1058;&#1088;&#1077;&#1081;&#1076;_2001.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40;&#1091;&#1076;&#1080;&#1090;2001/9%20&#1084;&#1077;&#1089;&#1103;&#1094;&#1077;&#1074;/Common/&#1048;&#1079;&#1076;&#1077;&#1088;&#1078;&#1082;&#1080;%20&#1047;&#1055;&#1057;&#1053;-1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Documents/&#1040;&#1091;&#1076;&#1080;&#1090;2001/9%20&#1084;&#1077;&#1089;&#1103;&#1094;&#1077;&#1074;/Common/&#1048;&#1079;&#1076;&#1077;&#1088;&#1078;&#1082;&#1080;%20&#1047;&#1055;&#1057;&#1053;-1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1040;&#1059;&#1044;&#1048;&#1058;%202001/&#1047;&#1072;&#1087;&#1089;&#1080;&#1073;&#1085;&#1077;&#1092;&#1090;&#1077;&#1087;&#1088;&#1086;&#1076;&#1091;&#1082;&#1090;%209%20&#1084;&#1077;&#1089;/&#1056;&#1077;&#1072;&#1083;&#1080;&#1079;&#1072;&#1094;&#1080;&#1103;%209%20&#1084;&#1077;&#1089;&#1103;&#1094;&#1077;&#1074;%2020001%202%20(version%201)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s\&#1063;&#1054;&#1055;%20&#1056;&#1091;&#1089;&#1100;\&#1056;&#1072;&#1076;&#1050;&#1088;&#1086;&#1089;\&#1056;&#1072;&#1073;&#1086;&#1095;&#1080;&#1077;%20&#1092;&#1072;&#1081;&#1083;&#1099;%202004%20&#1075;\&#1057;&#1074;&#1086;&#1076;%20&#1060;-2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/SVETA/&#1053;&#1053;&#1043;/&#1056;&#1072;&#1089;&#1095;&#1077;&#1090;&#1099;%20%20&#1053;&#1053;&#1043;%20-%20%2012%20.%202000%20&#1075;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G022001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9;&#1091;&#1088;&#1089;&#1085;&#1099;&#1077;%20&#1086;&#1090;&#1088;&#1072;&#1089;&#1083;&#1080;%20-%20&#1052;&#1072;&#1074;&#1083;&#1102;&#1090;&#1086;&#1074;/&#1070;&#1075;%20&#1056;&#1091;&#1089;&#1080;%202007/&#1040;&#1091;&#1076;&#1080;&#1090;%20&#1052;&#1057;&#1060;&#1054;/&#1055;&#1088;&#1080;&#1083;&#1086;&#1078;&#1077;&#1085;&#1080;&#1103;/&#1040;&#1091;&#1076;&#1080;&#1088;&#1091;&#1077;&#1084;&#1099;&#1077;%20&#1082;&#1086;&#1084;&#1087;&#1072;&#1085;&#1080;&#1080;/datavasilenko$/Documents%20and%20Settings/mavlyutov/Local%20Settings/Temporary%20Internet%20Files/OLK31D/SVETA/&#1053;&#1053;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SVETA/&#1053;&#1053;&#1043;/&#1056;&#1072;&#1089;&#1095;&#1077;&#1090;&#1099;%20%20&#1053;&#1053;&#1043;%20-%20%2012%20.%202000%20&#1075;.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&#1063;&#1054;&#1055;%20&#1056;&#1091;&#1089;&#1100;/&#1054;&#1057;%20&#1085;&#1072;%2031.12.2004%20&#1075;%20&#1053;&#1072;&#1083;&#1086;&#1075;&#1059;&#1095;&#1077;&#1090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EX\&#1057;&#1042;&#1050;\1WORKDOC\&#1045;&#1056;&#1052;&#1040;&#1050;&#1048;\&#1056;&#1072;&#1089;&#1095;&#1077;&#1090;&#1099;\&#1055;&#1088;60,64,76,78(&#1050;&#1086;&#1089;&#1090;&#1102;&#1082;)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&#1055;&#1088;&#1086;&#1074;&#1077;&#1088;&#1082;&#1072;%202003&#1075;/&#1064;&#1077;&#1088;&#1080;&#1085;&#1075;/&#1069;&#1085;&#1077;&#1088;&#1075;&#1086;&#1084;&#1072;&#1096;/&#1064;&#1072;&#1073;&#1083;&#1086;&#1085;&#1099;%20&#1087;&#1088;&#1086;&#1075;&#1088;_&#1084;&#1077;&#1084;&#1086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docs/&#1055;&#1088;&#1086;&#1074;&#1077;&#1088;&#1082;&#1072;%202003&#1075;/&#1064;&#1077;&#1088;&#1080;&#1085;&#1075;/&#1069;&#1085;&#1077;&#1088;&#1075;&#1086;&#1084;&#1072;&#1096;/&#1064;&#1072;&#1073;&#1083;&#1086;&#1085;&#1099;%20&#1087;&#1088;&#1086;&#1075;&#1088;_&#1084;&#1077;&#1084;&#1086;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lients\&#1048;&#1088;&#1075;&#1072;&#1085;&#1072;&#1081;&#1089;&#1082;&#1072;&#1103;%20&#1043;&#1069;&#1057;\&#1048;&#1088;&#1075;&#1072;&#1085;&#1072;&#1081;&#1089;&#1082;&#1072;&#1103;%20&#1043;&#1069;&#1057;\4%20&#1048;&#1090;&#1086;&#1075;&#1086;&#1074;&#1099;&#1077;%20&#1076;&#1086;&#1082;&#1091;&#1084;&#1077;&#1085;&#1090;&#1099;\&#1054;&#1040;&#1054;%20&#1057;&#1091;&#1083;&#1072;&#1082;&#1101;&#1085;&#1077;&#1088;&#1075;&#1086;%20&#1085;&#1072;%20&#1086;&#1090;&#1087;&#1088;&#1072;&#1074;&#1082;&#1091;%2020.12.04\&#1069;&#1082;&#1086;&#1085;&#1086;&#1084;&#1080;&#1095;&#1077;&#1089;&#1082;&#1080;&#1081;%20&#1073;&#1072;&#1083;&#1072;&#1085;&#1089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\&#1088;&#1072;&#1073;&#1086;&#1095;&#1080;&#1077;%20&#1092;&#1072;&#1081;&#1083;&#1099;\Cate\Kostrova\IAS_GAAP\&#1052;&#1057;&#1060;&#1054;\&#1058;&#1052;%20&#1059;&#1088;&#1072;&#1083;&#1084;&#1072;&#1096;-&#1041;&#1054;\&#1059;&#1088;%20&#1041;&#1054;%201%20&#1087;-&#1077;%2005\m_Uralmash-BO_2q05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pc366\&#1060;&#1048;&#1053;_&#1050;&#1054;&#1053;&#1058;&#1056;&#1054;&#1051;&#1068;\&#1057;&#1086;&#1074;&#1077;&#1090;%20&#1076;&#1080;&#1088;&#1077;&#1082;&#1090;&#1086;&#1088;&#1086;&#1074;\2003\&#1055;&#1055;&#1057;&#1058;&#1080;&#1055;%20&#1091;&#1090;&#1074;\&#1085;&#1072;%2000.12.02\&#1085;&#1072;%2002.12.02\&#1089;&#1084;&#1077;&#1090;&#1072;%20&#1079;&#1072;&#1090;&#1088;&#1072;&#1090;%202003%202-12-02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5;&#1080;&#1075;&#1072;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lena/&#1040;&#1088;&#1093;&#1080;&#1074;/&#1053;&#1053;&#1055;_12%20&#1084;&#1077;&#1089;&#1103;&#1094;&#1077;&#1074;/&#1053;&#1072;&#1083;&#1086;&#1075;&#1080;_&#1053;&#1053;&#1055;/&#1053;&#1072;&#1083;&#1086;&#1075;&#1080;_&#1053;&#1053;&#1055;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/1&#1077;&#1074;&#1075;/1WORKDOC/&#1045;&#1056;&#1052;&#1040;&#1050;&#1048;/&#1056;&#1072;&#1089;&#1095;&#1077;&#1090;&#1099;/&#1055;&#1088;60,64,76,78(&#1050;&#1086;&#1089;&#1090;&#1102;&#1082;)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9;&#1091;&#1088;&#1089;&#1085;&#1099;&#1077;%20&#1086;&#1090;&#1088;&#1072;&#1089;&#1083;&#1080;%20-%20&#1052;&#1072;&#1074;&#1083;&#1102;&#1090;&#1086;&#1074;/&#1070;&#1075;%20&#1056;&#1091;&#1089;&#1080;%202007/&#1040;&#1091;&#1076;&#1080;&#1090;%20&#1052;&#1057;&#1060;&#1054;/&#1055;&#1088;&#1080;&#1083;&#1086;&#1078;&#1077;&#1085;&#1080;&#1103;/&#1040;&#1091;&#1076;&#1080;&#1088;&#1091;&#1077;&#1084;&#1099;&#1077;%20&#1082;&#1086;&#1084;&#1087;&#1072;&#1085;&#1080;&#1080;/datavasilenko$/Documents%20and%20Settings/mavlyutov/Local%20Settings/Temporary%20Internet%20Files/OLK31D/1&#1077;&#1074;&#1075;/1WO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1&#1077;&#1074;&#1075;/1WORKDOC/&#1045;&#1056;&#1052;&#1040;&#1050;&#1048;/&#1056;&#1072;&#1089;&#1095;&#1077;&#1090;&#1099;/&#1055;&#1088;60,64,76,78(&#1050;&#1086;&#1089;&#1090;&#1102;&#1082;)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S\Work\KORNEEV\SNG\Klient\DOCS\Work\KORNEEV\TNK\&#1055;&#1088;&#1086;&#1075;&#1088;&#1072;&#1084;&#1084;&#1099;%20&#1072;&#1091;&#1076;&#1080;&#1090;&#1086;&#1088;&#1089;&#1082;&#1086;&#1081;%20&#1087;&#1088;&#1086;&#1074;&#1077;&#1088;&#1082;&#1080;\&#1055;&#1088;&#1086;&#1075;&#1088;&#1072;&#1084;&#1084;&#1072;%20&#1087;&#1086;%20&#1072;&#1091;&#1076;&#1080;&#1090;&#1091;%20&#1044;&#1090;&#1047;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5;&#1088;&#1086;&#1075;&#1088;&#1072;&#1084;&#1084;&#1072;%20&#1087;&#1086;%20&#1082;&#1088;&#1077;&#1076;&#1080;&#1090;&#1072;&#1084;%20&#1080;%20&#1079;&#1072;&#1081;&#1084;&#1072;&#1084;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&#1072;&#1082;&#1089;&#1080;&#1086;&#1084;&#1099;/&#1087;&#1088;&#1086;&#1075;&#1088;&#1072;&#1084;&#1084;&#1099;%20&#1072;&#1091;&#1076;&#1080;&#1090;&#1072;/&#1091;&#1082;&#1086;&#1088;&#1086;&#1095;&#1077;&#1085;&#1085;&#1099;&#1077;%20&#1087;&#1088;&#1086;&#1075;&#1088;&#1072;&#1084;&#1084;&#1099;/&#1052;&#1086;&#1080;%20&#1076;&#1086;&#1082;&#1091;&#1084;&#1077;&#1085;&#1090;&#1099;/&#1055;&#1088;&#1086;&#1075;&#1088;&#1072;&#1084;&#1084;&#1072;%20&#1087;&#1086;%20&#1082;&#1088;&#1077;&#1076;&#1080;&#1090;&#1072;&#1084;%20&#1080;%20&#1079;&#1072;&#1081;&#1084;&#1072;&#1084;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2;&#1089;&#1077;%20&#1092;&#1072;&#1081;&#1083;&#1099;\&#1053;&#1042;&#1053;-1&#1074;&#1072;&#1088;&#1080;&#1072;&#1085;&#1090;\&#1053;&#1042;&#1053;-60,64,76,78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EX\&#1057;&#1042;&#1050;\1WORKDOC\&#1045;&#1056;&#1052;&#1040;&#1050;&#1048;\rasch_E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40;&#1091;&#1076;&#1080;&#1090;2001/9%20&#1084;&#1077;&#1089;&#1103;&#1094;&#1077;&#1074;/&#1050;&#1053;&#1055;/&#1060;&#1072;&#1081;&#1083;_&#1089;&#1077;&#1073;-&#1090;&#1100;_&#1058;&#1088;&#1077;&#1081;&#1076;_2001.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c8\dop\Audit_2001\TNK-Nyagan\9-2001\Auditor's%20Docs\&#1056;&#1072;&#1073;&#1086;&#1095;&#1080;&#1077;%20&#1092;&#1072;&#1081;&#1083;&#1099;%20BEA\&#1056;&#1072;&#1073;&#1086;&#1095;&#1080;&#1077;%20&#1092;&#1072;&#1081;&#1083;&#1099;\&#1056;&#1072;&#1073;&#1086;&#1095;&#1080;&#1077;%20&#1092;&#1072;&#1081;&#1083;&#1099;\Nalogi-TNK-Nyagan-17.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9;&#1091;&#1088;&#1089;&#1085;&#1099;&#1077;%20&#1086;&#1090;&#1088;&#1072;&#1089;&#1083;&#1080;%20-%20&#1052;&#1072;&#1074;&#1083;&#1102;&#1090;&#1086;&#1074;/&#1070;&#1075;%20&#1056;&#1091;&#1089;&#1080;%202007/&#1040;&#1091;&#1076;&#1080;&#1090;%20&#1052;&#1057;&#1060;&#1054;/&#1055;&#1088;&#1080;&#1083;&#1086;&#1078;&#1077;&#1085;&#1080;&#1103;/&#1040;&#1091;&#1076;&#1080;&#1088;&#1091;&#1077;&#1084;&#1099;&#1077;%20&#1082;&#1086;&#1084;&#1087;&#1072;&#1085;&#1080;&#1080;/datavasilenko$/Documents%20and%20Settings/mavlyutov/Local%20Settings/Temporary%20Internet%20Files/OLK31D/elena/&#1040;&#1088;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/1&#1045;&#1074;&#1075;&#1077;&#1085;&#1080;&#1081;/Audit2001/&#1058;&#1053;&#1050;-&#1058;&#1045;&#1050;&#1057;&#1040;&#1050;&#1054;/DOCS/Work/KORNEEV/SNG/Klient/DOCS/Work/KORNEEV/TNK/&#1055;&#1088;&#1086;&#1075;&#1088;&#1072;&#1084;&#1084;&#1099;%20&#1072;&#1091;&#1076;&#1080;&#1090;&#1086;&#1088;&#1089;&#1082;&#1086;&#1081;%20&#1087;&#1088;&#1086;&#1074;&#1077;&#1088;&#1082;&#1080;/&#1055;&#1088;&#1086;&#1075;&#1088;&#1072;&#1084;&#1084;&#1072;%20&#1087;&#1086;%20&#1072;&#1091;&#1076;&#1080;&#1090;&#1091;%20&#1044;&#1090;&#1047;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aom163\04\WINDOWS\TEMP\&#1052;&#1086;&#1080;%20&#1076;&#1086;&#1082;&#1091;&#1084;&#1077;&#1085;&#1090;&#1099;\&#1051;&#1102;&#1073;&#1080;&#1084;&#1072;&#1103;%20&#1088;&#1072;&#1073;&#1086;&#1090;&#1072;\&#1041;&#1102;&#1076;&#1078;&#1077;&#1090;&#1099;\SC4\1999\MARCH\MSOffice\Excel\BUDJET\1998\3_12_98D\Documents\Budget\Workings\pb_02981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0;&#1075;&#1088;&#1072;&#1085;&#1077;&#1092;&#1090;&#1100;\&#1041;&#1040;&#1051;&#1040;&#1053;&#1057;_&#1079;&#1072;%20&#1080;&#1102;&#1085;&#1100;2004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0;&#1075;&#1088;&#1072;&#1085;&#1077;&#1092;&#1090;&#1100;/&#1041;&#1040;&#1051;&#1040;&#1053;&#1057;_&#1079;&#1072;%20&#1080;&#1102;&#1085;&#1100;2004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WORD/JENY/BUXGALT/GOD_OTCH/BALAN_N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WINWORD\JENY\BUXGALT\GOD_OTCH\BALAN_N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/RNPZ/&#1055;&#1088;&#1086;&#1075;&#1088;_RNPZ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9;&#1091;&#1088;&#1089;&#1085;&#1099;&#1077;%20&#1086;&#1090;&#1088;&#1072;&#1089;&#1083;&#1080;%20-%20&#1052;&#1072;&#1074;&#1083;&#1102;&#1090;&#1086;&#1074;/&#1070;&#1075;%20&#1056;&#1091;&#1089;&#1080;%202007/&#1040;&#1091;&#1076;&#1080;&#1090;%20&#1052;&#1057;&#1060;&#1054;/&#1055;&#1088;&#1080;&#1083;&#1086;&#1078;&#1077;&#1085;&#1080;&#1103;/&#1040;&#1091;&#1076;&#1080;&#1088;&#1091;&#1077;&#1084;&#1099;&#1077;%20&#1082;&#1086;&#1084;&#1087;&#1072;&#1085;&#1080;&#1080;/datavasilenko$/Documents%20and%20Settings/mavlyutov/Local%20Settings/Temporary%20Internet%20Files/OLK31D/RNPZ/&#1055;&#1088;&#1086;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RNPZ/&#1055;&#1088;&#1086;&#1075;&#1088;_RNPZ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/SVOD/1PLGD/2000/C03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elena/&#1040;&#1088;&#1093;&#1080;&#1074;/&#1053;&#1053;&#1055;_12%20&#1084;&#1077;&#1089;&#1103;&#1094;&#1077;&#1074;/&#1053;&#1072;&#1083;&#1086;&#1075;&#1080;_&#1053;&#1053;&#1055;/&#1053;&#1072;&#1083;&#1086;&#1075;&#1080;_&#1053;&#1053;&#1055;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9;&#1091;&#1088;&#1089;&#1085;&#1099;&#1077;%20&#1086;&#1090;&#1088;&#1072;&#1089;&#1083;&#1080;%20-%20&#1052;&#1072;&#1074;&#1083;&#1102;&#1090;&#1086;&#1074;/&#1070;&#1075;%20&#1056;&#1091;&#1089;&#1080;%202007/&#1040;&#1091;&#1076;&#1080;&#1090;%20&#1052;&#1057;&#1060;&#1054;/&#1055;&#1088;&#1080;&#1083;&#1086;&#1078;&#1077;&#1085;&#1080;&#1103;/&#1040;&#1091;&#1076;&#1080;&#1088;&#1091;&#1077;&#1084;&#1099;&#1077;%20&#1082;&#1086;&#1084;&#1087;&#1072;&#1085;&#1080;&#1080;/datavasilenko$/Documents%20and%20Settings/mavlyutov/Local%20Settings/Temporary%20Internet%20Files/OLK31D/SVOD/1PL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SVOD/1PLGD/2000/C030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2003\Sveta\&#1050;&#1085;&#1080;&#1075;&#1072;1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s\Verenkova\SamotlorNefteGas\&#1055;&#1088;&#1086;&#1075;&#1088;&#1072;~1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finance\TEMP\FromPSV\&#1055;&#1088;&#1086;&#1075;&#1085;&#1086;&#1079;%20J7_02&#1083;%20&#1085;&#1086;&#1074;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microsoft.com/office/2006/relationships/xlExternalLinkPath/xlStartup" Target="&#1040;&#1091;&#1076;&#1080;&#1090;/&#1088;&#1072;&#1089;&#1095;_&#1058;&#1044;_&#1045;&#1074;&#1075;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&#1055;&#1088;&#1086;&#1074;&#1077;&#1088;&#1082;&#1072;%202003&#1075;/&#1064;&#1077;&#1088;&#1080;&#1085;&#1075;/&#1069;&#1085;&#1077;&#1088;&#1075;&#1086;&#1084;&#1072;&#1096;/&#1055;&#1056;&#1054;&#1043;&#1056;&#1040;~1/Otchet&#1053;&#1053;&#1043;~1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docs/&#1055;&#1088;&#1086;&#1074;&#1077;&#1088;&#1082;&#1072;%202003&#1075;/&#1064;&#1077;&#1088;&#1080;&#1085;&#1075;/&#1069;&#1085;&#1077;&#1088;&#1075;&#1086;&#1084;&#1072;&#1096;/&#1055;&#1056;&#1054;&#1043;&#1056;&#1040;~1/Otchet&#1053;&#1053;&#1043;~1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72;&#1103;%20&#1086;&#1090;&#1095;&#1077;&#1090;&#1085;&#1086;&#1089;&#1090;&#1100;%20&#1056;&#1057;&#1041;&#1059;%20(&#1086;&#1087;&#1077;&#1088;&#1072;&#1090;&#1080;&#1074;&#1085;&#1072;&#1103;)/&#1056;&#1072;&#1089;&#1096;&#1080;&#1092;&#1088;&#1086;&#1074;&#1082;&#1080;%20&#1086;&#1090;&#1095;&#1105;&#1090;&#1085;&#1086;&#1089;&#1090;&#1080;/&#1044;&#1047;_&#1057;&#1058;&#1072;&#1073;&#1083;%2001.04.2008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udit_2001\&#1041;&#1077;&#1083;&#1086;&#1079;&#1077;&#1088;&#1085;&#1077;&#1092;&#1090;&#1100;'01\&#1055;&#1088;_BN_06_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lena/&#1040;&#1088;&#1093;&#1080;&#1074;/&#1053;&#1053;&#1055;_12%20&#1084;&#1077;&#1089;&#1103;&#1094;&#1077;&#1074;/&#1053;&#1072;&#1083;&#1086;&#1075;&#1080;_&#1053;&#1053;&#1055;/&#1050;&#1055;/&#1082;&#1085;.%20&#1087;&#1086;&#1082;%2002%20%20&#1087;&#1088;&#1072;&#1074;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&#1050;&#1086;&#1085;&#1090;&#1088;&#1086;&#1083;&#1100;\&#1092;&#1086;&#1088;&#1084;&#1099;&#1040;2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8;&#1053;&#1050;-&#1053;&#1103;&#1075;&#1072;&#1085;&#1100;%209%20&#1084;&#1077;&#1089;%202003%20&#1075;/&#1056;&#1072;&#1073;&#1086;&#1095;%20&#1076;&#1086;&#1082;&#1091;&#1084;%20&#1087;&#1086;%20&#1058;&#1053;&#1050;-&#1053;&#1103;&#1075;&#1072;&#1085;&#1100;/&#1054;&#1088;&#1077;&#1085;&#1073;&#1091;&#1088;&#1075;&#1085;&#1077;&#1092;&#1090;&#1100;%20&#1062;&#1041;%20&#1052;&#1058;&#1054;/001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IKONOV/Local%20Settings/Temporary%20Internet%20Files/OLK9/Svetlana/MSK/&#1050;&#1086;&#1085;&#1090;&#1088;&#1086;&#1083;&#1051;&#1048;&#1057;&#1058;_&#1052;&#1057;&#1050;%202004(&#1090;&#1086;&#1095;&#1085;).xls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s\Verenkova\SamotlorNefteGas\&#1055;&#1088;&#1086;&#1075;&#1088;_&#1057;&#1053;&#1043;.xls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5;&#1088;&#1086;&#1075;&#1088;&#1072;~1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5;&#1088;&#1086;&#1075;&#1088;_&#1053;&#1043;&#1044;&#1055;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88;&#1072;&#1073;&#1086;&#1095;&#1080;&#1081;%20&#1092;&#1072;&#1081;&#1083;\&#1057;&#1053;&#1043;-12%20&#1084;&#1077;&#1089;.2001&#1088;&#1077;&#1072;&#1083;.&#1052;&#1058;&#1057;.xls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&#1072;&#1082;&#1089;&#1080;&#1086;&#1084;&#1099;/&#1087;&#1088;&#1086;&#1075;&#1088;&#1072;&#1084;&#1084;&#1099;%20&#1072;&#1091;&#1076;&#1080;&#1090;&#1072;/&#1091;&#1082;&#1086;&#1088;&#1086;&#1095;&#1077;&#1085;&#1085;&#1099;&#1077;%20&#1087;&#1088;&#1086;&#1075;&#1088;&#1072;&#1084;&#1084;&#1099;/&#1052;&#1086;&#1080;%20&#1076;&#1086;&#1082;&#1091;&#1084;&#1077;&#1085;&#1090;&#1099;/&#1088;&#1072;&#1073;&#1086;&#1095;&#1080;&#1081;%20&#1092;&#1072;&#1081;&#1083;/&#1057;&#1053;&#1043;-12%20&#1084;&#1077;&#1089;.2001&#1088;&#1077;&#1072;&#1083;.&#1052;&#1058;&#1057;.xls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5;&#1088;&#1086;&#1075;&#1088;&#1072;&#1084;&#1084;&#1099;%20&#1050;&#1086;&#1089;&#1090;&#1102;&#1082;\&#1052;&#1086;&#1080;%20&#1076;&#1086;&#1082;&#1091;&#1084;&#1077;&#1085;&#1090;&#1099;\&#1055;&#1088;&#1086;&#1075;&#1088;&#1072;&#1084;&#1084;&#1099;%20&#1072;&#1091;&#1076;&#1080;&#1090;&#1086;&#1088;&#1089;&#1082;&#1086;&#1081;%20&#1087;&#1088;&#1086;&#1074;&#1077;&#1088;&#1082;&#1080;\&#1055;&#1088;&#1086;&#1075;&#1088;&#1072;&#1084;&#1084;&#1072;%20&#1087;&#1086;%20&#1072;&#1091;&#1076;&#1080;&#1090;&#1091;%20&#1044;&#1090;&#1047;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&#1072;&#1082;&#1089;&#1080;&#1086;&#1084;&#1099;/&#1087;&#1088;&#1086;&#1075;&#1088;&#1072;&#1084;&#1084;&#1099;%20&#1072;&#1091;&#1076;&#1080;&#1090;&#1072;/&#1091;&#1082;&#1086;&#1088;&#1086;&#1095;&#1077;&#1085;&#1085;&#1099;&#1077;%20&#1087;&#1088;&#1086;&#1075;&#1088;&#1072;&#1084;&#1084;&#1099;/&#1052;&#1086;&#1080;%20&#1076;&#1086;&#1082;&#1091;&#1084;&#1077;&#1085;&#1090;&#1099;/&#1055;&#1088;&#1086;&#1075;&#1088;&#1072;&#1084;&#1084;&#1099;%20&#1050;&#1086;&#1089;&#1090;&#1102;&#1082;/&#1052;&#1086;&#1080;%20&#1076;&#1086;&#1082;&#1091;&#1084;&#1077;&#1085;&#1090;&#1099;/&#1055;&#1088;&#1086;&#1075;&#1088;&#1072;&#1084;&#1084;&#1099;%20&#1072;&#1091;&#1076;&#1080;&#1090;&#1086;&#1088;&#1089;&#1082;&#1086;&#1081;%20&#1087;&#1088;&#1086;&#1074;&#1077;&#1088;&#1082;&#1080;/&#1055;&#1088;&#1086;&#1075;&#1088;&#1072;&#1084;&#1084;&#1072;%20&#1087;&#1086;%20&#1072;&#1091;&#1076;&#1080;&#1090;&#1091;%20&#1044;&#1090;&#104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elena/&#1040;&#1088;&#1093;&#1080;&#1074;/&#1053;&#1053;&#1055;_12%20&#1084;&#1077;&#1089;&#1103;&#1094;&#1077;&#1074;/&#1053;&#1072;&#1083;&#1086;&#1075;&#1080;_&#1053;&#1053;&#1055;/&#1050;&#1055;/&#1082;&#1085;.%20&#1087;&#1086;&#1082;%2002%20%20&#1087;&#1088;&#1072;&#1074;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89;&#1095;&#1077;&#1090;%20&#1072;&#1084;&#1084;&#1086;&#1088;&#1090;&#1080;&#1079;&#1072;&#1094;&#1080;&#1086;&#1085;&#1085;&#1099;&#1093;%20&#1086;&#1090;&#1095;&#1080;&#1089;&#1083;&#1077;&#1085;&#1080;&#1081;.XLS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s\Verenkova\SamotlorNefteGas\&#1055;&#1088;&#1086;&#1075;&#1088;&#1072;~2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1058;&#1053;&#1050;-&#1053;&#1103;&#1075;&#1072;&#1085;&#1100;/&#1054;&#1057;/Unicon/&#1058;&#1053;&#1043;/&#1045;&#1056;&#1052;&#1040;&#1050;&#1048;/&#1054;&#1057;.xls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/1&#1045;&#1074;&#1075;&#1077;&#1085;&#1080;&#1081;/Audit2001/&#1058;&#1053;&#1050;-&#1058;&#1045;&#1050;&#1057;&#1040;&#1050;&#1054;/DOCS/Work/KORNEEV/SNG/Klient/DOCS/Work/KORNEEV/TNK/&#1055;&#1088;&#1086;&#1075;&#1088;&#1072;&#1084;&#1084;&#1099;%20&#1072;&#1091;&#1076;&#1080;&#1090;&#1086;&#1088;&#1089;&#1082;&#1086;&#1081;%20&#1087;&#1088;&#1086;&#1074;&#1077;&#1088;&#1082;&#1080;/Otchet&#1053;&#1053;&#1043;~1.xls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orary%20Internet%20Files\Content.IE5\W1Q583I1\&#1062;&#1041;%20-&#1092;&#1086;&#1088;&#1084;&#1099;.xls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S\2\&#1040;&#1091;&#1076;&#1080;&#1090;%202004\&#1050;&#1061;&#1057;\&#1055;&#1083;&#1072;&#1085;&#1080;&#1088;&#1086;&#1074;&#1072;&#1085;&#1080;&#1077;\&#1040;&#1042;&#1057;_&#1060;&#1072;&#1081;&#1083;_Manager__2005%20&#1050;&#1061;&#1057;%20&#1056;&#1059;&#1057;.xls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54;&#1045;&#1050;&#1058;&#1067;_&#1042;&#1057;&#1045;/&#1059;&#1050;%20&#1041;&#1072;&#1085;&#1082;%20&#1052;&#1086;&#1089;&#1082;&#1074;&#1099;/2007/&#1055;&#1083;&#1072;&#1085;&#1080;&#1088;&#1086;&#1074;&#1072;&#1085;&#1080;&#1077;/&#1041;&#1102;&#1076;&#1078;&#1077;&#1090;&#1099;/&#1041;&#1080;&#1088;&#1078;&#1077;&#1074;&#1072;&#1103;%20&#1087;&#1083;&#1086;&#1097;&#1072;&#1076;&#1100;_&#1070;-0112-0434-07_&#1040;-&#1041;&#1072;&#1085;&#1082;&#1080;_110108.xls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FAT07M0M/BDO&#1087;&#1083;&#1072;&#1085;&#1080;&#1088;&#1086;&#1074;&#1072;&#1085;&#1080;&#1077;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9;&#1091;&#1088;&#1089;&#1085;&#1099;&#1077;%20&#1086;&#1090;&#1088;&#1072;&#1089;&#1083;&#1080;%20-%20&#1052;&#1072;&#1074;&#1083;&#1102;&#1090;&#1086;&#1074;/&#1070;&#1075;%20&#1056;&#1091;&#1089;&#1080;%202007/&#1040;&#1091;&#1076;&#1080;&#1090;%20&#1052;&#1057;&#1060;&#1054;/&#1055;&#1088;&#1080;&#1083;&#1086;&#1078;&#1077;&#1085;&#1080;&#1103;/&#1040;&#1091;&#1076;&#1080;&#1088;&#1091;&#1077;&#1084;&#1099;&#1077;%20&#1082;&#1086;&#1084;&#1087;&#1072;&#1085;&#1080;&#1080;/datavasilenko$/Documents%20and%20Settings/mavlyutov/Local%20Settings/Temporary%20Internet%20Files/OLK31D/DOCS/&#1072;&#1082;&#1089;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DOCS/&#1072;&#1082;&#1089;&#1080;&#1086;&#1084;&#1099;/&#1087;&#1088;&#1086;&#1075;&#1088;&#1072;&#1084;&#1084;&#1099;%20&#1072;&#1091;&#1076;&#1080;&#1090;&#1072;/&#1040;&#1091;&#1076;&#1080;&#1090;%20&#1088;&#1077;&#1072;&#1083;&#1080;&#1079;&#1072;&#1094;&#1080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S\&#1055;&#1048;&#1050;\&#1056;&#1072;&#1073;&#1086;&#1095;&#1080;&#1077;%20&#1076;&#1086;&#1082;&#1091;&#1084;&#1077;&#1085;&#1090;&#1099;_&#1045;&#1053;&#1041;_&#1055;&#1048;&#1050;-&#1044;&#1077;&#1074;&#1077;&#1083;&#1086;&#1087;&#1084;&#1077;&#1085;&#1090;\&#1055;&#1048;&#1050;%20&#1044;&#1077;&#1074;&#1077;&#1083;&#1086;&#1087;&#1084;&#1077;&#1085;&#1090;\&#1044;&#1086;&#1082;&#1091;&#1084;&#1077;&#1085;&#1090;&#1080;&#1088;&#1086;&#1074;&#1072;&#1085;&#1080;&#1077;\&#1053;%20620%20&#1040;&#1091;&#1076;&#1080;&#1090;%20&#1082;&#1088;&#1077;&#1076;&#1080;&#1090;&#1086;&#1088;&#1089;&#1082;&#1086;&#1081;%20&#1079;&#1072;&#1076;&#1086;&#1083;&#1078;&#1077;&#1085;&#1085;&#1086;&#1089;&#1090;&#1080;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s3\c\DOCS\&#1040;&#1091;&#1076;&#1080;&#1090;%202004\&#1058;&#1053;&#1050;\&#1055;&#1077;&#1090;&#1088;&#1086;&#1083;%20&#1061;&#1086;&#1083;&#1076;&#1080;&#1085;&#1075;\&#1055;&#1077;&#1090;&#1088;&#1086;&#1083;%20&#1082;&#1086;&#1084;&#1087;&#1083;&#1077;&#1082;&#1089;%20&#1069;&#1082;&#1074;&#1080;&#1087;&#1084;&#1077;&#1085;&#1090;%20&#1050;&#1086;&#1084;&#1087;&#1072;&#1085;&#1080;\&#1055;&#1083;&#1072;&#1085;&#1080;&#1088;&#1086;&#1074;&#1072;&#1085;&#1080;&#1077;\&#1055;&#1083;&#1072;&#1085;&#1080;&#1088;&#1086;&#1074;&#1072;&#1085;&#1080;&#1077;%20&#1055;&#1050;&#1069;&#1050;.xls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&#1045;&#1074;&#1075;\1&#1045;&#1074;&#1075;&#1077;&#1085;&#1080;&#1081;\&#1040;udit2001\&#1053;&#1053;&#1055;&#1054;\2001%20&#1075;\&#1085;&#1085;&#1087;&#1086;-&#1075;&#1086;&#1076;\&#1053;&#1053;&#1055;&#1054;-&#1053;&#1040;&#1051;&#1054;&#1043;&#1048;-2001\&#1053;&#1053;&#1055;&#1054;-&#1053;&#1040;&#1051;&#1054;&#1043;&#1048;-2001.xls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finance\&#1052;&#1086;&#1080;%20&#1076;&#1086;&#1082;&#1091;&#1084;&#1077;&#1085;&#1090;&#1099;\&#1041;&#1102;&#1076;&#1078;&#1077;&#1090;&#1099;\&#1041;&#1102;&#1076;&#1078;JUNE2003.xls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0;&#1085;&#1080;&#1082;&#1086;&#1085;/&#1047;&#1040;&#1054;%20&#1041;&#1044;&#1054;%20&#1070;&#1085;&#1080;&#1082;&#1086;&#1085;/My%20Videos/12%20&#1084;&#1077;&#1089;.2006&#1075;/&#1089;&#1074;&#1086;&#1076;/&#1058;&#1059;%20-_12mes_2006.xls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2/&#1040;&#1091;&#1076;&#1080;&#1090;%202004/&#1050;&#1088;&#1072;&#1089;&#1085;&#1099;&#1081;%20&#1054;&#1082;&#1090;&#1103;&#1073;&#1088;&#1100;/&#1056;&#1072;&#1073;&#1086;&#1095;%20&#1092;&#1072;&#1081;&#1083;&#1099;%20&#1050;&#1088;&#1072;&#1089;&#1085;%20&#1054;&#1082;&#1090;&#1103;&#1073;&#1088;&#1100;/C&#1077;&#1073;&#1077;&#1089;&#1090;&#1086;&#1080;&#1084;&#1086;&#1089;&#1090;&#1100;_&#1050;&#1088;&#1086;&#1085;&#1086;&#1096;&#1087;&#1072;&#1085;_9&#1084;&#1077;&#1089;2004.xls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9;&#1091;&#1088;&#1089;&#1085;&#1099;&#1077;%20&#1086;&#1090;&#1088;&#1072;&#1089;&#1083;&#1080;%20-%20&#1052;&#1072;&#1074;&#1083;&#1102;&#1090;&#1086;&#1074;/&#1070;&#1075;%20&#1056;&#1091;&#1089;&#1080;%202007/&#1040;&#1091;&#1076;&#1080;&#1090;%20&#1052;&#1057;&#1060;&#1054;/&#1055;&#1088;&#1080;&#1083;&#1086;&#1078;&#1077;&#1085;&#1080;&#1103;/&#1040;&#1091;&#1076;&#1080;&#1088;&#1091;&#1077;&#1084;&#1099;&#1077;%20&#1082;&#1086;&#1084;&#1087;&#1072;&#1085;&#1080;&#1080;/datavasilenko$/Documents%20and%20Settings/mavlyutov/Local%20Settings/Temporary%20Internet%20Files/OLK31D/DOCS/2/&#1040;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DOCS/2/&#1040;&#1091;&#1076;&#1080;&#1090;%202004/&#1050;&#1088;&#1072;&#1089;&#1085;&#1099;&#1081;%20&#1054;&#1082;&#1090;&#1103;&#1073;&#1088;&#1100;/&#1056;&#1072;&#1073;&#1086;&#1095;%20&#1092;&#1072;&#1081;&#1083;&#1099;%20&#1050;&#1088;&#1072;&#1089;&#1085;%20&#1054;&#1082;&#1090;&#1103;&#1073;&#1088;&#1100;/C&#1077;&#1073;&#1077;&#1089;&#1090;&#1086;&#1080;&#1084;&#1086;&#1089;&#1090;&#1100;_&#1050;&#1088;&#1086;&#1085;&#1086;&#1096;&#1087;&#1072;&#1085;_9&#1084;&#1077;&#1089;2004.xls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/1&#1045;&#1074;&#1075;/1&#1045;&#1074;&#1075;&#1077;&#1085;&#1080;&#1081;/&#1040;udit2001/&#1053;&#1053;&#1055;&#1054;/2001%20&#1075;/&#1085;&#1085;&#1087;&#1086;-&#1075;&#1086;&#1076;/&#1053;&#1053;&#1055;&#1054;-&#1053;&#1040;&#1051;&#1054;&#1043;&#1048;-2001/&#1053;&#1053;&#1055;&#1054;-&#1053;&#1040;&#1051;&#1054;&#1043;&#1048;-2001.xls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&#1055;&#1088;&#1086;&#1074;&#1077;&#1088;&#1082;&#1072;%202003&#1075;/&#1064;&#1077;&#1088;&#1080;&#1085;&#1075;/&#1069;&#1085;&#1077;&#1088;&#1075;&#1086;&#1084;&#1072;&#1096;/&#1042;&#1089;&#1077;%20&#1092;&#1072;&#1081;&#1083;&#1099;/&#1053;&#1042;&#1053;-1&#1074;&#1072;&#1088;&#1080;&#1072;&#1085;&#1090;/&#1053;&#1042;&#1053;-60,64,76,78.xls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docs/&#1055;&#1088;&#1086;&#1074;&#1077;&#1088;&#1082;&#1072;%202003&#1075;/&#1064;&#1077;&#1088;&#1080;&#1085;&#1075;/&#1069;&#1085;&#1077;&#1088;&#1075;&#1086;&#1084;&#1072;&#1096;/&#1042;&#1089;&#1077;%20&#1092;&#1072;&#1081;&#1083;&#1099;/&#1053;&#1042;&#1053;-1&#1074;&#1072;&#1088;&#1080;&#1072;&#1085;&#1090;/&#1053;&#1042;&#1053;-60,64,76,7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k-fileserv\UsersData\Documents%20and%20Settings\Vtoryh\Local%20Settings\Temporary%20Internet%20Files\OLK2\&#1056;&#1077;&#1089;&#1091;&#1088;&#1089;&#1085;&#1099;&#1077;%20&#1086;&#1090;&#1088;&#1072;&#1089;&#1083;&#1080;%20-%20&#1052;&#1072;&#1074;&#1083;&#1102;&#1090;&#1086;&#1074;\&#1069;&#1092;&#1082;&#1086;\2004\Field_Reporting\&#1058;&#1088;&#1072;&#1085;&#1089;&#1092;&#1086;&#1088;&#1084;&#1072;&#1094;&#1080;&#1103;\docs\from%20Yukos\files\files\Tier1_NK%20Yukos_9m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MAX\Restatement\SUAL\UAZ\&#1059;&#1040;&#1047;&#1055;&#1045;&#1056;2&#1044;.XLS" TargetMode="External"/></Relationships>
</file>

<file path=xl/externalLinks/_rels/externalLink20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WINDOWS/TEMP/SUAL/UAZ/&#1059;&#1040;&#1047;&#1055;&#1045;&#1056;2&#1044;.XLS" TargetMode="External"/></Relationships>
</file>

<file path=xl/externalLinks/_rels/externalLink2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OLYA\&#1057;&#1090;&#1072;&#1085;&#1076;&#1072;&#1088;&#1090;&#1085;%20&#1090;&#1088;&#1072;&#1085;&#1089;&#1092;&#1086;&#1088;&#1084;&#1072;&#1094;%20&#1090;&#1072;&#1073;&#1083;\rest_tab_passif_&#1087;&#1088;&#1086;&#1084;\SUAL\UAZ\&#1059;&#1040;&#1047;&#1055;&#1045;&#1056;2&#1044;.XLS" TargetMode="External"/></Relationships>
</file>

<file path=xl/externalLinks/_rels/externalLink20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9;&#1091;&#1088;&#1089;&#1085;&#1099;&#1077;%20&#1086;&#1090;&#1088;&#1072;&#1089;&#1083;&#1080;%20-%20&#1052;&#1072;&#1074;&#1083;&#1102;&#1090;&#1086;&#1074;/&#1070;&#1075;%20&#1056;&#1091;&#1089;&#1080;%202007/&#1040;&#1091;&#1076;&#1080;&#1090;%20&#1052;&#1057;&#1060;&#1054;/&#1055;&#1088;&#1080;&#1083;&#1086;&#1078;&#1077;&#1085;&#1080;&#1103;/&#1040;&#1091;&#1076;&#1080;&#1088;&#1091;&#1077;&#1084;&#1099;&#1077;%20&#1082;&#1086;&#1084;&#1087;&#1072;&#1085;&#1080;&#1080;/datavasilenko$/Documents%20and%20Settings/mavlyutov/Local%20Settings/Temporary%20Internet%20Files/OLK31D/docs/&#1041;&#1077;&#1083;" TargetMode="External"/></Relationships>
</file>

<file path=xl/externalLinks/_rels/externalLink20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docs/&#1041;&#1077;&#1083;&#1075;&#1086;&#1088;&#1086;&#1076;/SUAL/UAZ/&#1059;&#1040;&#1047;&#1055;&#1045;&#1056;2&#1044;.XLS" TargetMode="External"/></Relationships>
</file>

<file path=xl/externalLinks/_rels/externalLink2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WINDOWS\TEMP\SUAL\UAZ\&#1059;&#1040;&#1047;&#1055;&#1045;&#1056;2&#1044;.XLS" TargetMode="External"/></Relationships>
</file>

<file path=xl/externalLinks/_rels/externalLink2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Documents%20and%20Settings\&#1042;&#1080;&#1082;&#1090;&#1086;&#1088;\&#1052;&#1086;&#1080;%20&#1076;&#1086;&#1082;&#1091;&#1084;&#1077;&#1085;&#1090;&#1099;\&#1056;&#1077;&#1075;&#1080;&#1089;&#1090;&#1088;%20&#1054;&#1057;%20&#1079;&#1072;%20&#1080;&#1102;&#1083;&#1100;\&#1056;&#1077;&#1075;&#1080;&#1089;&#1090;&#1088;%20&#1054;&#1057;%20&#1079;&#1072;%20&#1080;&#1102;&#1083;&#1100;\&#1056;&#1077;&#1075;&#1080;&#1089;&#1090;&#1088;%20&#1085;&#1072;&#1083;.%20&#1091;&#1095;&#1077;&#1090;&#1072;%20&#1054;&#1057;%20&#1079;&#1072;%20&#1072;&#1074;&#1075;&#1091;&#1089;&#1090;.xls" TargetMode="External"/></Relationships>
</file>

<file path=xl/externalLinks/_rels/externalLink2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WINDOWS\TEMP\&#1050;&#1083;&#1072;&#1089;&#1089;&#1080;&#1092;&#1080;&#1082;&#1072;&#1090;&#1086;&#1088;%2025.xls" TargetMode="External"/></Relationships>
</file>

<file path=xl/externalLinks/_rels/externalLink208.xml.rels><?xml version="1.0" encoding="UTF-8" standalone="yes"?>
<Relationships xmlns="http://schemas.openxmlformats.org/package/2006/relationships"><Relationship Id="rId1" Type="http://schemas.openxmlformats.org/officeDocument/2006/relationships/externalLinkPath" Target="/Sveta%202001/&#1057;&#1053;&#1043;%20-%20&#1089;&#1077;&#1073;&#1077;&#1089;&#1090;&#1086;&#1080;&#1084;&#1086;&#1089;&#1090;&#1100;/&#1055;&#1088;&#1086;&#1075;&#1088;&#1072;&#1084;&#1084;&#1072;%20&#1089;&#1077;&#1073;&#1077;&#1089;&#1090;&#1086;&#1080;&#1084;&#1086;&#1089;&#1090;&#1100;%201.xls" TargetMode="External"/></Relationships>
</file>

<file path=xl/externalLinks/_rels/externalLink20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Sveta%202001/&#1057;&#1053;&#1043;%20-%20&#1089;&#1077;&#1073;&#1077;&#1089;&#1090;&#1086;&#1080;&#1084;&#1086;&#1089;&#1090;&#1100;/&#1055;&#1088;&#1086;&#1075;&#1088;&#1072;&#1084;&#1084;&#1072;%20&#1089;&#1077;&#1073;&#1077;&#1089;&#1090;&#1086;&#1080;&#1084;&#1086;&#1089;&#1090;&#1100;%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on%20chargeable%20projects\conversion\MyClients\1998\Neftehim\conv2.xls" TargetMode="External"/></Relationships>
</file>

<file path=xl/externalLinks/_rels/externalLink2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&#1072;&#1082;&#1089;&#1080;&#1086;&#1084;&#1099;/&#1087;&#1088;&#1086;&#1075;&#1088;&#1072;&#1084;&#1084;&#1099;%20&#1072;&#1091;&#1076;&#1080;&#1090;&#1072;/&#1040;&#1091;&#1076;&#1080;&#1090;%20&#1088;&#1077;&#1072;&#1083;&#1080;&#1079;&#1072;&#1094;&#1080;&#1080;.xls" TargetMode="External"/></Relationships>
</file>

<file path=xl/externalLinks/_rels/externalLink21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Rar$DI00.665/NNPO-TAXES.xls" TargetMode="External"/></Relationships>
</file>

<file path=xl/externalLinks/_rels/externalLink21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Rar$DI02.207/WINDOWS/TEMP/Rar$DI00.361/TNK-Trade.xls" TargetMode="External"/></Relationships>
</file>

<file path=xl/externalLinks/_rels/externalLink2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finance\Documents%20and%20Settings\tunarokov.RU\Desktop\MMK%20Consolidated%202002%20-%20final\Exchange%20with%20client\DIT-new%2019.05.2003.xls" TargetMode="External"/></Relationships>
</file>

<file path=xl/externalLinks/_rels/externalLink214.xml.rels><?xml version="1.0" encoding="UTF-8" standalone="yes"?>
<Relationships xmlns="http://schemas.openxmlformats.org/package/2006/relationships"><Relationship Id="rId1" Type="http://schemas.openxmlformats.org/officeDocument/2006/relationships/externalLinkPath" Target="/1&#1077;&#1074;&#1075;/1WORKDOC/&#1045;&#1056;&#1052;&#1040;&#1050;&#1048;/rasch_E.xls" TargetMode="External"/></Relationships>
</file>

<file path=xl/externalLinks/_rels/externalLink2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1&#1077;&#1074;&#1075;/1WORKDOC/&#1045;&#1056;&#1052;&#1040;&#1050;&#1048;/rasch_E.xls" TargetMode="External"/></Relationships>
</file>

<file path=xl/externalLinks/_rels/externalLink2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!!!%20&#1042;&#1085;&#1091;&#1090;&#1088;&#1077;&#1085;&#1085;&#1103;&#1103;%20&#1087;&#1086;&#1095;&#1090;&#1072;\%23%23%23&#1050;&#1088;&#1080;&#1079;&#1080;&#1089;\&#1042;&#1085;&#1091;&#1090;&#1088;&#1077;&#1085;&#1085;&#1103;&#1103;%20&#1087;&#1086;&#1095;&#1090;&#1072;\&#1055;&#1077;&#1083;&#1100;&#1084;&#1077;&#1085;&#1077;&#1074;%20&#1057;&#1077;&#1088;&#1075;&#1077;&#1081;\&#1057;&#1077;&#1085;&#1090;&#1103;&#1073;&#1088;&#1100;&#1089;&#1082;&#1080;&#1077;%20&#1087;&#1083;&#1072;&#1085;&#1099;%202.xls" TargetMode="External"/></Relationships>
</file>

<file path=xl/externalLinks/_rels/externalLink2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9;&#1091;&#1088;&#1089;&#1085;&#1099;&#1077;%20&#1086;&#1090;&#1088;&#1072;&#1089;&#1083;&#1080;%20-%20&#1052;&#1072;&#1074;&#1083;&#1102;&#1090;&#1086;&#1074;/&#1056;&#1091;&#1080;&#1079;/&#1054;&#1073;&#1079;&#1086;&#1088;%202005/&#1059;&#1088;&#1072;&#1083;&#1072;&#1083;&#1084;&#1072;&#1079;/Work%20papers/&#1056;&#1072;&#1079;&#1084;&#1077;&#1097;&#1077;&#1085;&#1085;&#1099;&#1077;%20&#1085;&#1072;%20U/&#1056;&#1072;&#1073;%20&#1044;&#1086;&#1082;&#1080;%20&#1045;&#1040;&#1052;/&#1088;&#1072;&#1073;%20&#1076;&#1086;&#1082;&#1080;%20&#1045;&#1040;&#1052;_020207/&#1088;&#1072;&#1073;%20&#1076;&#1086;&#1082;&#1080;/+E210_Metafrax_2005%20&#1087;&#1088;&#1080;&#1084;&#1077;&#1088;.xls" TargetMode="External"/></Relationships>
</file>

<file path=xl/externalLinks/_rels/externalLink218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Golden%20Rooster/2001%20file/N_Tangible%20Fixed%20Assets/Cash%20Leadsheet.xls" TargetMode="External"/></Relationships>
</file>

<file path=xl/externalLinks/_rels/externalLink2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2;&#1072;&#1076;&#1080;&#1084;%20&#1057;&#1086;&#1083;&#1090;&#1072;&#1077;&#1074;/&#1056;&#1072;&#1073;&#1086;&#1095;&#1080;&#1081;%20&#1089;&#1090;&#1086;&#1083;/&#1052;&#1077;&#1090;&#1072;&#1092;&#1088;&#1072;&#1082;&#1089;/&#1044;&#1077;&#1085;&#1080;&#1089;_&#1088;&#1072;&#1073;&#1086;&#1095;&#1080;&#1077;%20&#1076;&#1086;&#1082;&#1091;&#1084;&#1077;&#1085;&#1090;&#1099;/&#1057;&#1076;&#1077;&#1083;&#1072;&#1085;&#1086;%20&#1079;&#1072;%202004%20&#1075;&#1086;&#1076;/&#1044;&#1077;&#1085;&#1080;&#1089;_&#1088;&#1072;&#1073;&#1086;&#1095;&#1080;&#1077;%20&#1076;&#1086;&#1082;&#1091;&#1084;&#1077;&#1085;&#1090;&#1099;/&#1057;&#1076;&#1077;&#1083;&#1072;&#1085;&#1086;%20&#1079;&#1072;%202004%20&#1075;&#1086;&#1076;/H610_Metafrax_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finance\_CLIENTS\VSMPO\AVISMA\ABAS%20charge-out-rates%20FY2005.xls" TargetMode="External"/></Relationships>
</file>

<file path=xl/externalLinks/_rels/externalLink2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&#1043;&#1088;&#1080;&#1085;&#1082;&#1077;&#1074;&#1080;&#1095;/Basic_&#1070;&#1059;&#1050;&#1047;.xls" TargetMode="External"/></Relationships>
</file>

<file path=xl/externalLinks/_rels/externalLink2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4;&#1054;%20&#1070;&#1085;&#1080;&#1082;&#1086;&#1085;%20&#1055;&#1077;&#1088;&#1084;&#1100;/&#1055;&#1056;&#1054;&#1045;&#1050;&#1058;&#1067;%20&#1040;&#1050;%20&#1040;&#1042;&#1040;&#1051;&#1068;/&#1050;&#1080;&#1088;&#1086;&#1074;&#1089;&#1082;&#1080;&#1077;%20&#1082;&#1086;&#1084;&#1084;&#1091;&#1085;&#1072;&#1083;&#1100;&#1085;&#1099;&#1077;%20&#1089;&#1080;&#1089;&#1090;&#1077;&#1084;&#1099;/2005%20&#1075;&#1086;&#1076;/&#1054;&#1073;&#1103;&#1079;&#1072;&#1090;&#1077;&#1083;&#1100;&#1085;&#1099;&#1081;%20&#1072;&#1091;&#1076;&#1080;&#1090;/&#1056;&#1040;&#1041;&#1054;&#1063;&#1040;&#1071;%20&#1044;&#1054;&#1050;&#1059;&#1052;&#1045;&#1053;&#1058;&#1040;&#1062;&#1048;&#1071;/&#1054;&#1052;&#1043;/&#1042;&#1077;&#1088;&#1089;&#1080;&#1103;_180706/&#1053;&#1077;&#1079;&#1072;&#1082;&#1086;&#1085;&#1095;&#1077;&#1085;&#1085;&#1086;&#1077;.xls" TargetMode="External"/></Relationships>
</file>

<file path=xl/externalLinks/_rels/externalLink2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0;&#1075;&#1072;&#1087;&#1080;&#1090;&#1086;&#1074;&#1072;\&#1057;&#1053;&#1043;-19.01.2000.xls" TargetMode="External"/></Relationships>
</file>

<file path=xl/externalLinks/_rels/externalLink2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c8\dop\&#1052;&#1086;&#1080;%20&#1076;&#1086;&#1082;&#1091;&#1084;&#1077;&#1085;&#1090;&#1099;\Balykova\&#1058;&#1053;&#1050;&#1085;&#1080;&#1078;&#1085;&#1077;&#1074;\&#1058;&#1053;&#1050;&#1085;&#1080;&#1078;&#1056;&#1040;&#1041;&#1054;&#1063;&#1048;&#1049;\2001\&#1052;&#1055;&#1047;.xls" TargetMode="External"/></Relationships>
</file>

<file path=xl/externalLinks/_rels/externalLink2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VOLKOVEL\aws\CFO\US%20GAAP%20All\Transformation\Consolidation\3m2005\Intercompany%203m05\ico_margin_3m2005%20YK.xls" TargetMode="External"/></Relationships>
</file>

<file path=xl/externalLinks/_rels/externalLink225.xml.rels><?xml version="1.0" encoding="UTF-8" standalone="yes"?>
<Relationships xmlns="http://schemas.openxmlformats.org/package/2006/relationships"><Relationship Id="rId1" Type="http://schemas.openxmlformats.org/officeDocument/2006/relationships/externalLinkPath" Target="/1&#1045;&#1074;&#1075;&#1077;&#1085;&#1080;&#1081;/Audit2001/&#1058;&#1053;&#1050;-&#1058;&#1045;&#1050;&#1057;&#1040;&#1050;&#1054;/DOCS/Work/KORNEEV/SNG/Klient/DOCS/Work/KORNEEV/TNK/&#1053;&#1074;&#1053;&#1043;%206%2099/&#1057;&#1074;&#1086;&#1076;&#1085;&#1072;&#1103;%20&#1087;&#1088;&#1086;&#1075;&#1088;&#1072;&#1084;&#1084;&#1072;%20&#1088;&#1077;&#1072;&#1083;&#1080;&#1079;&#1072;&#1094;%20.xls" TargetMode="External"/></Relationships>
</file>

<file path=xl/externalLinks/_rels/externalLink2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_m03files\Audit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2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2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72;&#1103;/&#1053;&#1053;&#1055;&#1043;&#1086;&#1076;&#1057;&#1077;&#1073;&#1077;&#1089;&#1090;.xls" TargetMode="External"/></Relationships>
</file>

<file path=xl/externalLinks/_rels/externalLink2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9;&#1091;&#1088;&#1089;&#1085;&#1099;&#1077;%20&#1086;&#1090;&#1088;&#1072;&#1089;&#1083;&#1080;%20-%20&#1052;&#1072;&#1074;&#1083;&#1102;&#1090;&#1086;&#1074;/&#1070;&#1075;%20&#1056;&#1091;&#1089;&#1080;%202007/&#1040;&#1091;&#1076;&#1080;&#1090;%20&#1052;&#1057;&#1060;&#1054;/&#1055;&#1088;&#1080;&#1083;&#1086;&#1078;&#1077;&#1085;&#1080;&#1103;/&#1040;&#1091;&#1076;&#1080;&#1088;&#1091;&#1077;&#1084;&#1099;&#1077;%20&#1082;&#1086;&#1084;&#1087;&#1072;&#1085;&#1080;&#1080;/datavasilenko$/Documents%20and%20Settings/mavlyutov/Local%20Settings/Temporary%20Internet%20Files/OLK31D/&#1086;&#1073;&#1097;&#1072;&#1103;/&#1053;&#1053;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&#1086;&#1073;&#1097;&#1072;&#1103;/&#1053;&#1053;&#1055;&#1043;&#1086;&#1076;&#1057;&#1077;&#1073;&#1077;&#1089;&#1090;.xls" TargetMode="External"/></Relationships>
</file>

<file path=xl/externalLinks/_rels/externalLink2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lients\WINDOWS\&#1056;&#1072;&#1073;&#1086;&#1095;&#1080;&#1081;%20&#1089;&#1090;&#1086;&#1083;\&#1054;&#1090;&#1095;&#1077;&#1090;&#1099;\&#1048;&#1052;&#1059;&#1065;&#1045;&#1057;&#1058;&#1042;&#1054;.xls" TargetMode="External"/></Relationships>
</file>

<file path=xl/externalLinks/_rels/externalLink2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&#1063;&#1054;&#1055;%20&#1056;&#1091;&#1089;&#1100;/&#1056;&#1072;&#1076;&#1050;&#1088;&#1086;&#1089;/&#1056;&#1072;&#1073;&#1086;&#1095;&#1080;&#1077;%20&#1092;&#1072;&#1081;&#1083;&#1099;%202004%20&#1075;/&#1056;&#1072;&#1073;&#1086;&#1095;&#1080;&#1077;%20&#1092;&#1072;&#1081;&#1083;&#1099;%202004%20&#1075;/&#1043;&#1086;&#1076;&#1086;&#1074;&#1086;&#1081;%20&#1086;&#1090;&#1095;&#1077;&#1090;%20&#1054;&#1054;&#1054;%20&#1056;&#1072;&#1076;&#1050;&#1088;&#1086;&#1089;%20&#1085;&#1072;%2031.12.2004&#1075;%20.xls" TargetMode="External"/></Relationships>
</file>

<file path=xl/externalLinks/_rels/externalLink2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s3\c\DOCS\&#1040;&#1091;&#1076;&#1080;&#1090;%202004\&#1058;&#1053;&#1050;\&#1055;&#1077;&#1090;&#1088;&#1086;&#1083;%20&#1061;&#1086;&#1083;&#1076;&#1080;&#1085;&#1075;\&#1055;&#1077;&#1090;&#1088;&#1086;&#1083;%20&#1082;&#1086;&#1084;&#1087;&#1083;&#1077;&#1082;&#1089;%20&#1069;&#1082;&#1074;&#1080;&#1087;&#1084;&#1077;&#1085;&#1090;%20&#1050;&#1086;&#1084;&#1087;&#1072;&#1085;&#1080;\&#1055;&#1083;&#1072;&#1085;&#1080;&#1088;&#1086;&#1074;&#1072;&#1085;&#1080;&#1077;\&#1092;&#1086;&#1088;&#1084;&#1099;&#1040;2_.xls" TargetMode="External"/></Relationships>
</file>

<file path=xl/externalLinks/_rels/externalLink2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erFandapovich/Dropbox/Business/Clients/&#1048;&#1053;&#1058;&#1069;&#1050;-&#1040;&#1091;&#1076;&#1080;&#1090;/&#1060;&#1080;&#1085;&#1057;&#1090;&#1072;&#1085;&#1076;&#1072;&#1088;&#1090;/WP/2014.02.28.%20&#1057;&#1088;&#1072;&#1074;&#1085;&#1077;&#1085;&#1080;&#1077;%20what-if%20analisys.xlsx" TargetMode="External"/></Relationships>
</file>

<file path=xl/externalLinks/_rels/externalLink2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89;&#1095;_&#1058;&#1044;_&#1045;&#1074;&#1075;&#1085;&#1072;&#1074;&#1099;&#1093;&#1086;&#1076;&#1085;&#1099;&#1077;.xls" TargetMode="External"/></Relationships>
</file>

<file path=xl/externalLinks/_rels/externalLink2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9;&#1091;&#1088;&#1089;&#1085;&#1099;&#1077;%20&#1086;&#1090;&#1088;&#1072;&#1089;&#1083;&#1080;%20-%20&#1052;&#1072;&#1074;&#1083;&#1102;&#1090;&#1086;&#1074;/&#1070;&#1075;%20&#1056;&#1091;&#1089;&#1080;%202007/&#1040;&#1091;&#1076;&#1080;&#1090;%20&#1052;&#1057;&#1060;&#1054;/&#1055;&#1088;&#1080;&#1083;&#1086;&#1078;&#1077;&#1085;&#1080;&#1103;/&#1040;&#1091;&#1076;&#1080;&#1088;&#1091;&#1077;&#1084;&#1099;&#1077;%20&#1082;&#1086;&#1084;&#1087;&#1072;&#1085;&#1080;&#1080;/datavasilenko$/Documents%20and%20Settings/mavlyutov/Local%20Settings/Temporary%20Internet%20Files/OLK31D/&#1088;&#1072;&#1089;&#1095;_&#1058;&#1044;_" TargetMode="External"/></Relationships>
</file>

<file path=xl/externalLinks/_rels/externalLink2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&#1088;&#1072;&#1089;&#1095;_&#1058;&#1044;_&#1045;&#1074;&#1075;&#1085;&#1072;&#1074;&#1099;&#1093;&#1086;&#1076;&#1085;&#1099;&#1077;.xls" TargetMode="External"/></Relationships>
</file>

<file path=xl/externalLinks/_rels/externalLink2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lients\&#1041;&#1088;&#1091;&#1082;&#1089;\2%20&#1056;&#1072;&#1073;&#1086;&#1095;&#1080;&#1077;%20&#1092;&#1072;&#1081;&#1083;&#1099;\&#1056;&#1072;&#1089;&#1095;&#1077;&#1090;&#1099;%20&#1080;%20&#1086;&#1090;&#1095;&#1077;&#1090;&#1099;\&#1040;&#1074;&#1090;&#1086;&#1084;&#1072;&#1090;&#1080;&#1095;&#1077;&#1089;&#1082;&#1080;&#1081;%20&#1088;&#1072;&#1089;&#1095;&#1077;&#1090;%20&#1042;&#1086;&#1083;&#1075;&#1086;&#1075;&#1088;&#1072;&#1076;&#1086;&#1073;&#1097;&#1077;&#1087;&#1080;&#1090;&#1089;&#1077;&#1088;&#1074;&#1080;&#1089;%2001.08.02.xls" TargetMode="External"/></Relationships>
</file>

<file path=xl/externalLinks/_rels/externalLink239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%20BDO/&#1052;&#1072;&#1082;&#1077;&#1090;&#1099;%20&#1088;&#1072;&#1073;%20&#1076;&#1086;&#1082;&#1091;&#1084;&#1077;&#1085;&#1090;&#1086;&#1074;%20&#1041;&#1044;&#1054;%20&#1070;%20&#1076;&#1077;&#1082;&#1072;&#1073;&#1088;&#1100;%202003/BDO&#1087;&#1083;&#1072;&#1085;&#1080;&#1088;&#1086;&#1074;&#1072;&#1085;&#1080;&#107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0;&#1079;&#1085;&#1077;&#1089;%20&#1050;&#1086;&#1085;&#1089;&#1072;&#1083;&#1090;&#1080;&#1085;&#1075;/&#1059;&#1087;&#1088;&#1072;&#1074;&#1083;&#1077;&#1085;&#1080;&#1077;%20&#1073;&#1080;&#1079;&#1085;&#1077;&#1089;&#1086;&#1084;/&#1047;&#1072;&#1076;&#1072;&#1085;&#1080;&#1103;/&#1069;&#1092;&#1082;&#1086;/&#1055;&#1083;&#1072;&#1085;&#1080;&#1088;&#1086;&#1074;&#1072;&#1085;&#1080;&#1077;/Correspondence/2011.02.16%20&#1055;&#1086;&#1088;&#1103;&#1076;&#1086;&#1082;%20&#1074;&#1085;&#1091;&#1090;&#1088;&#1077;&#1085;&#1085;&#1080;&#1093;%20&#1088;&#1072;&#1089;&#1095;&#1077;&#1090;&#1086;&#1074;.xlsx" TargetMode="External"/></Relationships>
</file>

<file path=xl/externalLinks/_rels/externalLink2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&#1055;&#1088;&#1086;&#1074;&#1077;&#1088;&#1082;&#1072;%202003&#1075;/&#1064;&#1077;&#1088;&#1080;&#1085;&#1075;/Work/KORNEEV/SNG/Klient/DOCS/Work/KORNEEV/TNK/&#1055;&#1088;&#1086;&#1075;&#1088;&#1072;&#1084;&#1084;&#1099;%20&#1072;&#1091;&#1076;&#1080;&#1090;&#1086;&#1088;&#1089;&#1082;&#1086;&#1081;%20&#1087;&#1088;&#1086;&#1074;&#1077;&#1088;&#1082;&#1080;/&#1055;&#1088;&#1086;&#1075;&#1088;&#1072;&#1084;&#1084;&#1072;%20&#1087;&#1086;%20&#1072;&#1091;&#1076;&#1080;&#1090;&#1091;%20&#1044;&#1090;&#1047;.xls" TargetMode="External"/></Relationships>
</file>

<file path=xl/externalLinks/_rels/externalLink2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docs/&#1055;&#1088;&#1086;&#1074;&#1077;&#1088;&#1082;&#1072;%202003&#1075;/&#1064;&#1077;&#1088;&#1080;&#1085;&#1075;/Work/KORNEEV/SNG/Klient/DOCS/Work/KORNEEV/TNK/&#1055;&#1088;&#1086;&#1075;&#1088;&#1072;&#1084;&#1084;&#1099;%20&#1072;&#1091;&#1076;&#1080;&#1090;&#1086;&#1088;&#1089;&#1082;&#1086;&#1081;%20&#1087;&#1088;&#1086;&#1074;&#1077;&#1088;&#1082;&#1080;/&#1055;&#1088;&#1086;&#1075;&#1088;&#1072;&#1084;&#1084;&#1072;%20&#1087;&#1086;%20&#1072;&#1091;&#1076;&#1080;&#1090;&#1091;%20&#1044;&#1090;&#1047;.xls" TargetMode="External"/></Relationships>
</file>

<file path=xl/externalLinks/_rels/externalLink2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&#1055;&#1088;&#1086;&#1074;&#1077;&#1088;&#1082;&#1072;%202003&#1075;/&#1064;&#1077;&#1088;&#1080;&#1085;&#1075;/&#1069;&#1085;&#1077;&#1088;&#1075;&#1086;&#1084;&#1072;&#1096;/&#1053;&#1077;&#1083;&#1103;/Unicon/&#1058;&#1053;&#1043;/&#1045;&#1056;&#1052;&#1040;&#1050;&#1048;/OC2000.xls" TargetMode="External"/></Relationships>
</file>

<file path=xl/externalLinks/_rels/externalLink2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docs/&#1055;&#1088;&#1086;&#1074;&#1077;&#1088;&#1082;&#1072;%202003&#1075;/&#1064;&#1077;&#1088;&#1080;&#1085;&#1075;/&#1069;&#1085;&#1077;&#1088;&#1075;&#1086;&#1084;&#1072;&#1096;/&#1053;&#1077;&#1083;&#1103;/Unicon/&#1058;&#1053;&#1043;/&#1045;&#1056;&#1052;&#1040;&#1050;&#1048;/OC2000.xls" TargetMode="External"/></Relationships>
</file>

<file path=xl/externalLinks/_rels/externalLink2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erFandapovich/Dropbox/Business/Clients/&#1048;&#1053;&#1058;&#1069;&#1050;-&#1040;&#1091;&#1076;&#1080;&#1090;/&#1060;&#1080;&#1085;&#1089;&#1090;&#1086;&#1091;&#1085;/WP/Restatement%20&#1060;&#1080;&#1085;&#1089;&#1090;&#1086;&#1091;&#1085;%202013%20FS%20consolidated.xlsx" TargetMode="External"/></Relationships>
</file>

<file path=xl/externalLinks/_rels/externalLink2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erFandapovich/Dropbox/Business/Clients/&#1048;&#1053;&#1058;&#1069;&#1050;-&#1040;&#1091;&#1076;&#1080;&#1090;/&#1060;&#1080;&#1085;&#1057;&#1090;&#1072;&#1085;&#1076;&#1072;&#1088;&#1090;/WP/Restatement%20&#1060;&#1080;&#1085;&#1057;&#1090;&#1072;&#1085;&#1076;&#1072;&#1088;&#1090;%20&#1079;&#1072;%202013%20&#1075;&#1086;&#1076;%202013.02.2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Data\DOCUME~1\EKOLMO~1\LOCALS~1\Temp\Rar$DI01.973\CFO\Knowledge%20files\Valuation\VS_Global_BSIX_SampleSolutio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SOBOLENA\aws\Engagements\Mechel%20Steel%20Group\Mechel%20Steel%20Group%20Consolidated\Documents\MSG%20Consolidation%202003\Consolidation%20version%20090504\12m2003\Final%20transformations_12m2003\Sarmei\Sarmei_MODEL_12m2003_presentati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0;&#1079;&#1085;&#1077;&#1089;%20&#1050;&#1086;&#1085;&#1089;&#1072;&#1083;&#1090;&#1080;&#1085;&#1075;/&#1040;&#1088;&#1093;&#1080;&#1074;%20&#1041;&#1044;&#1054;/Audit/Mavlutov_backup/&#1069;&#1092;&#1082;&#1086;/2005/Field_Reporting/&#1069;&#1060;&#1050;&#1054;_IFRS_2005/&#1050;&#1086;&#1085;&#1089;&#1086;&#1083;&#1080;&#1076;&#1072;&#1094;&#1080;&#1103;/&#1069;&#1055;%20RSA_RU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9;&#1091;&#1088;&#1089;&#1085;&#1099;&#1077;%20&#1086;&#1090;&#1088;&#1072;&#1089;&#1083;&#1080;%20-%20&#1052;&#1072;&#1074;&#1083;&#1102;&#1090;&#1086;&#1074;/&#1070;&#1075;%20&#1056;&#1091;&#1089;&#1080;%202007/&#1040;&#1091;&#1076;&#1080;&#1090;%20&#1052;&#1057;&#1060;&#1054;/&#1055;&#1088;&#1080;&#1083;&#1086;&#1078;&#1077;&#1085;&#1080;&#1103;/&#1040;&#1091;&#1076;&#1080;&#1088;&#1091;&#1077;&#1084;&#1099;&#1077;%20&#1082;&#1086;&#1084;&#1087;&#1072;&#1085;&#1080;&#1080;/datavasilenko$/Documents%20and%20Settings/mavlyutov/Local%20Settings/Temporary%20Internet%20Files/OLK31D/DOCS/M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Martimara/Audit/Current%20audit/Native/&#1069;&#1060;&#1050;&#1054;/Field_Reporting/&#1058;&#1088;&#1072;&#1085;&#1089;&#1092;&#1086;&#1088;&#1084;&#1072;&#1094;&#1080;&#1103;/&#1043;&#1086;&#1090;&#1086;&#1074;&#1099;&#1077;%20&#1092;&#1072;&#1081;&#1083;&#1099;/&#1069;&#1055;%20RSA_R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&#1052;&#1086;&#1080;%20&#1076;&#1086;&#1082;&#1091;&#1084;&#1077;&#1085;&#1090;&#1099;/&#1052;&#1057;&#1060;&#1054;%20&#1080;%20&#1072;&#1091;&#1076;&#1080;&#1090;/BDO%20Unicon/&#1043;&#1086;&#1090;&#1086;&#1074;&#1099;&#1077;%20&#1076;&#1072;&#1085;&#1085;&#1099;&#1077;_2/&#1058;&#1088;&#1072;&#1085;&#1089;&#1092;&#1086;&#1088;&#1084;&#1072;&#1094;&#1080;&#1103;/&#1043;&#1086;&#1090;&#1086;&#1074;&#1099;&#1077;%20&#1092;&#1072;&#1081;&#1083;&#1099;/&#1069;&#1055;%20RSA_RU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900%20NN%20Reporting%20-%20Footnotes%202003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tunarokov.RU\Desktop\MMK%20Consolidated%202002%20-%20final\Exchange%20with%20client\DIT-new%2019.05.20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TRANSFORMATION%20_9%20months%202003\Example\Inskaya_sampl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&#1052;&#1086;&#1080;%20&#1076;&#1086;&#1082;&#1091;&#1084;&#1077;&#1085;&#1090;&#1099;/&#1052;&#1057;&#1060;&#1054;%20&#1080;%20&#1072;&#1091;&#1076;&#1080;&#1090;/BDO%20Unicon/&#1043;&#1086;&#1090;&#1086;&#1074;&#1099;&#1077;%20&#1076;&#1072;&#1085;&#1085;&#1099;&#1077;_2/&#1058;&#1088;&#1072;&#1085;&#1089;&#1092;&#1086;&#1088;&#1084;&#1072;&#1094;&#1080;&#1103;/&#1043;&#1086;&#1090;&#1086;&#1074;&#1099;&#1077;%20&#1092;&#1072;&#1081;&#1083;&#1099;/docs/from%20Yukos/files/files/Tier1_NK%20Yukos_9m20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lients\Documents\Projects\RAO%20UES\Sample%20Reports\CEZ\CEZ_Model_16_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lients\&#1057;&#1077;&#1074;&#1082;&#1072;&#1073;&#1077;&#1083;&#1100;\&#1086;&#1073;&#1086;&#1088;&#1091;&#1076;&#1086;&#1074;&#1072;&#1085;&#1080;&#1077;%20&#1080;%20&#1073;&#1080;&#1079;&#1085;&#1077;&#1089;%20&#1076;&#1083;&#1103;%20&#1079;&#1072;&#1083;&#1086;&#1075;&#1072;%2025.08.2003\1%20&#1048;&#1089;&#1093;&#1086;&#1076;&#1085;&#1072;&#1103;%20&#1080;&#1085;&#1092;&#1086;&#1088;&#1084;&#1072;&#1094;&#1080;&#1103;\&#1092;&#1080;&#1085;%20&#1087;&#1083;&#1072;&#1085;%20Aip408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xsrv\&#1076;&#1091;&#1080;&#1092;\&#1052;&#1057;&#1060;&#1054;\&#1054;&#1082;&#1090;&#1103;&#1073;&#1088;&#1100;%202006\TNGF%20IAS%20FS_8%20months_2006(&#1087;&#1086;&#1083;&#1091;&#1095;&#1077;&#1085;%20&#1080;&#1079;%20&#1048;&#1085;&#1090;&#1077;&#1075;&#1088;&#1099;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9;&#1091;&#1088;&#1089;&#1085;&#1099;&#1077;%20&#1086;&#1090;&#1088;&#1072;&#1089;&#1083;&#1080;%20-%20&#1052;&#1072;&#1074;&#1083;&#1102;&#1090;&#1086;&#1074;/&#1056;&#1091;&#1080;&#1079;/&#1054;&#1073;&#1079;&#1086;&#1088;%202005/&#1059;&#1088;&#1072;&#1083;&#1072;&#1083;&#1084;&#1072;&#1079;/Work%20papers/F470_Uralalmaz_200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02&#1075;/&#1087;&#1086;&#1083;&#1091;&#1075;&#1086;&#1076;&#1080;&#1077;/Sofi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Data\DOCUME~1\EKOLMO~1\LOCALS~1\Temp\Rar$DI01.973\CFO\US%20GAAP%20All\Transformation\Ural%20forge\12m%202003\Data%20from%20Client\Acc%2007,%200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DOCUME~1\leuda\LOCALS~1\Temp\C.Lotus.Notes.Data\Rin3112x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NT_BACK\CONTR\controllig\MARIE\KALKULACE1999\INST\CONTROL\MARIE\KALKUL99\KAVA\KAFFE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NILOVA_AV/Local%20Settings/Temporary%20Internet%20Files/OLK68/&#1041;&#1102;&#1076;&#1078;&#1077;&#1090;_&#1052;&#1057;&#1050;-&#1051;&#1072;&#1081;&#1092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bkin\SHARED\WINDOWS\Desktop\MSOffice\Excel\Finance\1st%20Qr.%2097\CONSO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Audit\R\Rosneft\2002\2002-final-06_07_03\PBC's\2002\Sent\E&amp;P%20Companie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Documents%20and%20Settings\shchegolev\&#1056;&#1072;&#1073;&#1086;&#1095;&#1080;&#1081;%20&#1089;&#1090;&#1086;&#1083;\&#1055;&#1086;&#1083;&#1080;&#1075;&#1086;&#1085;\&#1071;&#1082;&#1091;&#1090;&#1091;&#1075;&#1086;&#1083;&#1100;\&#1079;&#1072;&#1087;&#1088;&#1086;&#1089;&#1099;\2004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0;&#1079;&#1085;&#1077;&#1089;%20&#1050;&#1086;&#1085;&#1089;&#1072;&#1083;&#1090;&#1080;&#1085;&#1075;/&#1069;&#1092;&#1082;&#1086;/&#1056;&#1072;&#1089;&#1082;&#1088;&#1099;&#1090;&#1080;&#1077;%20IFRS%207%20-%20&#1072;&#1085;&#1072;&#1083;&#1080;&#1079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8;&#1053;&#1050;-&#1053;&#1103;&#1075;&#1072;&#1085;&#1100;%209%20&#1084;&#1077;&#1089;%202003%20&#1075;/&#1056;&#1072;&#1073;&#1086;&#1095;%20&#1076;&#1086;&#1082;&#1091;&#1084;%20&#1087;&#1086;%20&#1058;&#1053;&#1050;-&#1053;&#1103;&#1075;&#1072;&#1085;&#1100;/&#1052;&#1086;&#1081;%20&#1056;&#1060;%20-%20%2008%20&#1089;&#1095;&#1077;&#1090;%20&#1050;&#1072;&#1087;&#1042;&#1083;%20&#1080;%20&#1080;&#1084;&#1091;&#1097;&#1077;&#1089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Data\DOCUME~1\EKOLMO~1\LOCALS~1\Temp\Rar$DI01.973\CFO\US%20GAAP%20All\Transformation\Consolidation\6m2005\Admin\Analytics\Prelim%20An%20Proc_IF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0;&#1079;&#1085;&#1077;&#1089;%20&#1050;&#1086;&#1085;&#1089;&#1072;&#1083;&#1090;&#1080;&#1085;&#1075;/&#1040;&#1088;&#1093;&#1080;&#1074;%20&#1041;&#1044;&#1054;/Audit/Mavlutov_backup/&#1069;&#1092;&#1082;&#1086;/2005/Field_Reporting/&#1069;&#1060;&#1050;&#1054;_IFRS_2005/&#1050;&#1086;&#1085;&#1089;&#1086;&#1083;&#1080;&#1076;&#1072;&#1094;&#1080;&#1103;/docs/from%20Yukos/files/files/Tier1_NK%20Yukos_9m2004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1;&#1099;&#1095;&#1082;&#1086;&#1074;&#1072;1\c\&#1052;&#1086;&#1080;%20&#1076;&#1086;&#1082;&#1091;&#1084;&#1077;&#1085;&#1090;&#1099;\&#1057;&#1041;&#1067;&#1058;&#1067;\&#1058;&#1086;&#1074;&#1072;&#1088;&#1085;&#1099;&#1081;%20&#1086;&#1090;&#1095;&#1077;&#109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udit_2003\&#1057;&#1074;&#1086;&#1076;_&#1087;&#1086;_&#1102;&#1088;_&#1083;&#1080;&#1094;&#1091;_&#1054;&#1054;&#1054;_&#1053;&#1103;&#1075;&#1072;&#1085;&#1100;&#1101;&#1085;&#1077;&#1088;&#1075;&#1086;&#1085;&#1077;&#1092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c8\dop\Documents%20and%20Settings\vvsalamatina\Local%20Settings\Temporary%20Internet%20Files\OLKFD\&#1057;&#1074;&#1086;&#1076;&#1085;&#1099;&#1077;%20&#1085;&#1072;&#1083;&#1086;&#1075;&#1086;&#1074;&#1099;&#1077;%20&#1088;&#1077;&#1075;&#1080;&#1089;&#1090;&#1088;&#1099;%20&#1054;&#1040;&#1054;%20&#1087;&#1086;&#1083;&#1091;&#1075;&#1086;&#1076;&#1080;&#1077;%20&#1089;%20&#1076;&#1077;&#1082;&#1083;&#1072;&#1088;&#1072;&#1094;&#1080;&#1077;&#1081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86;&#1076;&#1090;&#1074;&#1077;&#1088;&#1078;&#1076;&#1077;&#1085;&#1080;&#1077;%20&#1101;&#1082;&#1089;&#1087;&#1086;&#1088;&#1090;&#1072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finance\Documents%20and%20Settings\Martyuschova\&#1056;&#1072;&#1073;&#1086;&#1095;&#1080;&#1081;%20&#1089;&#1090;&#1086;&#1083;\12&#1084;2004\&#1092;%2011.3%20&#1079;&#1072;%202004%20&#1075;&#1086;&#1076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finance\Documents%20and%20Settings\Vladimir\&#1052;&#1086;&#1080;%20&#1076;&#1086;&#1082;&#1091;&#1084;&#1077;&#1085;&#1090;&#1099;\IG\m%206-14-2004\With%20My%20Comments\BK%20StdAlone_Model%20My%20Comment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Microsoft/Windows/Temporary%20Internet%20Files/Content.Outlook/DS8I9Y9J/&#1050;&#1055;&#1043;%20&#1076;&#1077;&#1090;&#1072;&#1083;&#1100;&#1085;&#1099;&#1081;%20%202009-2010%20(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urin_dm\mps\DATA\Clients\MPS\2001\9m%202001\MPS%20rest%203Q%202001\BS\Inventory_9_20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s\&#1063;&#1054;&#1055;%20&#1056;&#1091;&#1089;&#1100;\&#1054;&#1090;&#1095;&#1077;&#1090;&#1085;&#1086;&#1089;&#1090;&#1100;\SNG-01.10.0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&#1063;&#1054;&#1055;%20&#1056;&#1091;&#1089;&#1100;/&#1054;&#1090;&#1095;&#1077;&#1090;&#1085;&#1086;&#1089;&#1090;&#1100;/SNG-01.10.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CC908B\aws\Clients\Bosch%20Saratov\Saldo-Scala%20Bosch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\&#1088;&#1072;&#1073;&#1086;&#1095;&#1080;&#1077;%20&#1092;&#1072;&#1081;&#1083;&#1099;\Documents%20and%20Settings\kostrova\&#1052;&#1086;&#1080;%20&#1076;&#1086;&#1082;&#1091;&#1084;&#1077;&#1085;&#1090;&#1099;\&#1052;&#1057;&#1060;&#1054;\m_Uralmash-BO_1q0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Startup" Target="&#1058;&#1053;&#1043;-2000/&#1040;&#1059;%20&#1058;&#1053;&#1043;/&#1056;&#1072;&#1073;&#1086;&#1095;&#1080;&#1077;%20&#1092;&#1072;&#1081;&#1083;&#1099;/&#1053;&#1072;&#1083;&#1086;&#1075;&#1080;%20-&#1040;&#105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Finance\Clients\Comb%20Sec\My%20Documents\Clients\Combellga\Data\CIC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1;&#1044;&#1054;%20&#1070;&#1085;&#1080;&#1082;&#1086;&#1085;\WF_NEN_9_0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\&#1040;&#1091;&#1076;&#1080;&#1090;\&#1040;&#1091;&#1076;&#1080;&#1090;2002\&#1047;&#1057;&#1053;&#1055;\&#1051;&#1077;&#1085;&#1072;\&#1089;&#1074;&#1086;&#1076;%2062%20&#1089;&#1095;&#1077;&#1090;&#1086;&#1074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urin_dm\mps\Aud_c\Mps\audit%20MPS\2000%20IAS%20Restatement%20&amp;%20Report\Restatement\31%20July\audit%20MPS\MY_MPS\Finance%20Department\Financials\F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Volodina/&#1044;&#1086;&#1082;&#1091;&#1084;&#1077;&#1085;&#1090;&#1080;&#1088;&#1086;&#1074;&#1072;&#1085;&#1080;&#1077;%20&#1072;&#1091;&#1076;&#1080;&#1090;&#1072;/&#1091;&#1095;&#1077;&#1090;&#1085;&#1072;&#1103;%20&#1087;&#1086;&#1083;&#1080;&#1090;&#1080;&#1082;&#1072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finance\DOCUME~1\golubyh\LOCALS~1\Temp\notes81BF53\List%20of%20items%20and%20summary%20ARO%20143%20SGM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WORD\JENY\BUXGALT\GOD_OTCH\BALAN_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k-fileserv\usersdata\DOCS\&#1072;&#1082;&#1089;&#1080;&#1086;&#1084;&#1099;\&#1087;&#1088;&#1086;&#1075;&#1088;&#1072;&#1084;&#1084;&#1099;%20&#1072;&#1091;&#1076;&#1080;&#1090;&#1072;\&#1040;&#1091;&#1076;&#1080;&#1090;%20&#1088;&#1077;&#1072;&#1083;&#1080;&#1079;&#1072;&#1094;&#1080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F_SERVER\disk_z\WINWORD\JENY\BUXGALT\GOD_OTCH\BALAN_N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urin_dm\mps\DATA\Clients\MPS\CF\wd\Clients\MPS\CF\Financials\F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S\docs\&#1052;&#1086;&#1080;%20&#1076;&#1086;&#1082;&#1091;&#1084;&#1077;&#1085;&#1090;&#1099;\&#1088;&#1072;&#1073;&#1086;&#1095;&#1080;&#1077;%20&#1073;&#1091;&#1084;&#1072;&#1075;&#1080;\&#1050;&#1062;&#1041;&#1050;\&#1048;&#1083;&#1080;&#1084;&#1057;&#1077;&#1074;&#1077;&#1088;&#1051;&#1077;&#1089;\&#1054;&#1089;&#1085;&#1086;&#1074;&#1085;&#1099;&#1077;%20&#1089;&#1088;&#1077;&#1076;&#1089;&#1090;&#1074;&#1072;%20&#1048;&#1083;&#1080;&#1084;&#1057;&#1077;&#1074;&#1077;&#1088;&#1051;&#1077;&#1089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STORAGE\Clients\Golden%20Rooster\2001%20file\N_Tangible%20Fixed%20Assets\Cash%20Leadsheet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shina\c\&#1052;&#1086;&#1080;%20&#1076;&#1086;&#1082;&#1091;&#1084;&#1077;&#1085;&#1090;&#1099;\&#1054;&#1090;&#1095;&#1077;&#1090;&#1099;%20&#1079;&#1072;%201998&#1075;\&#1056;&#1072;&#1089;&#1096;&#1080;&#1092;&#1088;&#1086;&#1074;&#1082;&#1080;%20&#1079;&#1072;%201998&#1075;%20&#1072;&#1091;&#1076;&#1080;&#109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URGANSKAYA\Local%20Settings\Temporary%20Internet%20Files\OLK3\BDO_&#1070;&#1085;&#1080;&#1082;&#1086;&#1085;_&#1089;&#1074;&#1086;&#1076;_11-11-200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Data\DOCUME~1\EKOLMO~1\LOCALS~1\Temp\Rar$DI01.973\Documents%20and%20Settings\OZhuravlyova\My%20Documents\OLGA\Clients\METINVEST\FR%20forms\Documents%20and%20Settings\ozhuravlyova\My%20Documents\OLGA\Clients\KM%2012m%202004\PBC-%20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Data\DOCUME~1\EKOLMO~1\LOCALS~1\Temp\Rar$DI01.973\Documents%20and%20Settings\yvershinin\Local%20Settings\Temporary%20Internet%20Files\OLK195\DOCUME~1\TDERYG~1\LOCALS~1\Temp\Rar$DI00.702\2270%20KOS%20TB%20200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pc366\&#1060;&#1048;&#1053;_&#1050;&#1054;&#1053;&#1058;&#1056;&#1054;&#1051;&#1068;\WINDOWS\TEMP\WINDOWS\&#1056;&#1072;&#1073;&#1086;&#1095;&#1080;&#1081;%20&#1089;&#1090;&#1086;&#1083;\&#1052;&#1086;&#1080;%20&#1076;&#1086;&#1082;&#1091;&#1084;&#1077;&#1085;&#1090;&#1099;\BUDJET\1999\pb_0298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BS.ABS\BANK\STNDFRM\IASCONV\Examples\conv_E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88;&#1072;&#1073;&#1086;&#1095;&#1080;&#1081;%20&#1092;&#1072;&#1081;&#1083;\&#1050;&#1091;&#1088;&#1089;&#1082;&#1088;&#1077;&#1072;&#1083;&#1080;&#1079;&#1072;&#1094;&#1080;&#1103;2001&#1075;&#1086;&#107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72;&#1083;&#1086;&#1075;&#1080;/&#1087;&#1088;&#1080;&#1073;&#1099;&#1083;&#1100;/&#1056;&#1072;&#1089;&#1095;&#1077;&#1090;_&#1087;&#1088;&#1080;&#1073;&#1099;&#1083;&#1100;%202004%206&#1084;&#1077;&#1089;&#1103;&#1094;&#1077;&#1074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9;&#1091;&#1088;&#1089;&#1085;&#1099;&#1077;%20&#1086;&#1090;&#1088;&#1072;&#1089;&#1083;&#1080;%20-%20&#1052;&#1072;&#1074;&#1083;&#1102;&#1090;&#1086;&#1074;/&#1070;&#1075;%20&#1056;&#1091;&#1089;&#1080;%202007/&#1040;&#1091;&#1076;&#1080;&#1090;%20&#1052;&#1057;&#1060;&#1054;/&#1055;&#1088;&#1080;&#1083;&#1086;&#1078;&#1077;&#1085;&#1080;&#1103;/&#1040;&#1091;&#1076;&#1080;&#1088;&#1091;&#1077;&#1084;&#1099;&#1077;%20&#1082;&#1086;&#1084;&#1087;&#1072;&#1085;&#1080;&#1080;/datavasilenko$/Documents%20and%20Settings/mavlyutov/Local%20Settings/Temporary%20Internet%20Files/OLK31D/docs/&#1055;&#1088;&#1086;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&#1072;&#1082;&#1089;&#1080;&#1086;&#1084;&#1099;/&#1087;&#1088;&#1086;&#1075;&#1088;&#1072;&#1084;&#1084;&#1099;%20&#1072;&#1091;&#1076;&#1080;&#1090;&#1072;/&#1091;&#1082;&#1086;&#1088;&#1086;&#1095;&#1077;&#1085;&#1085;&#1099;&#1077;%20&#1087;&#1088;&#1086;&#1075;&#1088;&#1072;&#1084;&#1084;&#1099;/&#1052;&#1086;&#1080;%20&#1076;&#1086;&#1082;&#1091;&#1084;&#1077;&#1085;&#1090;&#1099;/&#1088;&#1072;&#1073;&#1086;&#1095;&#1080;&#1081;%20&#1092;&#1072;&#1081;&#1083;/&#1050;&#1091;&#1088;&#1089;&#1082;&#1088;&#1077;&#1072;&#1083;&#1080;&#1079;&#1072;&#1094;&#1080;&#1103;2001&#1075;&#1086;&#1076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docs/&#1055;&#1088;&#1086;&#1074;&#1077;&#1088;&#1082;&#1072;%202003&#1075;/&#1064;&#1077;&#1088;&#1080;&#1085;&#1075;/&#1069;&#1085;&#1077;&#1088;&#1075;&#1086;&#1084;&#1072;&#1096;/&#1053;&#1077;&#1083;&#1103;/Unicon/&#1058;&#1053;&#1043;/&#1045;&#1056;&#1052;&#1040;&#1050;&#1048;/&#1054;&#1057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3;&#1088;&#1080;&#1085;&#1082;&#1077;&#1074;&#1080;&#1095;\&#1040;&#1091;&#1076;&#1080;&#1090;\&#1055;&#1088;&#1086;&#1075;&#1088;&#1072;&#1084;&#1084;&#1099;\&#1050;&#1085;&#1080;&#1075;&#1072;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&#1055;&#1088;&#1086;&#1074;&#1077;&#1088;&#1082;&#1072;%202003&#1075;/&#1064;&#1077;&#1088;&#1080;&#1085;&#1075;/&#1069;&#1085;&#1077;&#1088;&#1075;&#1086;&#1084;&#1072;&#1096;/Clients/Verenkova/Belozer_Oil/&#1055;&#1088;&#1086;&#1075;&#1088;&#1072;~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NCHA~1/LOCALS~1/Temp/bat/docs/&#1055;&#1088;&#1086;&#1074;&#1077;&#1088;&#1082;&#1072;%202003&#1075;/&#1064;&#1077;&#1088;&#1080;&#1085;&#1075;/&#1069;&#1085;&#1077;&#1088;&#1075;&#1086;&#1084;&#1072;&#1096;/Clients/Verenkova/Belozer_Oil/&#1055;&#1088;&#1086;&#1075;&#1088;&#1072;~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nterprises\&#1060;&#1086;&#1088;&#1084;&#1099;%20&#1090;&#1072;&#1073;&#1083;&#1080;&#1094;\TRANSFORMATION%20MODEL_COST%20(9m03)_Presentation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work/insurance/&#1052;&#1057;&#1050;/2007%20&#1052;&#1057;&#1060;&#1054;/&#1052;&#1057;&#1050;-&#1051;&#1072;&#1081;&#1092;_&#1088;&#1077;&#1079;&#1077;&#1088;&#1074;&#1099;/&#1056;&#1072;&#1089;&#1095;&#1077;&#1090;%20&#1084;&#1072;&#1090;%20&#1088;&#1077;&#1079;&#1077;&#1088;&#1074;&#1072;%202007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31-GMK%20Consolidated%20PP&amp;E%20lease%20calculations-2002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1058;&#1053;&#1050;-&#1053;&#1103;&#1075;&#1072;&#1085;&#1100;/&#1053;&#1047;&#1057;/Unicon/&#1058;&#1053;&#1043;/&#1045;&#1056;&#1052;&#1040;&#1050;&#1048;/&#1054;&#105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CC910F\aws\A_Data\My%20Documents\Other\Deferred_Tax\CCVB%20_def%20tax\Copy%20of%20Def%20tax%20Template%2001Q%2020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3;&#1088;&#1091;&#1087;&#1087;&#1099;%20&#1054;&#1057;1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5\Common\Documents%20and%20Settings\plan17\&#1056;&#1072;&#1073;&#1086;&#1095;&#1080;&#1081;%20&#1089;&#1090;&#1086;&#1083;\&#1072;&#1087;&#1088;&#1077;&#1083;&#1100;%20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6\d\&#1084;&#1086;&#1083;&#1086;&#1082;&#1086;&#1079;&#1072;&#1074;&#1086;&#1076;&#1099;%20(%20&#1042;%20)\&#1050;.&#1075;&#1074;&#1072;&#1088;&#1076;&#1080;&#1103;\&#1073;&#1072;&#1079;&#1086;&#1074;&#1072;&#1103;\&#1055;&#1083;&#1072;&#1085;%20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ILAEVA\Local%20Settings\Temporary%20Internet%20Files\OLK3\&#1089;&#1095;.08\&#1088;&#1072;&#1073;&#1086;&#1095;%20&#1092;&#1072;&#1081;&#1083;&#1099;_9_04\&#1056;&#1086;&#1089;&#1087;&#1072;&#1085;_10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AP%20&#1054;&#1089;&#1085;&#1086;&#1074;&#1085;&#1099;&#1077;%20&#1089;&#1088;&#1077;&#1076;&#1089;&#1090;&#1074;&#1072;1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KOLMO~1/LOCALS~1/Temp/Rar$DI01.973/CFO/Fixed%20assets/_Reports%20from%20Bogdanova/12m2004/2004%2012%20-%2040%20&#1043;&#1054;&#1060;%20&#1058;&#1086;&#1084;&#1091;&#1089;&#1080;&#1085;&#1089;&#1082;&#1072;&#1103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finance\ABAS\Cip_tice\office\Nontelecoms\Vsmpo\AVISMA\Conversion%20model\AVISMA%2031.12.2002.as%20at%2018_08_04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1.5%20Receivables%20test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4010-KGMK%20Transformation%20schedule%20@31%2012%2003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Data\Work\Interesting\Accounting\IFRS\transformation%20model\Big%20Board\&#1050;&#1086;&#1088;&#1088;&#1077;&#1082;&#1090;&#1080;&#1088;&#1086;&#1074;&#1082;&#1080;%20&#1072;&#1091;&#1076;&#1080;&#1090;&#1086;&#1088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FO"/>
      <sheetName val="GAAP"/>
      <sheetName val="Journals"/>
      <sheetName val="LineTrail"/>
      <sheetName val="ФФПРП 9m2004"/>
      <sheetName val="Inventory"/>
      <sheetName val="свод"/>
      <sheetName val="налоги"/>
      <sheetName val="FA"/>
      <sheetName val="Review"/>
      <sheetName val="DT"/>
      <sheetName val="TMP"/>
      <sheetName val="Conversion"/>
      <sheetName val="Sales of other goods (T404108)"/>
      <sheetName val="Non-operating costs (P100_9000)"/>
      <sheetName val="Non-operating costs (P130_9000)"/>
      <sheetName val="charity (T416510)"/>
      <sheetName val="G&amp;A - Oth serv (T416369) 3m2004"/>
      <sheetName val="G&amp;A - Oth serv (T416369) 9m2004"/>
      <sheetName val="An_Ved91"/>
      <sheetName val="ФФПРП 3m2004"/>
      <sheetName val="ГРР"/>
      <sheetName val="advertising (T416350)"/>
      <sheetName val="запрос расшифровок"/>
      <sheetName val="для внесения изм. по году"/>
      <sheetName val="ошибки 9 мес"/>
      <sheetName val="Ф-1"/>
      <sheetName val="Справочники"/>
      <sheetName val="Ф-2"/>
      <sheetName val="Инфо"/>
      <sheetName val="МБП"/>
      <sheetName val="Tier1_NK Yukos_9m2004"/>
    </sheetNames>
    <sheetDataSet>
      <sheetData sheetId="0" refreshError="1">
        <row r="14">
          <cell r="F14">
            <v>30.6877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6019"/>
      <sheetName val="payments"/>
    </sheetNames>
    <sheetDataSet>
      <sheetData sheetId="0" refreshError="1"/>
      <sheetData sheetId="1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JE and RJE"/>
      <sheetName val="Breakdown of AR"/>
      <sheetName val="Intercompany Loans"/>
      <sheetName val="Confirmations"/>
      <sheetName val="Provision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Оглавление"/>
      <sheetName val="Список предприятий группы"/>
      <sheetName val="Б110"/>
      <sheetName val="Б120-1"/>
      <sheetName val="Б120-1(1)"/>
      <sheetName val="Б120-2"/>
      <sheetName val="Б120-3"/>
      <sheetName val="Б130-1"/>
      <sheetName val="Б130-1(1)"/>
      <sheetName val="Б130-2"/>
      <sheetName val="Б130-3"/>
      <sheetName val="Б130-4"/>
      <sheetName val="Б130-5"/>
      <sheetName val="Б130-6"/>
      <sheetName val="Б135-1"/>
      <sheetName val="Б135-2"/>
      <sheetName val="Б135-3"/>
      <sheetName val="Б140-1"/>
      <sheetName val="Б140-2"/>
      <sheetName val="Б150"/>
      <sheetName val="Б210"/>
      <sheetName val="Б211"/>
      <sheetName val="Б216"/>
      <sheetName val="Б231"/>
      <sheetName val="Б232"/>
      <sheetName val="Б233"/>
      <sheetName val="Б234"/>
      <sheetName val="Б235"/>
      <sheetName val="Б241"/>
      <sheetName val="Б242"/>
      <sheetName val="Б243"/>
      <sheetName val="Б244"/>
      <sheetName val="Б245"/>
      <sheetName val="Б246"/>
      <sheetName val="Б250"/>
      <sheetName val="Б260"/>
      <sheetName val="Б270"/>
      <sheetName val="Б400"/>
      <sheetName val="Б510"/>
      <sheetName val="Б520"/>
      <sheetName val="Б610"/>
      <sheetName val="Б621"/>
      <sheetName val="Б622"/>
      <sheetName val="Б623"/>
      <sheetName val="Б627"/>
      <sheetName val="Б628"/>
      <sheetName val="Б630"/>
      <sheetName val="Б640"/>
      <sheetName val="Б650"/>
      <sheetName val="Б660"/>
      <sheetName val="Ф1"/>
      <sheetName val="Д1"/>
      <sheetName val="Д2"/>
      <sheetName val="П10"/>
      <sheetName val="П9"/>
      <sheetName val="П9спр"/>
      <sheetName val="П8"/>
      <sheetName val="П6"/>
      <sheetName val="П5"/>
      <sheetName val="П4"/>
      <sheetName val="П2"/>
      <sheetName val="Ф2"/>
      <sheetName val="Р1"/>
      <sheetName val="Р2"/>
      <sheetName val="Р3"/>
      <sheetName val="Ф3"/>
      <sheetName val="Ф4"/>
      <sheetName val="НП2"/>
      <sheetName val="СИ"/>
      <sheetName val="ГО"/>
      <sheetName val="ОА"/>
      <sheetName val="СЗ"/>
      <sheetName val="ВП"/>
      <sheetName val="ОИ"/>
      <sheetName val="ФК"/>
      <sheetName val="ПО"/>
      <sheetName val="СД"/>
      <sheetName val="VAT"/>
      <sheetName val="Other taxes"/>
      <sheetName val="VAT reconciliation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BS"/>
      <sheetName val="IFRS PL"/>
      <sheetName val="RAS IS"/>
      <sheetName val="Cash flow"/>
      <sheetName val="TB RAS"/>
      <sheetName val="RAS BS"/>
      <sheetName val="Equity reconciliation"/>
      <sheetName val="TB KOS Consolidated 2004"/>
      <sheetName val="TB KOS 2004"/>
      <sheetName val="TB Agrosintez"/>
      <sheetName val="Other subsidiaries"/>
      <sheetName val="Cons adj 04"/>
      <sheetName val="Adj 04"/>
      <sheetName val="RJE 04"/>
      <sheetName val="Reverse'04"/>
      <sheetName val="PAJE'03"/>
      <sheetName val="PRJE'03"/>
      <sheetName val="DT calculation"/>
      <sheetName val="IFRS IA RF TO PASTE"/>
      <sheetName val="RP"/>
      <sheetName val="RP support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_direct"/>
      <sheetName val="BS_direct"/>
      <sheetName val="Equity"/>
      <sheetName val="W&amp;R"/>
      <sheetName val="Final Group Adj."/>
      <sheetName val="WEST"/>
      <sheetName val="WEST part adj."/>
      <sheetName val="RUS final"/>
      <sheetName val="Consol. adj."/>
      <sheetName val="RUS prelim"/>
      <sheetName val="Prelim. adj."/>
      <sheetName val="Tickmark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7">
          <cell r="E27">
            <v>-611319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_direct"/>
      <sheetName val="BS_direct"/>
      <sheetName val="Equity"/>
      <sheetName val="W&amp;R"/>
      <sheetName val="Final Group Adj."/>
      <sheetName val="WEST"/>
      <sheetName val="WEST part adj."/>
      <sheetName val="RUS final"/>
      <sheetName val="Consol. adj."/>
      <sheetName val="RUS prelim"/>
      <sheetName val="Prelim. adj.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6">
          <cell r="E26">
            <v>-2604385.0139729199</v>
          </cell>
        </row>
        <row r="50">
          <cell r="E50">
            <v>87636</v>
          </cell>
        </row>
        <row r="77">
          <cell r="E77">
            <v>2309320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GMK_Consolidated"/>
      <sheetName val="ArhangelskHO"/>
      <sheetName val="OzeroBeloe"/>
      <sheetName val="KrasnoyarskHO"/>
      <sheetName val="MoscowHO"/>
      <sheetName val="Zapolyarie"/>
      <sheetName val="MurmanskHO"/>
      <sheetName val="TPD"/>
      <sheetName val="AJE"/>
      <sheetName val="ConsBS"/>
      <sheetName val="ConsI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5900.01"/>
      <sheetName val="5900.02"/>
      <sheetName val="5910.01"/>
      <sheetName val="5910.02"/>
      <sheetName val="5910.03"/>
      <sheetName val="5910.04"/>
      <sheetName val="5910.05"/>
      <sheetName val="5910.06"/>
      <sheetName val="5920.01"/>
      <sheetName val="5920.02"/>
      <sheetName val="5930.01"/>
      <sheetName val="Дт41 счета"/>
      <sheetName val="5940.01"/>
      <sheetName val="5950.01+(газ)"/>
      <sheetName val="5950.01(вн.р нефть)"/>
      <sheetName val="уровень цен"/>
      <sheetName val="5950.01(экспорт)"/>
      <sheetName val="5950.02"/>
      <sheetName val="налогооблож.при реализации"/>
      <sheetName val="5950.03"/>
      <sheetName val="5950.05газ"/>
      <sheetName val="5950.05 нефть"/>
      <sheetName val="стр 090 100"/>
      <sheetName val="оглавление"/>
      <sheetName val="5970.00"/>
      <sheetName val="оценка для руководителя"/>
      <sheetName val="выборка по 84 сч"/>
      <sheetName val="инвентаризация"/>
      <sheetName val="5421.02"/>
      <sheetName val="5511.00"/>
      <sheetName val="5930_01"/>
      <sheetName val="5310.01"/>
      <sheetName val="5300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30_01"/>
    </sheetNames>
    <sheetDataSet>
      <sheetData sheetId="0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таблиц"/>
      <sheetName val="Список предприятий"/>
      <sheetName val="Список подразделений"/>
      <sheetName val="IAS Proforma"/>
      <sheetName val="Ф-1-2"/>
      <sheetName val="Invent'02"/>
      <sheetName val="Adj2002"/>
      <sheetName val="Consol"/>
      <sheetName val="model '02"/>
      <sheetName val="MG '02"/>
      <sheetName val="DTX '02"/>
      <sheetName val="Долгосрочные вложения"/>
      <sheetName val="PPE'02"/>
      <sheetName val="PL_2002"/>
      <sheetName val="Reconciliat"/>
      <sheetName val="Движение капитала"/>
      <sheetName val="PL_2002 (бел.руб)"/>
      <sheetName val="Adj 2001"/>
      <sheetName val="Белорусский рубль"/>
      <sheetName val="Деб. и кред. на 31.12.02 "/>
      <sheetName val="Налоговые платежи 2002"/>
      <sheetName val="Доходы-расходы (год)"/>
      <sheetName val="ТМЦ 2001-2002"/>
      <sheetName val="Расшифр РБП и проч выб"/>
      <sheetName val="Выручка 2002"/>
      <sheetName val="Доходы-расходы 1 квартал"/>
      <sheetName val="Доходы-расходы 2 квартал"/>
      <sheetName val="Доходы-расходы 3 квартал"/>
      <sheetName val="Доходы-расходы 4 квартал"/>
      <sheetName val="Денежные средства 2002"/>
      <sheetName val="Check Other"/>
      <sheetName val="Табл. 5.3"/>
      <sheetName val="Табл. 6.4"/>
      <sheetName val="Табл. 6.5"/>
      <sheetName val="Собственные акции"/>
      <sheetName val="Краткосроч. вложения 2001-2002"/>
      <sheetName val="Внутригрупп расчеты 31.12.02"/>
      <sheetName val="Убытки на балансе"/>
      <sheetName val="Связанные стороны на 31.12. 02"/>
      <sheetName val="денежные потоки2002"/>
      <sheetName val="Векселя у эмитента "/>
      <sheetName val="Групповые операции с векселями"/>
      <sheetName val="Долгоср. займы и кредиты  2002"/>
      <sheetName val="Краткоср. займы и кредиты  2002"/>
      <sheetName val="Выданные гарантии 2002"/>
      <sheetName val="Судебные иски"/>
      <sheetName val="Резервы предстоящих расходов"/>
      <sheetName val=" Общие таблицы"/>
      <sheetName val="хищения аварии"/>
      <sheetName val="замена труб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2">
            <v>1011095</v>
          </cell>
          <cell r="B2" t="str">
            <v>Investments unal (Инвест общ)</v>
          </cell>
          <cell r="C2">
            <v>0</v>
          </cell>
          <cell r="D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U2">
            <v>0</v>
          </cell>
        </row>
        <row r="65">
          <cell r="A65">
            <v>1012095</v>
          </cell>
          <cell r="B65" t="str">
            <v>PPE net unal</v>
          </cell>
          <cell r="C65">
            <v>1601390</v>
          </cell>
          <cell r="D65">
            <v>26352.153562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-26352.153562</v>
          </cell>
          <cell r="U65">
            <v>0</v>
          </cell>
        </row>
        <row r="120">
          <cell r="A120">
            <v>1021095</v>
          </cell>
          <cell r="B120" t="str">
            <v>Invent unal (Запасы общ)</v>
          </cell>
          <cell r="C120">
            <v>22087</v>
          </cell>
          <cell r="D120">
            <v>363.45925460000001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P120">
            <v>-363</v>
          </cell>
          <cell r="U120">
            <v>0.45925460000000839</v>
          </cell>
        </row>
        <row r="121">
          <cell r="A121">
            <v>1021195</v>
          </cell>
          <cell r="B121" t="str">
            <v>Linefill unallocated (Технолог запас)</v>
          </cell>
          <cell r="C121">
            <v>0</v>
          </cell>
          <cell r="D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U121">
            <v>0</v>
          </cell>
        </row>
        <row r="132">
          <cell r="A132">
            <v>1023095</v>
          </cell>
          <cell r="B132" t="str">
            <v>Trad oth receiv unall</v>
          </cell>
          <cell r="C132">
            <v>112251</v>
          </cell>
          <cell r="D132">
            <v>1847.1800057999999</v>
          </cell>
          <cell r="F132">
            <v>-1847.1800057999999</v>
          </cell>
          <cell r="J132">
            <v>-1847.1800057999999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U132">
            <v>0</v>
          </cell>
        </row>
        <row r="133">
          <cell r="A133">
            <v>1023195</v>
          </cell>
          <cell r="B133" t="str">
            <v>Crim outfl debt unal (Крим врезки общ)</v>
          </cell>
          <cell r="C133">
            <v>0</v>
          </cell>
          <cell r="D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U133">
            <v>0</v>
          </cell>
        </row>
        <row r="178">
          <cell r="A178">
            <v>1025095</v>
          </cell>
          <cell r="B178" t="str">
            <v>Cash &amp; equiv unal ( Денеж сред)</v>
          </cell>
          <cell r="C178">
            <v>97328</v>
          </cell>
          <cell r="D178">
            <v>1601.6101024</v>
          </cell>
          <cell r="I178">
            <v>-1601.6101024</v>
          </cell>
          <cell r="J178">
            <v>-1601.6101024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U178">
            <v>0</v>
          </cell>
        </row>
        <row r="186">
          <cell r="A186">
            <v>2011295</v>
          </cell>
          <cell r="B186" t="str">
            <v>Long Oth unall (Долгоср КЗ общ)</v>
          </cell>
          <cell r="C186">
            <v>0</v>
          </cell>
          <cell r="D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U186">
            <v>0</v>
          </cell>
        </row>
        <row r="203">
          <cell r="A203">
            <v>2011095</v>
          </cell>
          <cell r="B203" t="str">
            <v>Trad &amp; oth pay unall (Торг проч кред задолж общ)</v>
          </cell>
          <cell r="C203">
            <v>-34136</v>
          </cell>
          <cell r="D203">
            <v>-561.73518880000006</v>
          </cell>
          <cell r="G203">
            <v>561.73518880000006</v>
          </cell>
          <cell r="J203">
            <v>561.73518880000006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U203">
            <v>0</v>
          </cell>
        </row>
        <row r="211">
          <cell r="A211">
            <v>2022195</v>
          </cell>
          <cell r="B211" t="str">
            <v>Tax payab (Налог обязат) unal</v>
          </cell>
          <cell r="C211">
            <v>0</v>
          </cell>
          <cell r="D211">
            <v>0</v>
          </cell>
          <cell r="G211">
            <v>-271.61943480000002</v>
          </cell>
          <cell r="H211">
            <v>271.61943480000002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U211">
            <v>0</v>
          </cell>
        </row>
        <row r="242">
          <cell r="A242">
            <v>2023095</v>
          </cell>
          <cell r="B242" t="str">
            <v>Divids pay unall  ( Задолж дивид общ)</v>
          </cell>
          <cell r="C242">
            <v>0</v>
          </cell>
          <cell r="D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U242">
            <v>0</v>
          </cell>
        </row>
        <row r="263">
          <cell r="A263">
            <v>2024095</v>
          </cell>
          <cell r="B263" t="str">
            <v>Loans &amp; cur port long debt unal  (Займ и тек час)</v>
          </cell>
          <cell r="C263">
            <v>0</v>
          </cell>
          <cell r="D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U263">
            <v>0</v>
          </cell>
        </row>
        <row r="294">
          <cell r="A294">
            <v>4011095</v>
          </cell>
          <cell r="B294" t="str">
            <v>Revenue unallocated (Выручка общ)</v>
          </cell>
          <cell r="C294">
            <v>-564134</v>
          </cell>
          <cell r="D294">
            <v>-9283.2762772000005</v>
          </cell>
          <cell r="J294">
            <v>0</v>
          </cell>
          <cell r="K294">
            <v>9283.2762772000005</v>
          </cell>
          <cell r="L294">
            <v>0</v>
          </cell>
          <cell r="M294">
            <v>9283.2762772000005</v>
          </cell>
          <cell r="N294">
            <v>0</v>
          </cell>
          <cell r="U294">
            <v>0</v>
          </cell>
        </row>
        <row r="308">
          <cell r="A308">
            <v>5011095</v>
          </cell>
          <cell r="B308" t="str">
            <v>COGS unallocated (Себест общ)</v>
          </cell>
          <cell r="C308">
            <v>521349</v>
          </cell>
          <cell r="D308">
            <v>8579.214874199999</v>
          </cell>
          <cell r="J308">
            <v>0</v>
          </cell>
          <cell r="K308">
            <v>-8579.214874199999</v>
          </cell>
          <cell r="L308">
            <v>0</v>
          </cell>
          <cell r="M308">
            <v>-8579.214874199999</v>
          </cell>
          <cell r="N308">
            <v>0</v>
          </cell>
          <cell r="U308">
            <v>0</v>
          </cell>
        </row>
        <row r="312">
          <cell r="A312">
            <v>5011195</v>
          </cell>
          <cell r="B312" t="str">
            <v>Depr unal soc (Аморт соц расходы)</v>
          </cell>
          <cell r="C312">
            <v>0</v>
          </cell>
          <cell r="D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U312">
            <v>0</v>
          </cell>
        </row>
        <row r="322">
          <cell r="A322">
            <v>7011095</v>
          </cell>
          <cell r="B322" t="str">
            <v>Other exp unal (Прочие расх общ)</v>
          </cell>
          <cell r="C322">
            <v>4323</v>
          </cell>
          <cell r="D322">
            <v>71.138423399999994</v>
          </cell>
          <cell r="J322">
            <v>0</v>
          </cell>
          <cell r="K322">
            <v>-71.138423399999994</v>
          </cell>
          <cell r="L322">
            <v>0</v>
          </cell>
          <cell r="M322">
            <v>-71.138423399999994</v>
          </cell>
          <cell r="N322">
            <v>0</v>
          </cell>
          <cell r="U322">
            <v>0</v>
          </cell>
        </row>
        <row r="323">
          <cell r="A323">
            <v>7011195</v>
          </cell>
          <cell r="B323" t="str">
            <v>Other rev unal (Прочие дох общ)</v>
          </cell>
          <cell r="C323">
            <v>-4648</v>
          </cell>
          <cell r="D323">
            <v>-76.486558399999993</v>
          </cell>
          <cell r="J323">
            <v>0</v>
          </cell>
          <cell r="K323">
            <v>76.486558399999993</v>
          </cell>
          <cell r="L323">
            <v>0</v>
          </cell>
          <cell r="M323">
            <v>76.486558399999993</v>
          </cell>
          <cell r="N323">
            <v>0</v>
          </cell>
          <cell r="U32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Акт"/>
      <sheetName val="С7"/>
      <sheetName val="Group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6019"/>
      <sheetName val="payments"/>
    </sheetNames>
    <sheetDataSet>
      <sheetData sheetId="0" refreshError="1"/>
      <sheetData sheetId="1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 роста"/>
      <sheetName val="02-01 ФА (свод)"/>
      <sheetName val="02-01 ФА"/>
      <sheetName val="02-01 исход"/>
      <sheetName val="Факт анализ"/>
      <sheetName val="9 мес 03-02 добыв"/>
      <sheetName val="9 мес 03-02 сталь"/>
      <sheetName val="Сводный"/>
      <sheetName val="Сводный (тыс.)"/>
      <sheetName val="ЮжКузбас"/>
      <sheetName val="ЮУНК"/>
      <sheetName val="КГОК"/>
      <sheetName val="ЧМК"/>
      <sheetName val="БМК"/>
      <sheetName val="ВМЗ"/>
      <sheetName val="УралКуз"/>
      <sheetName val="COST"/>
      <sheetName val="ISCT"/>
      <sheetName val="Zeljezara"/>
      <sheetName val="Экспорт ММ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 pivot check"/>
      <sheetName val="A5.1 SAD list 31_12_01"/>
      <sheetName val="2002 pivot check"/>
      <sheetName val="A5.2 SAD list 31_12_02"/>
      <sheetName val="hystorical "/>
      <sheetName val="A5 SAD turn around aff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CashFlow"/>
      <sheetName val="CashFlow21"/>
      <sheetName val="CashFlow22"/>
      <sheetName val="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"/>
      <sheetName val="8230-мем"/>
      <sheetName val="общие комментарии+"/>
      <sheetName val="8230-01"/>
      <sheetName val="8230-02+-"/>
      <sheetName val="8230.04+"/>
      <sheetName val="8230.05+"/>
      <sheetName val="СВК (2)+"/>
      <sheetName val="Свод СВК+"/>
      <sheetName val="8230.06(1)"/>
      <sheetName val="8230.06+"/>
      <sheetName val="прил.8230.06+"/>
      <sheetName val=" 8230.07+"/>
      <sheetName val="хранение 8230.08+"/>
      <sheetName val="трансп_8230.08+"/>
      <sheetName val="аренда лизинг_8230.08+"/>
      <sheetName val="услуги заправки_8230.08+"/>
      <sheetName val="ЗП+"/>
      <sheetName val="8230.08+"/>
      <sheetName val="8230.12пред расх комманд страх"/>
      <sheetName val="8230 сент+"/>
      <sheetName val="э-эн-я"/>
      <sheetName val="Лист1"/>
      <sheetName val="5510,21+"/>
      <sheetName val="8230.09+"/>
      <sheetName val="8230_06_"/>
      <sheetName val="_8230_07_"/>
      <sheetName val="хранение 8230_08_"/>
      <sheetName val="5930.01"/>
      <sheetName val="прил_8230_06_"/>
      <sheetName val="Запрос"/>
      <sheetName val="ГК_Деб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/>
      <sheetData sheetId="30" refreshError="1"/>
      <sheetData sheetId="31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30_06_"/>
      <sheetName val="_8230_07_"/>
      <sheetName val="хранение 8230_08_"/>
      <sheetName val="8200__3"/>
      <sheetName val="8210_03_ выбор"/>
      <sheetName val="прил_8210_03_"/>
      <sheetName val="ндс29"/>
      <sheetName val="_5610_04"/>
      <sheetName val="5310_01"/>
      <sheetName val="5930_01"/>
      <sheetName val="Прогр_ деб"/>
      <sheetName val="Прогр_кред"/>
      <sheetName val="справки к раз_2"/>
      <sheetName val="6110_01_"/>
      <sheetName val="5300_04"/>
      <sheetName val="Программа "/>
      <sheetName val="5630_0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30_06_"/>
      <sheetName val="_8230_07_"/>
      <sheetName val="хранение 8230_08_"/>
    </sheetNames>
    <sheetDataSet>
      <sheetData sheetId="0"/>
      <sheetData sheetId="1"/>
      <sheetData sheetId="2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+5610.04"/>
      <sheetName val="_5610_04"/>
      <sheetName val=" выборка по 004 сч"/>
      <sheetName val="5930.01"/>
    </sheetNames>
    <sheetDataSet>
      <sheetData sheetId="0" refreshError="1">
        <row r="15">
          <cell r="C15">
            <v>47691802</v>
          </cell>
        </row>
        <row r="39">
          <cell r="C39">
            <v>40131810.289999999</v>
          </cell>
        </row>
        <row r="54">
          <cell r="C54">
            <v>25359159.619999997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XLR_NoRangeSheet"/>
      <sheetName val="+5610.04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S BS"/>
      <sheetName val="Detailed P&amp;L"/>
      <sheetName val="IAS Trial balance"/>
      <sheetName val="Adjustment schedule"/>
      <sheetName val="Reversal of PY adj."/>
      <sheetName val="Tickmarks"/>
      <sheetName val="XLR_NoRangeSheet"/>
      <sheetName val="VAT"/>
      <sheetName val="Other taxes"/>
      <sheetName val="VAT reconcil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Проекта"/>
      <sheetName val="Привлечение субподрядчиков"/>
      <sheetName val="Командировочные расходы"/>
      <sheetName val="Рейты"/>
      <sheetName val="ТехЛистФОТрасчет"/>
      <sheetName val="Матрица Recovery"/>
      <sheetName val="Допустимые скидки"/>
    </sheetNames>
    <sheetDataSet>
      <sheetData sheetId="0"/>
      <sheetData sheetId="1" refreshError="1">
        <row r="18">
          <cell r="H18">
            <v>0</v>
          </cell>
          <cell r="J18">
            <v>0</v>
          </cell>
        </row>
      </sheetData>
      <sheetData sheetId="2" refreshError="1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33">
          <cell r="F33">
            <v>4000</v>
          </cell>
        </row>
        <row r="37">
          <cell r="F37" t="str">
            <v>Период командировки (месяц)</v>
          </cell>
          <cell r="O37" t="str">
            <v>ВСЕГО командировочные (Руб.)</v>
          </cell>
        </row>
        <row r="38">
          <cell r="F38">
            <v>39356</v>
          </cell>
          <cell r="O38">
            <v>33635</v>
          </cell>
        </row>
        <row r="39">
          <cell r="F39">
            <v>39356</v>
          </cell>
          <cell r="O39">
            <v>33635</v>
          </cell>
        </row>
        <row r="40">
          <cell r="F40">
            <v>39356</v>
          </cell>
          <cell r="O40">
            <v>38900</v>
          </cell>
        </row>
        <row r="41">
          <cell r="F41">
            <v>39356</v>
          </cell>
          <cell r="O41">
            <v>38900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145070</v>
          </cell>
        </row>
      </sheetData>
      <sheetData sheetId="3" refreshError="1">
        <row r="4">
          <cell r="AK4" t="str">
            <v>АИГ_1</v>
          </cell>
          <cell r="AL4" t="str">
            <v>Харламова Н.В.</v>
          </cell>
          <cell r="AM4" t="str">
            <v>$</v>
          </cell>
          <cell r="AN4">
            <v>2002</v>
          </cell>
        </row>
        <row r="5">
          <cell r="AK5" t="str">
            <v>АИГ_2</v>
          </cell>
          <cell r="AL5" t="str">
            <v>Хромова Е.Ю.</v>
          </cell>
          <cell r="AM5" t="str">
            <v>Евро</v>
          </cell>
          <cell r="AN5">
            <v>2003</v>
          </cell>
        </row>
        <row r="6">
          <cell r="AK6" t="str">
            <v>АИГ_3</v>
          </cell>
          <cell r="AL6" t="str">
            <v>Зайченко М.Н.</v>
          </cell>
          <cell r="AM6" t="str">
            <v>Руб.</v>
          </cell>
          <cell r="AN6">
            <v>2004</v>
          </cell>
        </row>
        <row r="7">
          <cell r="AK7" t="str">
            <v>АИГ_4</v>
          </cell>
          <cell r="AL7" t="str">
            <v>Погуляев В.Ю.</v>
          </cell>
          <cell r="AN7">
            <v>2005</v>
          </cell>
        </row>
        <row r="8">
          <cell r="AK8" t="str">
            <v>АИГ_5</v>
          </cell>
          <cell r="AL8" t="str">
            <v>Погуляев В.Ю.</v>
          </cell>
          <cell r="AN8">
            <v>2006</v>
          </cell>
        </row>
        <row r="9">
          <cell r="AK9" t="str">
            <v>АФГ_1</v>
          </cell>
          <cell r="AL9" t="str">
            <v>Тарадов Д.А.</v>
          </cell>
          <cell r="AN9">
            <v>2007</v>
          </cell>
        </row>
        <row r="10">
          <cell r="AK10" t="str">
            <v>АЭГ_1</v>
          </cell>
          <cell r="AL10" t="str">
            <v>Балякин А.Б.</v>
          </cell>
          <cell r="AN10">
            <v>2008</v>
          </cell>
        </row>
        <row r="11">
          <cell r="AK11" t="str">
            <v>АГБР_1</v>
          </cell>
          <cell r="AL11" t="str">
            <v>Смирнова И.Б.</v>
          </cell>
          <cell r="AN11">
            <v>2009</v>
          </cell>
        </row>
        <row r="12">
          <cell r="AK12" t="str">
            <v>ПНК_1</v>
          </cell>
          <cell r="AL12" t="str">
            <v>Антоненко Л.Н.</v>
          </cell>
          <cell r="AN12">
            <v>2010</v>
          </cell>
        </row>
        <row r="13">
          <cell r="AK13" t="str">
            <v>ПНК_2</v>
          </cell>
          <cell r="AL13" t="str">
            <v>Стрельников Д.С.</v>
          </cell>
        </row>
        <row r="14">
          <cell r="AK14" t="str">
            <v>ПФК_1</v>
          </cell>
          <cell r="AL14" t="str">
            <v>Коваль Ю.Л.</v>
          </cell>
        </row>
        <row r="15">
          <cell r="AK15" t="str">
            <v>ПКР_1</v>
          </cell>
          <cell r="AL15" t="str">
            <v>Лазарева Е.Г.</v>
          </cell>
        </row>
        <row r="16">
          <cell r="AC16" t="str">
            <v>Ведущий партнер</v>
          </cell>
          <cell r="AK16" t="str">
            <v>ППК_1</v>
          </cell>
          <cell r="AL16" t="str">
            <v>Рапопорт М.В.</v>
          </cell>
        </row>
        <row r="17">
          <cell r="AC17" t="str">
            <v>Партнер</v>
          </cell>
          <cell r="AK17" t="str">
            <v>ОМиКК</v>
          </cell>
          <cell r="AL17" t="str">
            <v>Хайло З.А.</v>
          </cell>
        </row>
        <row r="18">
          <cell r="AC18" t="str">
            <v>Директор проекта</v>
          </cell>
          <cell r="AK18" t="str">
            <v>ILP-Веренков</v>
          </cell>
          <cell r="AL18" t="str">
            <v>Веренков А.И.</v>
          </cell>
        </row>
        <row r="19">
          <cell r="AC19" t="str">
            <v>Рук. проекта (менеджер)</v>
          </cell>
          <cell r="AK19" t="str">
            <v>ЦМЭИ</v>
          </cell>
          <cell r="AL19" t="str">
            <v>Матросова Е.В.</v>
          </cell>
        </row>
        <row r="20">
          <cell r="AC20" t="str">
            <v>Рук. группы</v>
          </cell>
        </row>
        <row r="21">
          <cell r="AC21" t="str">
            <v>Исполнитель</v>
          </cell>
        </row>
        <row r="22">
          <cell r="AC22" t="str">
            <v>Подрядчик</v>
          </cell>
        </row>
        <row r="23">
          <cell r="AC23" t="str">
            <v>Вспом. персонал</v>
          </cell>
        </row>
      </sheetData>
      <sheetData sheetId="4" refreshError="1"/>
      <sheetData sheetId="5" refreshError="1">
        <row r="6">
          <cell r="C6" t="str">
            <v>Аудит по РСБУ</v>
          </cell>
          <cell r="D6" t="str">
            <v>Аудит по МСФО</v>
          </cell>
          <cell r="E6" t="str">
            <v>Смешанная услуга РСБУ/МСФО*</v>
          </cell>
          <cell r="F6" t="str">
            <v>Анализ тарифов на услуги</v>
          </cell>
          <cell r="G6" t="str">
            <v>Правовой консалтинг</v>
          </cell>
          <cell r="H6" t="str">
            <v>Налоговый консалтинг</v>
          </cell>
          <cell r="I6" t="str">
            <v>Услуги финансового консультирования</v>
          </cell>
          <cell r="J6" t="str">
            <v>Бизнес-консалтинг</v>
          </cell>
          <cell r="K6" t="str">
            <v>Услуги по обучению</v>
          </cell>
          <cell r="L6" t="str">
            <v>Общеэкономический анализ и исследование рынков (ЦМЭИ)</v>
          </cell>
        </row>
        <row r="7">
          <cell r="B7" t="str">
            <v>IT и высокотехнологичные отрасли</v>
          </cell>
        </row>
        <row r="8">
          <cell r="B8" t="str">
            <v>Банки и небанковские финансовые организации</v>
          </cell>
        </row>
        <row r="9">
          <cell r="B9" t="str">
            <v>Горнодобывающая промышленность</v>
          </cell>
        </row>
        <row r="10">
          <cell r="B10" t="str">
            <v>Деревообрабатывающая, лесная и целлюлозно-бумажная промышленность</v>
          </cell>
        </row>
        <row r="11">
          <cell r="B11" t="str">
            <v>Лизинговые компании</v>
          </cell>
        </row>
        <row r="12">
          <cell r="B12" t="str">
            <v>Логистика, машиностроение, ВПК, транспорт и инфраструктура (в т.ч. РЖД)</v>
          </cell>
        </row>
        <row r="13">
          <cell r="B13" t="str">
            <v>Некоммерческие организации</v>
          </cell>
        </row>
        <row r="14">
          <cell r="B14" t="str">
            <v>Нефтегазовая промышленность</v>
          </cell>
        </row>
        <row r="15">
          <cell r="B15" t="str">
            <v>Органы местного самоуправления и Федеральные органы</v>
          </cell>
        </row>
        <row r="16">
          <cell r="B16" t="str">
            <v>Предприятия гос. сектора (ГУП)</v>
          </cell>
        </row>
        <row r="17">
          <cell r="B17" t="str">
            <v>Проекты, финансируемые за счет международных организаций (в т.ч. проекты Всемирного банка и USAID)</v>
          </cell>
        </row>
        <row r="18">
          <cell r="B18" t="str">
            <v>Производство ТНП (FMCG)</v>
          </cell>
        </row>
        <row r="19">
          <cell r="B19" t="str">
            <v>СМИ, издательства, масс-медиа, полиграфия</v>
          </cell>
        </row>
        <row r="20">
          <cell r="B20" t="str">
            <v>Спортивные организации</v>
          </cell>
        </row>
        <row r="21">
          <cell r="B21" t="str">
            <v>Страховые компании</v>
          </cell>
        </row>
        <row r="22">
          <cell r="B22" t="str">
            <v>Строительство</v>
          </cell>
        </row>
        <row r="23">
          <cell r="B23" t="str">
            <v>Сфера обслуживания (сети гостиниц, химчистки и рестораны)</v>
          </cell>
        </row>
        <row r="24">
          <cell r="B24" t="str">
            <v>Телекоммуникации</v>
          </cell>
        </row>
        <row r="25">
          <cell r="B25" t="str">
            <v>Торговля (RCP)</v>
          </cell>
        </row>
        <row r="26">
          <cell r="B26" t="str">
            <v>Пищевая промышленность и фармацевтика</v>
          </cell>
        </row>
        <row r="27">
          <cell r="B27" t="str">
            <v>Фонды (пенсионные, медицинские) и другие инвестиционные институты</v>
          </cell>
        </row>
        <row r="28">
          <cell r="B28" t="str">
            <v>Химическая и нефтехимическая промышленность</v>
          </cell>
        </row>
        <row r="29">
          <cell r="B29" t="str">
            <v>Цветная металлургия</v>
          </cell>
        </row>
        <row r="30">
          <cell r="B30" t="str">
            <v>Черная металлургия</v>
          </cell>
        </row>
        <row r="31">
          <cell r="B31" t="str">
            <v>Электроэнергетика</v>
          </cell>
        </row>
        <row r="32">
          <cell r="B32" t="str">
            <v>Атомная энергетика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5800.1 "/>
      <sheetName val="5810.01"/>
      <sheetName val="5810.021"/>
      <sheetName val="5810.022"/>
      <sheetName val="5820.01"/>
      <sheetName val="5820.02"/>
      <sheetName val="5820.03"/>
      <sheetName val="5830.011"/>
      <sheetName val="5830.012"/>
      <sheetName val="5830.013"/>
      <sheetName val="5830.014"/>
      <sheetName val="5830.015"/>
      <sheetName val="5830.016"/>
      <sheetName val="5830.017"/>
      <sheetName val="5830.018"/>
      <sheetName val="5830.02"/>
      <sheetName val="#REF"/>
      <sheetName val="Закупки"/>
      <sheetName val="Ф 1 01.01.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30_01"/>
      <sheetName val="5940_01"/>
      <sheetName val="5940_02"/>
      <sheetName val="5940_03"/>
      <sheetName val="5960_02"/>
      <sheetName val="_8230_07_"/>
      <sheetName val="8230_06_"/>
      <sheetName val="хранение 8230_08_"/>
      <sheetName val="8200__3"/>
      <sheetName val="прил_8210_03_"/>
      <sheetName val="ндс29"/>
      <sheetName val="8210_03_ выбор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30_01"/>
      <sheetName val="5940_01"/>
      <sheetName val="5940_02"/>
      <sheetName val="5940_03"/>
      <sheetName val="5960_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Нфакт"/>
      <sheetName val="АРобщий"/>
      <sheetName val="Структура Аудиторского Файла"/>
      <sheetName val="A2-1"/>
      <sheetName val="А2-4(Ефремова)"/>
      <sheetName val="А2-4(Якшина)"/>
      <sheetName val="А2-4(Фёдорова)"/>
      <sheetName val="B2"/>
      <sheetName val="B3"/>
      <sheetName val="B4"/>
      <sheetName val="В5"/>
      <sheetName val="B6"/>
      <sheetName val="B8"/>
      <sheetName val="B10"/>
      <sheetName val="B11"/>
      <sheetName val="С1"/>
      <sheetName val="С2с"/>
      <sheetName val="C3(сущ)"/>
      <sheetName val="ВХР"/>
      <sheetName val="ВХР (2)"/>
      <sheetName val="С6_1"/>
      <sheetName val="С6_2"/>
      <sheetName val="РВК"/>
      <sheetName val="Расчет риска"/>
      <sheetName val="ФН"/>
      <sheetName val="выборка1"/>
      <sheetName val="выборка2"/>
      <sheetName val="C7"/>
      <sheetName val="C8"/>
    </sheetNames>
    <sheetDataSet>
      <sheetData sheetId="0"/>
      <sheetData sheetId="1"/>
      <sheetData sheetId="2"/>
      <sheetData sheetId="3">
        <row r="1">
          <cell r="C1" t="str">
            <v>ОАО "МСК" (аудит филиала)</v>
          </cell>
        </row>
        <row r="4">
          <cell r="A4" t="str">
            <v>№ 10101-05-220/05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"/>
      <sheetName val="8230_07"/>
      <sheetName val="8230_08"/>
      <sheetName val="8230_09_Рос_"/>
      <sheetName val="5920_01"/>
      <sheetName val="5920_04"/>
      <sheetName val="8230_06_"/>
      <sheetName val="_8230_07_"/>
      <sheetName val="5940_01"/>
      <sheetName val="5940_03"/>
      <sheetName val="5960_02"/>
      <sheetName val="5930_01"/>
      <sheetName val="5940_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"/>
      <sheetName val="8230_07"/>
      <sheetName val="8230_08"/>
      <sheetName val="8230_09_Рос_"/>
      <sheetName val="5920_01"/>
      <sheetName val="5920_0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"/>
      <sheetName val="8230-мем"/>
      <sheetName val="общие комментарии+"/>
      <sheetName val="8230-01"/>
      <sheetName val="8230-02+-"/>
      <sheetName val="8230.04+"/>
      <sheetName val="8230.05+"/>
      <sheetName val="СВК (2)+"/>
      <sheetName val="Свод СВК+"/>
      <sheetName val="8230.06(1)"/>
      <sheetName val="8230.06+"/>
      <sheetName val="прил.8230.06+"/>
      <sheetName val=" 8230.07+"/>
      <sheetName val="хранение 8230.08+"/>
      <sheetName val="трансп_8230.08+"/>
      <sheetName val="аренда лизинг_8230.08+"/>
      <sheetName val="услуги заправки_8230.08+"/>
      <sheetName val="ЗП+"/>
      <sheetName val="8230.08+"/>
      <sheetName val="8230.12пред расх комманд страх"/>
      <sheetName val="8230 сент+"/>
      <sheetName val="э-эн-я"/>
      <sheetName val="Лист1"/>
      <sheetName val="5510,21+"/>
      <sheetName val="8230_06_"/>
      <sheetName val="_8230_07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30_06_"/>
      <sheetName val="_8230_07_"/>
    </sheetNames>
    <sheetDataSet>
      <sheetData sheetId="0"/>
      <sheetData sheetId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.Замеч."/>
      <sheetName val="Контроль"/>
      <sheetName val="Программа "/>
      <sheetName val="5900.1"/>
      <sheetName val="5900.2"/>
      <sheetName val="5900.3"/>
      <sheetName val="5900.4"/>
      <sheetName val="5900.5"/>
      <sheetName val="5910.01"/>
      <sheetName val="5910.02"/>
      <sheetName val="5910.03"/>
      <sheetName val="5910.04"/>
      <sheetName val="5910.05"/>
      <sheetName val="5920.01"/>
      <sheetName val="5930.01"/>
      <sheetName val="5940.01"/>
      <sheetName val="5940.02"/>
      <sheetName val="5940.03"/>
      <sheetName val="5940.04"/>
      <sheetName val="5950.01"/>
      <sheetName val="5950.02"/>
      <sheetName val="5950.03"/>
      <sheetName val="5950.04"/>
      <sheetName val="Схема"/>
      <sheetName val="5950.04_1"/>
      <sheetName val="5950.04_2"/>
      <sheetName val="5950.05"/>
      <sheetName val="5950.06"/>
      <sheetName val="5950.07"/>
      <sheetName val="5950.08"/>
      <sheetName val="5950.09"/>
      <sheetName val="5950.10"/>
      <sheetName val="5950.11"/>
      <sheetName val="5950.12"/>
      <sheetName val="5960.01"/>
      <sheetName val="5960.02"/>
      <sheetName val="5960.03"/>
      <sheetName val="5960.04"/>
      <sheetName val="5960.05"/>
      <sheetName val="5970.01"/>
      <sheetName val="5970.02"/>
      <sheetName val="5970.03"/>
      <sheetName val="5980.01"/>
      <sheetName val="5980.02"/>
      <sheetName val="5930_01"/>
      <sheetName val="5940_01"/>
      <sheetName val="5940_02"/>
      <sheetName val="5960_02"/>
      <sheetName val="Инвентар книга база"/>
      <sheetName val="5940_03"/>
      <sheetName val=" 8230.07+"/>
      <sheetName val="8230.06+"/>
      <sheetName val="хранение 8230.08+"/>
      <sheetName val="8210.05-2+ ККВ !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KLMNO-3.4+"/>
      <sheetName val="601"/>
      <sheetName val="19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00 -6+"/>
      <sheetName val="6100-6+"/>
      <sheetName val="5315.01+"/>
      <sheetName val="Лист10"/>
      <sheetName val="Лист9"/>
      <sheetName val="Лист7"/>
      <sheetName val="Лист6"/>
      <sheetName val="Программа"/>
      <sheetName val="5300 -1"/>
      <sheetName val="Сбу"/>
      <sheetName val="6100 -1"/>
      <sheetName val="5300-2"/>
      <sheetName val="5300-3  6100-3+"/>
      <sheetName val="5300-4 6300 -4+"/>
      <sheetName val="5300-5 6100-5+"/>
      <sheetName val="5300-9  6300-9+"/>
      <sheetName val="Приложение к мемо"/>
      <sheetName val="СВК (2)"/>
      <sheetName val="Свод СВК"/>
      <sheetName val="Оборотки"/>
      <sheetName val="6100-7   5300 -7(оборотки)+"/>
      <sheetName val="5300-7  6100-7+"/>
      <sheetName val="5300-8  6100-8+"/>
      <sheetName val="5315-03+"/>
      <sheetName val="5315 - 02+"/>
      <sheetName val="5315-04+-"/>
      <sheetName val="5315-05+"/>
      <sheetName val="5310-1+"/>
      <sheetName val="5200-1+"/>
      <sheetName val="внутрихоз расч+-"/>
      <sheetName val="6100.01"/>
      <sheetName val="6100-02"/>
      <sheetName val="6100.03"/>
      <sheetName val="прил-1_6100.03"/>
      <sheetName val="Лист8"/>
      <sheetName val="Документы"/>
      <sheetName val="Собств-е векселя"/>
      <sheetName val="расч  по прет"/>
      <sheetName val="6100 - 05"/>
      <sheetName val="6100+"/>
      <sheetName val="5315_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ata"/>
      <sheetName val="payments"/>
      <sheetName val="Баланс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15_01_"/>
      <sheetName val="прогр"/>
      <sheetName val="8230_06_"/>
      <sheetName val="8230_09_Рос_"/>
      <sheetName val="8230_07"/>
      <sheetName val="5920_04"/>
      <sheetName val="5920_01"/>
      <sheetName val="8230_08"/>
      <sheetName val="_8230_07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15_01_"/>
    </sheetNames>
    <sheetDataSet>
      <sheetData sheetId="0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ентар книга база"/>
      <sheetName val="Инвентар книга база сортир"/>
      <sheetName val="5315.01+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"/>
      <sheetName val="Инвентар книга база"/>
      <sheetName val="5940.01"/>
      <sheetName val="5960.02"/>
      <sheetName val="5930.01"/>
      <sheetName val="5940.02"/>
      <sheetName val="5315_01_"/>
    </sheetNames>
    <sheetDataSet>
      <sheetData sheetId="0" refreshError="1">
        <row r="31">
          <cell r="B31" t="str">
            <v xml:space="preserve">Проверить правильность "разноски" кредиторской задолженности контрагентов по стр. 621, 622, 623, 627, 628, 640 ф.№1 на основе предоставленных расшифровок дебиторской задолженности в разрезе указанных строк. </v>
          </cell>
        </row>
        <row r="32">
          <cell r="B32" t="str">
            <v>Сверить сальдо по строке 621, 622, 623, 627, 628, 640 ф.1  с расшифровками дебиторской задолженности по указанным строкам.</v>
          </cell>
        </row>
        <row r="132">
          <cell r="A132" t="str">
            <v>6160.00</v>
          </cell>
          <cell r="B132" t="str">
            <v>Согласовать выявленные нарушения с Клиентом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_ деб"/>
      <sheetName val="Прогр_кред"/>
      <sheetName val="5315.01+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_ деб"/>
      <sheetName val="Прогр_кред"/>
    </sheetNames>
    <sheetDataSet>
      <sheetData sheetId="0"/>
      <sheetData sheetId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"/>
      <sheetName val="Econ Balance"/>
      <sheetName val="Econ Balance (2)"/>
      <sheetName val="Adm"/>
      <sheetName val="Opex"/>
      <sheetName val="Sales"/>
      <sheetName val="CF Less F"/>
      <sheetName val="Salary"/>
      <sheetName val="Cape"/>
      <sheetName val="Com"/>
      <sheetName val="Taxes"/>
      <sheetName val="Production"/>
      <sheetName val="Prices"/>
      <sheetName val="Energy"/>
      <sheetName val="Discount"/>
      <sheetName val="общая информация о клиен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_лист"/>
      <sheetName val="Check_List_Budget"/>
      <sheetName val="пояснения к Check list"/>
      <sheetName val="Title"/>
      <sheetName val="Contents"/>
      <sheetName val="Б0_Key figures"/>
      <sheetName val="Б1_Sales"/>
      <sheetName val="Б2_P&amp;L"/>
      <sheetName val="Б3_CapEx"/>
      <sheetName val="Б4_DirCF"/>
      <sheetName val="Detailed_CF"/>
      <sheetName val="Б5_G&amp;A"/>
      <sheetName val="Б6_Selling"/>
      <sheetName val="Б7_Manufacturing"/>
      <sheetName val="Б9_Labour"/>
      <sheetName val="Б11_Operation budget"/>
      <sheetName val="Detailed_P&amp;L"/>
      <sheetName val="Б12_Orders"/>
      <sheetName val="Б10_BS"/>
      <sheetName val="IC_P&amp;L"/>
      <sheetName val="Б8_Вспом цеха"/>
      <sheetName val="Diff_Б1"/>
      <sheetName val="Diff_Б3"/>
      <sheetName val="Diff_Other"/>
      <sheetName val="Check list"/>
      <sheetName val="Дочерние"/>
      <sheetName val="Аффилированные"/>
      <sheetName val="BS (для трансформации)"/>
      <sheetName val="Вопросы"/>
      <sheetName val="BS (итоговый вариант)"/>
      <sheetName val="P&amp;L (для трансформации)"/>
      <sheetName val="P&amp;L (итоговый вариант)"/>
      <sheetName val="Other PL"/>
      <sheetName val="IC P&amp;L"/>
      <sheetName val="IC Receivable-Payable"/>
      <sheetName val="IC Purchases"/>
      <sheetName val="IC Promissory notes"/>
      <sheetName val="RP Receivable-Payable"/>
      <sheetName val="Trade accounts receivable"/>
      <sheetName val="Advances Issued"/>
      <sheetName val="Other Assets"/>
      <sheetName val="Short-term investments"/>
      <sheetName val="Long-term investments"/>
      <sheetName val="Plant and equipment"/>
      <sheetName val="Intangibles"/>
      <sheetName val="Trade accounts payable"/>
      <sheetName val="Advances received"/>
      <sheetName val="Other payables"/>
      <sheetName val="Borrowings (кредиты)"/>
      <sheetName val="Эмитированные векселя"/>
      <sheetName val="Deferred tax (BS)"/>
      <sheetName val="Deferred tax (P&amp;L)"/>
      <sheetName val="Taxes &amp; funds"/>
      <sheetName val="Сырье"/>
      <sheetName val="НЗП"/>
      <sheetName val="Готовая продукция_товары"/>
      <sheetName val="Товары отгруженные"/>
      <sheetName val="Выручка_С-сть"/>
      <sheetName val="Ext  sales by region"/>
      <sheetName val="Selling expenses"/>
      <sheetName val="G&amp;A expenses"/>
      <sheetName val="Сегментация"/>
      <sheetName val="Svod Cogs"/>
      <sheetName val="Расш-ка для Cash Flow"/>
      <sheetName val="Impairment"/>
      <sheetName val="Garantee reserves"/>
      <sheetName val="MAL"/>
      <sheetName val="% готовн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(лом)"/>
      <sheetName val="добавочн"/>
      <sheetName val="ОКР"/>
      <sheetName val="кб 2"/>
      <sheetName val="огнеуп"/>
      <sheetName val="электроды"/>
      <sheetName val="известняк, доломит"/>
      <sheetName val="жрс"/>
      <sheetName val="сортам"/>
      <sheetName val="ф сплавы"/>
      <sheetName val="3 кв факт"/>
      <sheetName val="смета старая"/>
      <sheetName val="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5.02.01"/>
      <sheetName val="Econ Balance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9000-01"/>
      <sheetName val="9000-02"/>
      <sheetName val="+9000-1"/>
      <sheetName val="+9000-2"/>
      <sheetName val="+9000-3"/>
      <sheetName val="+9000-4"/>
      <sheetName val="+9000-5"/>
      <sheetName val="+9000-8"/>
      <sheetName val="+9000-9"/>
      <sheetName val="+9000-9-2"/>
      <sheetName val="9110.01"/>
      <sheetName val="+9110-2"/>
      <sheetName val="оплата_НПАД"/>
      <sheetName val="+9110-3"/>
      <sheetName val="+9110-6"/>
      <sheetName val="+220"/>
      <sheetName val="60.01"/>
      <sheetName val="60.03"/>
      <sheetName val="+9110-8"/>
      <sheetName val="+9110-9"/>
      <sheetName val="+9110-10"/>
      <sheetName val="9110-11"/>
      <sheetName val="+9120-1"/>
      <sheetName val="+9120-1(2)"/>
      <sheetName val="+9120-2"/>
      <sheetName val="расчет искажений"/>
      <sheetName val="9120.3"/>
      <sheetName val="расч. "/>
      <sheetName val="+9120-4"/>
      <sheetName val="9120-6"/>
      <sheetName val="+9120-7"/>
      <sheetName val="расч.2"/>
      <sheetName val="9130.1"/>
      <sheetName val="+9140"/>
      <sheetName val="+9140-1"/>
      <sheetName val="+9170-1"/>
      <sheetName val="+акцизы"/>
      <sheetName val="+ВМСБ"/>
      <sheetName val="+ВМСБ-декл"/>
      <sheetName val="плата за недра"/>
      <sheetName val="недра-декл"/>
      <sheetName val="поиск"/>
      <sheetName val="кредит"/>
      <sheetName val="_9000_8"/>
      <sheetName val="_9000_9"/>
      <sheetName val="_9120_1_2_"/>
      <sheetName val="_220"/>
      <sheetName val="Закуп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8">
          <cell r="E38">
            <v>47633599</v>
          </cell>
          <cell r="K38">
            <v>12827941.509999998</v>
          </cell>
        </row>
      </sheetData>
      <sheetData sheetId="9" refreshError="1">
        <row r="119">
          <cell r="C119">
            <v>2363875037.0699997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28">
          <cell r="C128">
            <v>109405395.54000002</v>
          </cell>
          <cell r="E128">
            <v>17052122.949999999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"/>
      <sheetName val="Прогр_ деб"/>
      <sheetName val="Прогр_кред"/>
    </sheetNames>
    <sheetDataSet>
      <sheetData sheetId="0" refreshError="1">
        <row r="31">
          <cell r="B31" t="str">
            <v xml:space="preserve">Проверить правильность "разноски" кредиторской задолженности контрагентов по стр. 621, 622, 623, 627, 628, 640 ф.№1 на основе предоставленных расшифровок дебиторской задолженности в разрезе указанных строк. </v>
          </cell>
        </row>
        <row r="32">
          <cell r="B32" t="str">
            <v>Сверить сальдо по строке 621, 622, 623, 627, 628, 640 ф.1  с расшифровками дебиторской задолженности по указанным строкам.</v>
          </cell>
        </row>
        <row r="132">
          <cell r="A132" t="str">
            <v>6160.00</v>
          </cell>
          <cell r="B132" t="str">
            <v>Согласовать выявленные нарушения с Клиентом</v>
          </cell>
        </row>
      </sheetData>
      <sheetData sheetId="1" refreshError="1"/>
      <sheetData sheetId="2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_Дебет"/>
      <sheetName val="Программа "/>
      <sheetName val="5315_01_"/>
    </sheetNames>
    <sheetDataSet>
      <sheetData sheetId="0"/>
      <sheetData sheetId="1"/>
      <sheetData sheetId="2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"/>
    </sheetNames>
    <sheetDataSet>
      <sheetData sheetId="0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"/>
      <sheetName val="5310.01"/>
    </sheetNames>
    <sheetDataSet>
      <sheetData sheetId="0"/>
      <sheetData sheetId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грамма испр"/>
      <sheetName val="лист искажений -"/>
      <sheetName val="меморандум"/>
      <sheetName val="запрос документов"/>
      <sheetName val="анализ УП испр"/>
      <sheetName val="анализ УП"/>
      <sheetName val="лист испр замечаний"/>
      <sheetName val="анализ договоров испр"/>
      <sheetName val="анализ корректности"/>
      <sheetName val="выборка испр"/>
      <sheetName val="выборка"/>
      <sheetName val="сверка строк испр"/>
      <sheetName val="сверка строк ф№1"/>
      <sheetName val="форма2;Приложение5 нов"/>
      <sheetName val="сверка остатков"/>
      <sheetName val="сверка остатков по кредитам исп"/>
      <sheetName val="сверка остатков по тов.займам"/>
      <sheetName val="сверка остатков по вескел"/>
      <sheetName val="сверка вып обл"/>
      <sheetName val="сверка остатков по обл"/>
      <sheetName val="отражение по строкам"/>
      <sheetName val="% по тек кредиту"/>
      <sheetName val="% по инвест кредиту "/>
      <sheetName val="средства контроля"/>
      <sheetName val="система бу"/>
      <sheetName val="контрольн сред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корректности"/>
      <sheetName val="выборка"/>
    </sheetNames>
    <sheetDataSet>
      <sheetData sheetId="0"/>
      <sheetData sheetId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10.01+"/>
      <sheetName val="6110_01_"/>
      <sheetName val="анализ корректности"/>
      <sheetName val="выборка"/>
      <sheetName val="Программа "/>
      <sheetName val="Титул"/>
      <sheetName val="Запрос"/>
    </sheetNames>
    <sheetDataSet>
      <sheetData sheetId="0" refreshError="1">
        <row r="28">
          <cell r="D28">
            <v>1816363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"/>
      <sheetName val="ГК_Дебет"/>
      <sheetName val="6110.01+"/>
      <sheetName val="91"/>
    </sheetNames>
    <sheetDataSet>
      <sheetData sheetId="0" refreshError="1">
        <row r="1">
          <cell r="B1" t="str">
            <v>Клиент: ОАО "А"</v>
          </cell>
          <cell r="C1" t="str">
            <v>Контракт №1</v>
          </cell>
          <cell r="D1" t="str">
            <v>Период: 6 мес. 2000г.</v>
          </cell>
          <cell r="E1" t="str">
            <v>Подготовил: Г.Е.Ю.</v>
          </cell>
        </row>
        <row r="3">
          <cell r="E3" t="str">
            <v>Проверил: Л.Н.Н.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"/>
      <sheetName val="8230.2"/>
      <sheetName val="8230,02"/>
      <sheetName val="8230.04"/>
      <sheetName val="8230,05"/>
      <sheetName val="8230.06"/>
      <sheetName val="8230.07"/>
      <sheetName val="8230,08"/>
      <sheetName val="8230.09_Рос."/>
      <sheetName val="5920.01"/>
      <sheetName val="5920.02"/>
      <sheetName val="5920.03"/>
      <sheetName val="прил.1 к 5920.01-02"/>
      <sheetName val="5920.04"/>
      <sheetName val="опись"/>
      <sheetName val="Лист1"/>
      <sheetName val="8230_07"/>
      <sheetName val="8230_08"/>
      <sheetName val="8230_09_Рос_"/>
      <sheetName val="5920_01"/>
      <sheetName val="5920_04"/>
      <sheetName val="5940.01"/>
      <sheetName val="5940.03"/>
      <sheetName val="5960.02"/>
      <sheetName val="5930.01"/>
      <sheetName val="5940.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8">
          <cell r="C48">
            <v>20150140788</v>
          </cell>
        </row>
      </sheetData>
      <sheetData sheetId="8" refreshError="1">
        <row r="118">
          <cell r="C118">
            <v>6286738</v>
          </cell>
        </row>
      </sheetData>
      <sheetData sheetId="9" refreshError="1">
        <row r="261">
          <cell r="C261">
            <v>1774799.95</v>
          </cell>
        </row>
        <row r="279">
          <cell r="D279">
            <v>2375400839.7599998</v>
          </cell>
        </row>
        <row r="368">
          <cell r="B368">
            <v>305187283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C11">
            <v>9738</v>
          </cell>
        </row>
        <row r="17">
          <cell r="C17">
            <v>7244</v>
          </cell>
        </row>
      </sheetData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мор-м"/>
      <sheetName val="Программа."/>
      <sheetName val="лист испр"/>
      <sheetName val="+9020.01"/>
      <sheetName val="9020.02"/>
      <sheetName val="испр.зам"/>
      <sheetName val="9030.01"/>
      <sheetName val="Дт"/>
      <sheetName val="Дт (2)"/>
      <sheetName val="9001-обороты+"/>
      <sheetName val="9002-Кор-я-67,68+"/>
      <sheetName val="прил к 9002+"/>
      <sheetName val="Лист1"/>
      <sheetName val="кор-80+"/>
      <sheetName val="9004.01"/>
      <sheetName val="60 счет"/>
      <sheetName val="9180.03(2)"/>
      <sheetName val="62"/>
      <sheetName val="76 счет"/>
      <sheetName val="7800"/>
      <sheetName val="7900"/>
      <sheetName val="5910.0-ВВ"/>
      <sheetName val="9004.02+"/>
      <sheetName val="оплата тонн"/>
      <sheetName val="свод 62-00 (2)"/>
      <sheetName val="нефть"/>
      <sheetName val="НПАД"/>
      <sheetName val="прил№1 к 9004.02"/>
      <sheetName val="прил№2 к 9004.02"/>
      <sheetName val="62-04 "/>
      <sheetName val="ГСМ"/>
      <sheetName val=" 62-06"/>
      <sheetName val="9110.01+"/>
      <sheetName val="9110.04"/>
      <sheetName val="9 мес . 00 (2)"/>
      <sheetName val="9110.01(2)"/>
      <sheetName val="прил к 9110.01+"/>
      <sheetName val="9110.02"/>
      <sheetName val="схема НДС"/>
      <sheetName val="9110.05+"/>
      <sheetName val="9110.08"/>
      <sheetName val="ГК-кт(вспом)"/>
      <sheetName val="прил №1 к 9110.05+"/>
      <sheetName val="прил №2  к 9110.05"/>
      <sheetName val="9110.06 НДС-аванс+ "/>
      <sheetName val="НДС-экспорт"/>
      <sheetName val="прил к 9110.06+"/>
      <sheetName val="9110-11+"/>
      <sheetName val="9110.04 (2)"/>
      <sheetName val="штрафы"/>
      <sheetName val="Книга продаж"/>
      <sheetName val="62.8"/>
      <sheetName val="Лист2"/>
      <sheetName val="стр 220"/>
      <sheetName val="76-НДС"/>
      <sheetName val="9110.14"/>
      <sheetName val="ГК-дт"/>
      <sheetName val="ЖКХ"/>
      <sheetName val="им-во"/>
      <sheetName val="9120.01"/>
      <sheetName val="9120.06"/>
      <sheetName val="9120.02"/>
      <sheetName val="Прил№11 (2)"/>
      <sheetName val="Лист7"/>
      <sheetName val="9120.03"/>
      <sheetName val="62-7 С-ть) "/>
      <sheetName val="62-9 С-ть"/>
      <sheetName val="стр 3-4-5 ф№11"/>
      <sheetName val="Налоги по отгрузке"/>
      <sheetName val="Порядок ГСМ-+"/>
      <sheetName val="9160.02"/>
      <sheetName val="сверка с ГНИ"/>
      <sheetName val="вмсб"/>
      <sheetName val="мемор_м"/>
    </sheetNames>
    <sheetDataSet>
      <sheetData sheetId="0">
        <row r="1">
          <cell r="B1" t="str">
            <v>Клиент ОАО "ТНК-Нягань"</v>
          </cell>
          <cell r="D1" t="str">
            <v>Период: 9 мес. 2000 г.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"/>
      <sheetName val="_9000_8"/>
      <sheetName val="_9000_9"/>
      <sheetName val="_9120_1_2_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"/>
    </sheetNames>
    <sheetDataSet>
      <sheetData sheetId="0" refreshError="1">
        <row r="21">
          <cell r="A21" t="str">
            <v>5300/1</v>
          </cell>
          <cell r="B21" t="str">
            <v>Лист исправлений</v>
          </cell>
        </row>
        <row r="22">
          <cell r="A22" t="str">
            <v>5300/2</v>
          </cell>
          <cell r="B22" t="str">
            <v>Меморандум по результатам аудита</v>
          </cell>
        </row>
      </sheetData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зз"/>
      <sheetName val="Rates-92"/>
      <sheetName val="Rates-93"/>
      <sheetName val="Rates-94"/>
      <sheetName val="Rates-95"/>
      <sheetName val="Rates-96"/>
      <sheetName val="Rates-97"/>
      <sheetName val="Rates-98"/>
      <sheetName val="Rates-99"/>
      <sheetName val="Rates-00"/>
      <sheetName val="Rates-01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l"/>
      <sheetName val="№1"/>
      <sheetName val="с.120_130"/>
      <sheetName val="С. 211 Ф1"/>
      <sheetName val="С. 214 Ф1"/>
      <sheetName val="С. 216 Ф1"/>
      <sheetName val="С. 220 ф1"/>
      <sheetName val="С. 260 Ф1"/>
      <sheetName val="С. 470"/>
      <sheetName val="с.623 Ф1"/>
      <sheetName val="с.624 Ф1"/>
      <sheetName val="с. 34 (с.624 Ф1)"/>
      <sheetName val="с.520 Ф1"/>
      <sheetName val="с650ф1"/>
      <sheetName val="№2"/>
      <sheetName val="Ф2спр"/>
      <sheetName val="Ф№2_010_020"/>
      <sheetName val="030 ф.2"/>
      <sheetName val="040 Ф.2"/>
      <sheetName val="060,070,080"/>
      <sheetName val="090,100 ф.2"/>
      <sheetName val="120,130 ф2"/>
      <sheetName val="131,132 ф2"/>
      <sheetName val="150 ф2"/>
      <sheetName val="160 ф2"/>
      <sheetName val="чист.ак"/>
      <sheetName val="№4"/>
      <sheetName val="доходы"/>
      <sheetName val="расходы"/>
      <sheetName val="USL"/>
      <sheetName val="Модуль"/>
      <sheetName val="Очистка"/>
      <sheetName val="Password "/>
      <sheetName val="Свод "/>
      <sheetName val="Print "/>
      <sheetName val="auto"/>
      <sheetName val="5315.02+"/>
      <sheetName val="5315.03+"/>
      <sheetName val="5300_9+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l"/>
      <sheetName val="№1"/>
      <sheetName val="с.120_130"/>
      <sheetName val="С. 211 Ф1"/>
      <sheetName val="С. 214 Ф1"/>
      <sheetName val="С. 216 Ф1"/>
      <sheetName val="С. 220 ф1"/>
      <sheetName val="С. 260 Ф1"/>
      <sheetName val="С. 470"/>
      <sheetName val="с.623 Ф1"/>
      <sheetName val="с.624 Ф1"/>
      <sheetName val="с. 34 (с.624 Ф1)"/>
      <sheetName val="с.520 Ф1"/>
      <sheetName val="с650ф1"/>
      <sheetName val="№2"/>
      <sheetName val="Ф2спр"/>
      <sheetName val="Ф№2_010_020"/>
      <sheetName val="030 ф.2"/>
      <sheetName val="040 Ф.2"/>
      <sheetName val="060,070,080"/>
      <sheetName val="090,100 ф.2"/>
      <sheetName val="120,130 ф2"/>
      <sheetName val="131,132 ф2"/>
      <sheetName val="150 ф2"/>
      <sheetName val="160 ф2"/>
      <sheetName val="чист.ак"/>
      <sheetName val="№4"/>
      <sheetName val="доходы"/>
      <sheetName val="расходы"/>
      <sheetName val="USL"/>
      <sheetName val="Модуль"/>
      <sheetName val="Очистка"/>
      <sheetName val="Password "/>
      <sheetName val="Свод "/>
      <sheetName val="Print "/>
      <sheetName val="auto"/>
      <sheetName val="Программа "/>
    </sheetNames>
    <sheetDataSet>
      <sheetData sheetId="0" refreshError="1"/>
      <sheetData sheetId="1" refreshError="1">
        <row r="5">
          <cell r="H5" t="str">
            <v>2004/07/16</v>
          </cell>
        </row>
        <row r="6">
          <cell r="B6" t="str">
            <v>ОАО  "Корпорация Югранефть"</v>
          </cell>
          <cell r="H6" t="str">
            <v>12486507</v>
          </cell>
        </row>
        <row r="7">
          <cell r="H7" t="str">
            <v>8603037291</v>
          </cell>
        </row>
        <row r="8">
          <cell r="H8" t="str">
            <v>11.10.11</v>
          </cell>
        </row>
        <row r="9">
          <cell r="H9" t="str">
            <v>47/34</v>
          </cell>
        </row>
        <row r="10">
          <cell r="D10" t="str">
            <v>тысяч рублей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</sheetNames>
    <definedNames>
      <definedName name="Возврат" refersTo="#ССЫЛКА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</sheetNames>
    <definedNames>
      <definedName name="Возврат" refersTo="#ССЫЛКА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ы дебиторов"/>
      <sheetName val="Прогр_ деб"/>
      <sheetName val="Прогр_кред"/>
      <sheetName val="Мемо_деб"/>
      <sheetName val="Прогр_векселя"/>
      <sheetName val="Мемо_векселя"/>
      <sheetName val="Мемо_кред"/>
      <sheetName val="стр.253 Крат.фин. "/>
      <sheetName val="Запрос"/>
      <sheetName val="Договора"/>
      <sheetName val="Свод ДЗ"/>
      <sheetName val="Контрагенты ДЗ"/>
      <sheetName val="5315.02+"/>
      <sheetName val="5315.03+"/>
      <sheetName val="5300_9+"/>
      <sheetName val=" выборка по 004 сч"/>
      <sheetName val="6110.01+"/>
      <sheetName val="Программа "/>
      <sheetName val="анализ корректности"/>
      <sheetName val="выбор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ы дебиторов"/>
      <sheetName val="Программа "/>
      <sheetName val="ГК_Дебет"/>
    </sheetNames>
    <sheetDataSet>
      <sheetData sheetId="0"/>
      <sheetData sheetId="1" refreshError="1"/>
      <sheetData sheetId="2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ы дебиторов"/>
    </sheetNames>
    <sheetDataSet>
      <sheetData sheetId="0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 стр.030"/>
      <sheetName val="ф_2 стр_030"/>
      <sheetName val="Акты дебиторов"/>
    </sheetNames>
    <sheetDataSet>
      <sheetData sheetId="0" refreshError="1"/>
      <sheetData sheetId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9000_8"/>
      <sheetName val="_9000_9"/>
      <sheetName val="_9120_1_2_"/>
    </sheetNames>
    <sheetDataSet>
      <sheetData sheetId="0"/>
      <sheetData sheetId="1"/>
      <sheetData sheetId="2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_2 стр_030"/>
      <sheetName val="Акты дебиторов"/>
    </sheetNames>
    <sheetDataSet>
      <sheetData sheetId="0"/>
      <sheetData sheetId="1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_2 стр_030"/>
    </sheetNames>
    <sheetDataSet>
      <sheetData sheetId="0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50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"/>
      <sheetName val="5300.04"/>
      <sheetName val="Служебный"/>
      <sheetName val="Номенклатура"/>
      <sheetName val="5910.04"/>
      <sheetName val="Акты дебиторов"/>
      <sheetName val="Общая информация"/>
      <sheetName val="Общие данные"/>
      <sheetName val="Критерии"/>
      <sheetName val="Л1"/>
      <sheetName val="5910_04"/>
      <sheetName val="хар-ка ОСЗ  1"/>
    </sheetNames>
    <sheetDataSet>
      <sheetData sheetId="0" refreshError="1">
        <row r="26">
          <cell r="B26" t="str">
            <v>Проанализировать порядок отражения дебиторской задолженности, закрепленный в Учетной  полититке, и соотвествие  Законодательству РФ.</v>
          </cell>
        </row>
        <row r="30">
          <cell r="A30" t="str">
            <v>5310.01</v>
          </cell>
        </row>
        <row r="36">
          <cell r="A36" t="str">
            <v>5330.01</v>
          </cell>
          <cell r="B36" t="str">
            <v>Расчеты по векселям полученным.</v>
          </cell>
        </row>
        <row r="109">
          <cell r="B109" t="str">
            <v>Проверить порядок проведения инвентаризации, наличие актов сверки.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-дт"/>
      <sheetName val="Cверка-Кт"/>
      <sheetName val="5350.02(зачеты)+"/>
      <sheetName val="Программа"/>
      <sheetName val="Запрос"/>
      <sheetName val="Сверка_дт"/>
      <sheetName val="Cверка_Кт"/>
      <sheetName val="5350_02_зачеты__"/>
      <sheetName val="Программа "/>
      <sheetName val="5310_01"/>
      <sheetName val="5300_04"/>
      <sheetName val="Кор-я+"/>
      <sheetName val="Оборотки+"/>
      <sheetName val="выручка+"/>
      <sheetName val="Общая информация"/>
      <sheetName val="Кор-я"/>
      <sheetName val="Оборотки"/>
      <sheetName val="Обор㈾_x0000_Ҁи+"/>
      <sheetName val="Общая_информация"/>
      <sheetName val="Инфо"/>
      <sheetName val="Баланс"/>
      <sheetName val="Кор_я"/>
      <sheetName val="Кт 62 по ГК"/>
      <sheetName val="5940.01"/>
      <sheetName val="5960.02"/>
      <sheetName val="++8210.20"/>
      <sheetName val="Обор㈾?Ҁи+"/>
      <sheetName val="ДДП"/>
      <sheetName val="Коэффициенты"/>
      <sheetName val="МНА"/>
      <sheetName val="Опросный лист"/>
      <sheetName val="Отчетность"/>
      <sheetName val="Прогнозы"/>
      <sheetName val="Уставный капитал"/>
      <sheetName val="16 ОС до 20 т.р."/>
    </sheetNames>
    <sheetDataSet>
      <sheetData sheetId="0" refreshError="1">
        <row r="41">
          <cell r="G41">
            <v>35214199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и к раз.2"/>
      <sheetName val="справки к раз_2"/>
      <sheetName val="5350.02(зачеты)+"/>
      <sheetName val="Сверка-дт"/>
      <sheetName val="Cверка-Кт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и к раз_2"/>
    </sheetNames>
    <sheetDataSet>
      <sheetData sheetId="0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_периода"/>
      <sheetName val="Свод"/>
      <sheetName val="Свод (2)"/>
      <sheetName val="Предприятия"/>
      <sheetName val="Номенклатура"/>
      <sheetName val="ДЗ_Всего"/>
      <sheetName val="ПДЗ_КДЗ_Всего"/>
      <sheetName val="ПДЗ_Всего"/>
      <sheetName val="КДЗ_Всего "/>
      <sheetName val="Расш (предпр)"/>
      <sheetName val="Расш (номенкл)"/>
      <sheetName val="Расш (Блины ДЗ) "/>
      <sheetName val="Расш (Блины ДЗ)  (2)"/>
      <sheetName val="справочно"/>
      <sheetName val="по бизнесам"/>
      <sheetName val="по бизнесам (реал)"/>
      <sheetName val="Лист10"/>
      <sheetName val="СВОД_ДЗ"/>
      <sheetName val="СВОД_ГРАФ"/>
      <sheetName val="СВОД_СЕДО"/>
      <sheetName val="ДЗ_Всего(2)"/>
    </sheetNames>
    <sheetDataSet>
      <sheetData sheetId="0"/>
      <sheetData sheetId="1"/>
      <sheetData sheetId="2"/>
      <sheetData sheetId="3"/>
      <sheetData sheetId="4" refreshError="1">
        <row r="33">
          <cell r="U33">
            <v>150.85243283917018</v>
          </cell>
          <cell r="V33">
            <v>144.91192987199997</v>
          </cell>
          <cell r="W33">
            <v>158.76529800599999</v>
          </cell>
          <cell r="X33">
            <v>159.85400872400007</v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H33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"/>
      <sheetName val="Список"/>
      <sheetName val="Меморандум"/>
      <sheetName val="Запрос (+)"/>
      <sheetName val="Уч политика (+)"/>
      <sheetName val="Договора (+)"/>
      <sheetName val="Сверка"/>
      <sheetName val="СВК (+)"/>
      <sheetName val="Выборка (+)"/>
      <sheetName val="04"/>
      <sheetName val="06"/>
      <sheetName val="08"/>
      <sheetName val="20"/>
      <sheetName val="31 счет"/>
      <sheetName val="58"/>
      <sheetName val="80"/>
      <sheetName val="95"/>
      <sheetName val="Документир"/>
      <sheetName val="нормативные"/>
      <sheetName val="СВК (2)"/>
      <sheetName val="справки к раз.2"/>
      <sheetName val="8230_06_"/>
      <sheetName val="хранение 8230_08_"/>
      <sheetName val="8230.06+"/>
      <sheetName val=" 8230.07+"/>
      <sheetName val="хранение 8230.08+"/>
      <sheetName val="прогр"/>
      <sheetName val="8230_09_Рос_"/>
      <sheetName val="8230_07"/>
      <sheetName val="5920_04"/>
      <sheetName val="5920_01"/>
      <sheetName val="8230_08"/>
      <sheetName val="_8230_07_"/>
    </sheetNames>
    <sheetDataSet>
      <sheetData sheetId="0">
        <row r="22">
          <cell r="A22" t="str">
            <v>ХХХХ.01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"/>
      <sheetName val="+9000-8"/>
      <sheetName val="+9000-9"/>
      <sheetName val="+9120-1(2)"/>
      <sheetName val="+220"/>
      <sheetName val="Лист1"/>
    </sheetNames>
    <sheetDataSet>
      <sheetData sheetId="0" refreshError="1">
        <row r="1772">
          <cell r="K1772">
            <v>11123645.679999987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Аудиторского Файла"/>
      <sheetName val="A2-1"/>
      <sheetName val="форма1"/>
      <sheetName val="А2-2"/>
      <sheetName val="B2-1.0"/>
      <sheetName val="С5а"/>
      <sheetName val="С7а"/>
      <sheetName val="РНфакт"/>
      <sheetName val="АРобщий"/>
      <sheetName val="форма2"/>
      <sheetName val="А2-3"/>
      <sheetName val="А2-4"/>
      <sheetName val="A4"/>
      <sheetName val="А7"/>
      <sheetName val="A 12"/>
      <sheetName val="А 13"/>
      <sheetName val="B2"/>
      <sheetName val="B3"/>
      <sheetName val="B4"/>
      <sheetName val="В5"/>
      <sheetName val="B6"/>
      <sheetName val="B7"/>
      <sheetName val="B8"/>
      <sheetName val="B9"/>
      <sheetName val="B10"/>
      <sheetName val="B11"/>
      <sheetName val="С1"/>
      <sheetName val="С2п"/>
      <sheetName val="С2с"/>
      <sheetName val="C3"/>
      <sheetName val="C4"/>
      <sheetName val="ВХР"/>
      <sheetName val="ВХР (2)"/>
      <sheetName val="С5"/>
      <sheetName val="С6_1"/>
      <sheetName val="С6_2"/>
      <sheetName val="РВК"/>
      <sheetName val="Расчет риска"/>
      <sheetName val="ФН"/>
      <sheetName val="выборка1"/>
      <sheetName val="выборка2"/>
      <sheetName val="C7"/>
      <sheetName val="C8"/>
      <sheetName val="С9"/>
      <sheetName val="Нематериальные активы"/>
      <sheetName val="Основные средства"/>
      <sheetName val="Незавершенное строительство"/>
      <sheetName val="Доходные вложения в матценности"/>
      <sheetName val="Долгосрочные финансовые вложени"/>
      <sheetName val="Отложенные налоговые активы"/>
      <sheetName val="Прочие внеоборотные активы"/>
      <sheetName val="Запасы"/>
      <sheetName val="НДС по приобретенным ценностям"/>
      <sheetName val="Дебиторка свыше 12 мес"/>
      <sheetName val="Дебиторка до 12 мес "/>
      <sheetName val="Краткосрочные финансовые вложен"/>
      <sheetName val="Денежные средства"/>
      <sheetName val="Прочие оборотные активы"/>
      <sheetName val="Уставный капитал"/>
      <sheetName val="Добавочный капитал"/>
      <sheetName val="Резервный капитал"/>
      <sheetName val="Нераспред прибыль отчетного год"/>
      <sheetName val="Займы и кредиты"/>
      <sheetName val="Отложенные налоговые обязательс"/>
      <sheetName val="Прочие долгосрочные обязательст"/>
      <sheetName val="Займы и кредиты (краткосрочные)"/>
      <sheetName val="Кредиторская задолженность"/>
      <sheetName val="Задолженность по выплате доходо"/>
      <sheetName val="Доходы будущих периодов"/>
      <sheetName val="Резервы предстоящих расходов"/>
      <sheetName val="Прочие краткосрочные обязател"/>
      <sheetName val="Забалансовые счета"/>
      <sheetName val="Выручка"/>
      <sheetName val="J010"/>
      <sheetName val="Себестоимость"/>
      <sheetName val="Коммерческие расходы"/>
      <sheetName val="Управленческие расходы"/>
      <sheetName val="Прочие доходы и расходы"/>
      <sheetName val="Отложен нал актив. и обяз."/>
      <sheetName val="НДС"/>
      <sheetName val="Акцизы "/>
      <sheetName val="НДФЛ"/>
      <sheetName val="ЕСН "/>
      <sheetName val="Налог на прибыль"/>
      <sheetName val="НДПИ"/>
      <sheetName val="Водный налог"/>
      <sheetName val="Налог на имущество организаций"/>
      <sheetName val="Н410"/>
      <sheetName val="A2_1"/>
      <sheetName val="справки к раз_2"/>
      <sheetName val="Себес嵚оимость"/>
      <sheetName val="КонтрЛИСТ"/>
      <sheetName val="ПланПроекта"/>
      <sheetName val="РасчетКомандир"/>
      <sheetName val="Субподряд"/>
      <sheetName val="Трансферт"/>
      <sheetName val="Рейты"/>
      <sheetName val="ТехЛистФОТрасчет"/>
      <sheetName val="Матрица Recovery"/>
      <sheetName val="Лист3"/>
      <sheetName val="ДАТЫ"/>
      <sheetName val="ф1"/>
      <sheetName val="ф2"/>
      <sheetName val="ф6"/>
      <sheetName val="Структура"/>
      <sheetName val="А2-4 (ЕЛВ)"/>
      <sheetName val="А2-4 (ДАВ)"/>
      <sheetName val="А2-4 (ДДВ)"/>
      <sheetName val="А3"/>
      <sheetName val="А5"/>
      <sheetName val="А6"/>
      <sheetName val="А8"/>
      <sheetName val="А11"/>
      <sheetName val="А11-1"/>
      <sheetName val="А11-2"/>
      <sheetName val="А11-3"/>
      <sheetName val="А13"/>
      <sheetName val="А14"/>
    </sheetNames>
    <sheetDataSet>
      <sheetData sheetId="0" refreshError="1">
        <row r="4">
          <cell r="C4" t="str">
            <v>№ 00000-00-000/2003</v>
          </cell>
        </row>
        <row r="5">
          <cell r="C5" t="str">
            <v>2003 год</v>
          </cell>
        </row>
      </sheetData>
      <sheetData sheetId="1" refreshError="1">
        <row r="1">
          <cell r="A1" t="str">
            <v>БДО Юникон</v>
          </cell>
        </row>
        <row r="4">
          <cell r="E4" t="str">
            <v>Иванов</v>
          </cell>
          <cell r="G4" t="str">
            <v>Петров</v>
          </cell>
          <cell r="I4" t="str">
            <v>Сидоров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Накопительная ведомость"/>
      <sheetName val="Итоги"/>
      <sheetName val="Сводный отчет"/>
      <sheetName val="Настройка"/>
      <sheetName val="Программ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нятиеКлиента"/>
      <sheetName val="КонтрЛИСТ"/>
      <sheetName val="ПланПроекта"/>
      <sheetName val="Расчет командировок"/>
      <sheetName val="Трансферт"/>
      <sheetName val="Субподряд"/>
      <sheetName val="СтавкиФОТ"/>
      <sheetName val="Нормативы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а"/>
      <sheetName val="Итоги"/>
      <sheetName val="справки к раз.2"/>
      <sheetName val="Индексы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"/>
      <sheetName val="5300.04"/>
      <sheetName val="5310.01"/>
      <sheetName val="Выборка"/>
    </sheetNames>
    <sheetDataSet>
      <sheetData sheetId="0" refreshError="1">
        <row r="23">
          <cell r="B23" t="str">
            <v>Запросить документы. Ознакомление с представленными документаим.</v>
          </cell>
        </row>
        <row r="25">
          <cell r="A25" t="str">
            <v>5300.02</v>
          </cell>
          <cell r="B25" t="str">
            <v>Анализ договоров по учету дебиторской задолженности.</v>
          </cell>
        </row>
        <row r="26">
          <cell r="A26" t="str">
            <v>5300.03</v>
          </cell>
          <cell r="B26" t="str">
            <v>Проанализировать порядок отражения дебиторской задолженности, закрепленный в Учетной  полититке, и соотвествие  Законодательству РФ.</v>
          </cell>
        </row>
        <row r="30">
          <cell r="A30" t="str">
            <v>5310.01</v>
          </cell>
        </row>
        <row r="34">
          <cell r="A34" t="str">
            <v>5320.01</v>
          </cell>
          <cell r="B34" t="str">
            <v>Составить оборотный баланс по счетам 61,62,63,76,78,79 за проверяемый период. Сделать выборку данныхьдля аудита.Зафиксировать основные показатели для аудита.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10.01"/>
      <sheetName val="Свод отчетности"/>
      <sheetName val="Выборка 62"/>
      <sheetName val="Выборка 60"/>
      <sheetName val="Выборка 76"/>
      <sheetName val="НДС"/>
      <sheetName val="5310_01"/>
      <sheetName val="Программа "/>
      <sheetName val="Tier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5900.01"/>
      <sheetName val="5900.02"/>
      <sheetName val="5910.01"/>
      <sheetName val="5910.02"/>
      <sheetName val="5910.03"/>
      <sheetName val="5910.04"/>
      <sheetName val="5910.05"/>
      <sheetName val="5910.06"/>
      <sheetName val="5920.01"/>
      <sheetName val="5920.02"/>
      <sheetName val="5930.01"/>
      <sheetName val="Дт41 счета"/>
      <sheetName val="5940.01"/>
      <sheetName val="5950.01+(газ)"/>
      <sheetName val="5950.01(вн.р нефть)"/>
      <sheetName val="уровень цен"/>
      <sheetName val="5950.01(экспорт)"/>
      <sheetName val="5950.02"/>
      <sheetName val="налогооблож.при реализации"/>
      <sheetName val="5950.03"/>
      <sheetName val="5950.05газ"/>
      <sheetName val="5950.05 нефть"/>
      <sheetName val="стр 090 100"/>
      <sheetName val="оглавление"/>
      <sheetName val="5970.00"/>
      <sheetName val="оценка для руководителя"/>
      <sheetName val="выборка по 84 сч"/>
      <sheetName val="инвентаризация"/>
      <sheetName val="5421.02"/>
      <sheetName val="5511.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30_01"/>
    </sheetNames>
    <sheetDataSet>
      <sheetData sheetId="0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"/>
      <sheetName val="5310.01"/>
    </sheetNames>
    <sheetDataSet>
      <sheetData sheetId="0" refreshError="1">
        <row r="22">
          <cell r="B22" t="str">
            <v>Меморандум по результатам аудита</v>
          </cell>
        </row>
      </sheetData>
      <sheetData sheetId="1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"/>
    </sheetNames>
    <sheetDataSet>
      <sheetData sheetId="0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ость расчета амортизации"/>
      <sheetName val="Итоговая по МОЛ_Группе "/>
      <sheetName val="Ведомость итоговая"/>
      <sheetName val="Настройка"/>
      <sheetName val="Номенклатура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"/>
      <sheetName val="Ведомость расчета амортизации"/>
      <sheetName val="2-1"/>
      <sheetName val="5310.01"/>
      <sheetName val="хар-ка земли 1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5600.1"/>
      <sheetName val="5600.2"/>
      <sheetName val="+5610.01"/>
      <sheetName val="+5610.04"/>
      <sheetName val="5610.05"/>
      <sheetName val="+5620.01"/>
      <sheetName val="+5620.02"/>
      <sheetName val="+5620.03"/>
      <sheetName val="+5620.04"/>
      <sheetName val="+5630.01"/>
      <sheetName val="+5630.02"/>
      <sheetName val="+5640.01"/>
      <sheetName val="+5640.02"/>
      <sheetName val="+5640.04"/>
      <sheetName val="+5650.01"/>
      <sheetName val="+5650.02"/>
      <sheetName val="+5650.03"/>
      <sheetName val="+5660.01"/>
      <sheetName val="+5660.04"/>
      <sheetName val="+5660.05"/>
      <sheetName val="+5660.06"/>
      <sheetName val="5670"/>
      <sheetName val="Программа "/>
      <sheetName val="_5610_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C15">
            <v>47691802</v>
          </cell>
        </row>
        <row r="39">
          <cell r="C39">
            <v>40131810.289999999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и к раз.2"/>
      <sheetName val="+5610.04"/>
      <sheetName val="справки к раз_2"/>
    </sheetNames>
    <sheetDataSet>
      <sheetData sheetId="0" refreshError="1"/>
      <sheetData sheetId="1" refreshError="1"/>
      <sheetData sheetId="2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"/>
      <sheetName val="Регистр 6-07"/>
      <sheetName val="Регистр 6-10"/>
      <sheetName val="Регистр 6-11"/>
      <sheetName val="Регистр 6-12"/>
      <sheetName val="Регистр 6-13"/>
      <sheetName val="Регистр 1-01ДП"/>
      <sheetName val="Регистр 1-01ДПП"/>
      <sheetName val="Регистьр 1-01-01ДП"/>
      <sheetName val="Регистр 1-01-01ДПП "/>
      <sheetName val="Регистр 2-01ДП"/>
      <sheetName val="Регистр  2-01ДПП"/>
      <sheetName val="Регистр 1-01СП"/>
      <sheetName val="Регистр 1-01 НП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бщая информация о клиенте"/>
      <sheetName val="Оглавление"/>
      <sheetName val="A2-1"/>
      <sheetName val="А2-2"/>
      <sheetName val="А2-4-01"/>
      <sheetName val="А2-4-02"/>
      <sheetName val="А2-4-03"/>
      <sheetName val="A3"/>
      <sheetName val="A4"/>
      <sheetName val="А7-1"/>
      <sheetName val="А7-2"/>
      <sheetName val="A11"/>
      <sheetName val="А11-1"/>
      <sheetName val="А11-2"/>
      <sheetName val="A12"/>
      <sheetName val=" А13 непрерывность"/>
      <sheetName val="A14"/>
      <sheetName val="А14-01 начальн. и сравнит."/>
      <sheetName val="А14-02"/>
      <sheetName val="А14-3 Меморандум"/>
      <sheetName val="B2"/>
      <sheetName val="B3"/>
      <sheetName val="B4"/>
      <sheetName val="B5"/>
      <sheetName val="B6"/>
      <sheetName val="B7"/>
      <sheetName val="B8"/>
      <sheetName val="B9"/>
      <sheetName val="B10"/>
      <sheetName val="B11"/>
      <sheetName val="С1"/>
      <sheetName val="С2"/>
      <sheetName val="С5.01"/>
      <sheetName val="С6-1"/>
      <sheetName val="С6-2"/>
      <sheetName val="Расчет риска"/>
      <sheetName val="ФН"/>
      <sheetName val="D-T"/>
      <sheetName val="C7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Проекта"/>
      <sheetName val="Привлечение субподрядчиков"/>
      <sheetName val="Командировочные расходы"/>
      <sheetName val="Группа контрактов"/>
      <sheetName val="Рейты"/>
      <sheetName val="ТехЛистФОТрасчет"/>
      <sheetName val="Матрица Recovery"/>
      <sheetName val="Допустимые скидки"/>
    </sheetNames>
    <sheetDataSet>
      <sheetData sheetId="0"/>
      <sheetData sheetId="1"/>
      <sheetData sheetId="2"/>
      <sheetData sheetId="3"/>
      <sheetData sheetId="4">
        <row r="4">
          <cell r="AV4" t="str">
            <v>Партнер</v>
          </cell>
        </row>
        <row r="5">
          <cell r="AV5" t="str">
            <v>Директор</v>
          </cell>
        </row>
        <row r="6">
          <cell r="AV6" t="str">
            <v>Ст. менеджер</v>
          </cell>
        </row>
        <row r="7">
          <cell r="AV7" t="str">
            <v>Менеджер</v>
          </cell>
        </row>
        <row r="8">
          <cell r="AV8" t="str">
            <v>Ассист. менеджера</v>
          </cell>
        </row>
        <row r="9">
          <cell r="AV9" t="str">
            <v>Главн. консульт.</v>
          </cell>
        </row>
        <row r="10">
          <cell r="AV10" t="str">
            <v>Вед. оценщик</v>
          </cell>
        </row>
        <row r="11">
          <cell r="AV11" t="str">
            <v>Вед. консульт.</v>
          </cell>
        </row>
        <row r="12">
          <cell r="AV12" t="str">
            <v>Вед. юрисконсульт</v>
          </cell>
        </row>
        <row r="13">
          <cell r="AV13" t="str">
            <v>Вед. аудитор</v>
          </cell>
        </row>
        <row r="14">
          <cell r="AV14" t="str">
            <v>Ст. консульт.</v>
          </cell>
        </row>
        <row r="15">
          <cell r="AV15" t="str">
            <v>Ст. юрисконсульт</v>
          </cell>
        </row>
        <row r="16">
          <cell r="AV16" t="str">
            <v>Ст. аудитор</v>
          </cell>
        </row>
        <row r="17">
          <cell r="AV17" t="str">
            <v>Аудитор</v>
          </cell>
        </row>
        <row r="18">
          <cell r="AV18" t="str">
            <v>Оценщик</v>
          </cell>
        </row>
        <row r="19">
          <cell r="AV19" t="str">
            <v>Консультант</v>
          </cell>
        </row>
        <row r="20">
          <cell r="AV20" t="str">
            <v>Юрисконсульт</v>
          </cell>
        </row>
        <row r="21">
          <cell r="AV21" t="str">
            <v>Ассистент</v>
          </cell>
        </row>
        <row r="22">
          <cell r="AV22" t="str">
            <v>Стажер</v>
          </cell>
        </row>
        <row r="23">
          <cell r="AV23" t="str">
            <v>Помощ. юриста</v>
          </cell>
        </row>
        <row r="24">
          <cell r="AV24" t="str">
            <v>Эксперт</v>
          </cell>
        </row>
        <row r="25">
          <cell r="AV25" t="str">
            <v>Аналитик</v>
          </cell>
        </row>
        <row r="26">
          <cell r="AV26" t="str">
            <v>Проф. ассистент</v>
          </cell>
        </row>
        <row r="27">
          <cell r="AV27" t="str">
            <v>Подрядчик</v>
          </cell>
        </row>
      </sheetData>
      <sheetData sheetId="5"/>
      <sheetData sheetId="6"/>
      <sheetData sheetId="7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Нфакт"/>
      <sheetName val="АРобщий"/>
      <sheetName val="форма1"/>
      <sheetName val="форма2"/>
      <sheetName val="Структура Аудиторского Файла"/>
      <sheetName val="A2-1"/>
      <sheetName val="A2-2"/>
      <sheetName val="А2-3"/>
      <sheetName val="А2-4"/>
      <sheetName val="A5-6.2"/>
      <sheetName val="B2-1.0"/>
      <sheetName val="B3-1.1"/>
      <sheetName val="B4-1.2"/>
      <sheetName val="B5-1.3"/>
      <sheetName val="B6-1.4"/>
      <sheetName val="B7-1.5"/>
      <sheetName val="B8-1.6"/>
      <sheetName val="B9-1.7"/>
      <sheetName val="B10-1.8"/>
      <sheetName val="C3-1.11"/>
      <sheetName val="C4-1.12"/>
      <sheetName val="С5-1.13"/>
      <sheetName val="С5-1.13-1"/>
      <sheetName val="С1-1.15"/>
      <sheetName val="С2-1.10"/>
      <sheetName val="ВХР"/>
      <sheetName val="ВХР (2)"/>
      <sheetName val="С6-1.14-1"/>
      <sheetName val="РВК"/>
      <sheetName val="С6-14.1-2"/>
      <sheetName val="Расчет риска"/>
      <sheetName val="ФН"/>
      <sheetName val="выборка1"/>
      <sheetName val="выборка2"/>
      <sheetName val="C7-1.17"/>
      <sheetName val="C8-1.18"/>
      <sheetName val="С9-1.19"/>
      <sheetName val="C10-1.20"/>
    </sheetNames>
    <sheetDataSet>
      <sheetData sheetId="0" refreshError="1"/>
      <sheetData sheetId="1" refreshError="1"/>
      <sheetData sheetId="2" refreshError="1">
        <row r="6">
          <cell r="N6" t="str">
            <v>ОАО "Гуашнефть"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ф_2 стр_030"/>
    </sheetNames>
    <sheetDataSet>
      <sheetData sheetId="0"/>
      <sheetData sheetId="1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информация о клиенте"/>
      <sheetName val="Н620"/>
      <sheetName val="Н620-1.4 (сч.60.1)"/>
      <sheetName val="Н620-1.4 (сч. 60.3)"/>
      <sheetName val="Н620-1.4 (сч. 60.6)"/>
      <sheetName val="Н620-1.4 (76.5)"/>
      <sheetName val="Лист1 (3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Нфакт"/>
      <sheetName val="АРобщий"/>
      <sheetName val="Tit"/>
      <sheetName val="F1 "/>
      <sheetName val="F2"/>
      <sheetName val="Structure"/>
      <sheetName val="A2-1"/>
      <sheetName val="А3"/>
      <sheetName val="A 12"/>
      <sheetName val="B2"/>
      <sheetName val="B3"/>
      <sheetName val="B4"/>
      <sheetName val="B5"/>
      <sheetName val="B6"/>
      <sheetName val="B7"/>
      <sheetName val="B8"/>
      <sheetName val="B9"/>
      <sheetName val="С5"/>
      <sheetName val="B10"/>
      <sheetName val="C3"/>
      <sheetName val="C7"/>
      <sheetName val="B11"/>
      <sheetName val="ВХР"/>
      <sheetName val="ВХР (2)"/>
      <sheetName val="РВК"/>
      <sheetName val="ФН"/>
      <sheetName val="выборка1"/>
      <sheetName val="выборка2"/>
      <sheetName val="Исходные_данные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4">
          <cell r="A4" t="str">
            <v>10101-01-231/04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9000-1"/>
      <sheetName val="9000-2+"/>
      <sheetName val="9000.1+"/>
      <sheetName val="9000.01"/>
      <sheetName val="9000.02"/>
      <sheetName val="сверкаГНИ+"/>
      <sheetName val="9000.04+"/>
      <sheetName val="9000.08+"/>
      <sheetName val="9000.09+"/>
      <sheetName val="9110.01+"/>
      <sheetName val="НДСдекл"/>
      <sheetName val="картинки"/>
      <sheetName val="9110.03выч+"/>
      <sheetName val="9110.04+"/>
      <sheetName val="19сч"/>
      <sheetName val="9110.05(нач)+"/>
      <sheetName val="9110.06ав+"/>
      <sheetName val="9110.07ав+"/>
      <sheetName val="9120.01+"/>
      <sheetName val="9120.02+"/>
      <sheetName val="прошлЛет+"/>
      <sheetName val="9120.03+"/>
      <sheetName val="9120.04спр+"/>
      <sheetName val="9120.06+"/>
      <sheetName val="9120.08расч"/>
      <sheetName val="9140.01+"/>
      <sheetName val="акциз+"/>
      <sheetName val="товбал"/>
      <sheetName val="им-во+-"/>
      <sheetName val="BALANS"/>
      <sheetName val="НДФЛ"/>
      <sheetName val="ЕСН+"/>
      <sheetName val="80-69"/>
      <sheetName val="9120.07+"/>
      <sheetName val="не удалять"/>
      <sheetName val="60.1."/>
    </sheetNames>
    <sheetDataSet>
      <sheetData sheetId="0">
        <row r="14">
          <cell r="C14" t="str">
            <v>Проверил: Е.О.Х.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5"/>
      <sheetName val="Лист3"/>
      <sheetName val="Лист2"/>
      <sheetName val="финплан2,3кв"/>
      <sheetName val="отделы"/>
      <sheetName val="Лист1"/>
      <sheetName val="Лист4"/>
      <sheetName val="Лист7"/>
      <sheetName val="Лист8"/>
      <sheetName val="Лист6"/>
      <sheetName val="из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шибки"/>
      <sheetName val="Замечания"/>
      <sheetName val="Контрольный лист"/>
      <sheetName val="F1"/>
      <sheetName val="F2"/>
      <sheetName val="lk"/>
      <sheetName val="ln"/>
      <sheetName val="sub"/>
      <sheetName val="0"/>
      <sheetName val="1"/>
      <sheetName val="2"/>
      <sheetName val="2-1"/>
      <sheetName val="2-1-1"/>
      <sheetName val="2-2"/>
      <sheetName val="2-3"/>
      <sheetName val="3-1"/>
      <sheetName val="3_2"/>
      <sheetName val="4"/>
      <sheetName val="4_0"/>
      <sheetName val="4_1"/>
      <sheetName val="4_2"/>
      <sheetName val="5"/>
      <sheetName val="6"/>
      <sheetName val="6_1"/>
      <sheetName val="6_1_1"/>
      <sheetName val="6_2"/>
      <sheetName val="6_3"/>
      <sheetName val="6_3_1"/>
      <sheetName val="7"/>
      <sheetName val="7_1"/>
      <sheetName val="8"/>
      <sheetName val="9"/>
      <sheetName val="10"/>
      <sheetName val="10_2"/>
      <sheetName val="10_3"/>
      <sheetName val="10_5"/>
      <sheetName val="10_7"/>
      <sheetName val="11"/>
      <sheetName val="12"/>
      <sheetName val="12_1"/>
      <sheetName val="13"/>
      <sheetName val="13_1"/>
      <sheetName val="14"/>
      <sheetName val="14_1"/>
      <sheetName val="15"/>
      <sheetName val="16"/>
      <sheetName val="16-1"/>
      <sheetName val="16_2"/>
      <sheetName val="17"/>
      <sheetName val="18"/>
      <sheetName val="19"/>
      <sheetName val="19_1"/>
      <sheetName val="20"/>
      <sheetName val="21"/>
      <sheetName val="22"/>
      <sheetName val="23"/>
      <sheetName val="23_1"/>
      <sheetName val="24"/>
      <sheetName val="25"/>
      <sheetName val="25-1"/>
      <sheetName val="25-2"/>
      <sheetName val="25-3"/>
      <sheetName val="25_4"/>
      <sheetName val="26"/>
      <sheetName val="27"/>
      <sheetName val="27_1"/>
      <sheetName val="27_2"/>
      <sheetName val="28"/>
      <sheetName val="29"/>
      <sheetName val="30"/>
      <sheetName val="30-1"/>
      <sheetName val="31"/>
      <sheetName val="100"/>
      <sheetName val="101"/>
      <sheetName val="102"/>
      <sheetName val="103"/>
      <sheetName val="104"/>
      <sheetName val="105"/>
      <sheetName val="List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 refreshError="1"/>
      <sheetData sheetId="53"/>
      <sheetData sheetId="54" refreshError="1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>
        <row r="7">
          <cell r="A7" t="str">
            <v>Прочие расходы:</v>
          </cell>
        </row>
        <row r="8">
          <cell r="A8" t="str">
            <v>Расходы на научно-исследовательские разработки (включая фонд НИОКР)</v>
          </cell>
          <cell r="C8" t="str">
            <v>X</v>
          </cell>
          <cell r="D8" t="str">
            <v>X</v>
          </cell>
          <cell r="E8" t="str">
            <v>X</v>
          </cell>
          <cell r="F8" t="str">
            <v>X</v>
          </cell>
        </row>
        <row r="9">
          <cell r="A9" t="str">
            <v>Командировки и разъездной характер работ</v>
          </cell>
          <cell r="C9" t="str">
            <v>X</v>
          </cell>
          <cell r="D9" t="str">
            <v>X</v>
          </cell>
          <cell r="E9" t="str">
            <v>X</v>
          </cell>
          <cell r="F9" t="str">
            <v>X</v>
          </cell>
        </row>
        <row r="10">
          <cell r="A10" t="str">
            <v>Представительские расходы</v>
          </cell>
          <cell r="C10" t="str">
            <v>X</v>
          </cell>
          <cell r="D10" t="str">
            <v>X</v>
          </cell>
          <cell r="E10" t="str">
            <v>X</v>
          </cell>
          <cell r="F10" t="str">
            <v>X</v>
          </cell>
        </row>
        <row r="11">
          <cell r="A11" t="str">
            <v>Плата за пользование водными ресурсами (включая оплату водоканалам), в т.ч.</v>
          </cell>
          <cell r="B11">
            <v>0</v>
          </cell>
          <cell r="C11" t="str">
            <v>X</v>
          </cell>
          <cell r="D11" t="str">
            <v>X</v>
          </cell>
          <cell r="E11" t="str">
            <v>X</v>
          </cell>
          <cell r="F11" t="str">
            <v>X</v>
          </cell>
        </row>
        <row r="12">
          <cell r="A12" t="str">
            <v xml:space="preserve"> - оплата водоканалам </v>
          </cell>
          <cell r="C12" t="str">
            <v>X</v>
          </cell>
          <cell r="D12" t="str">
            <v>X</v>
          </cell>
          <cell r="E12" t="str">
            <v>X</v>
          </cell>
          <cell r="F12" t="str">
            <v>X</v>
          </cell>
        </row>
        <row r="13">
          <cell r="A13" t="str">
            <v xml:space="preserve"> - налог на воду</v>
          </cell>
          <cell r="C13" t="str">
            <v>X</v>
          </cell>
          <cell r="D13" t="str">
            <v>X</v>
          </cell>
          <cell r="E13" t="str">
            <v>X</v>
          </cell>
          <cell r="F13" t="str">
            <v>X</v>
          </cell>
        </row>
        <row r="14">
          <cell r="A14" t="str">
            <v xml:space="preserve"> - плата за воду в бюджет</v>
          </cell>
          <cell r="C14" t="str">
            <v>X</v>
          </cell>
          <cell r="D14" t="str">
            <v>X</v>
          </cell>
          <cell r="E14" t="str">
            <v>X</v>
          </cell>
          <cell r="F14" t="str">
            <v>X</v>
          </cell>
        </row>
        <row r="15">
          <cell r="A15" t="str">
            <v xml:space="preserve"> - прочее</v>
          </cell>
          <cell r="C15" t="str">
            <v>X</v>
          </cell>
          <cell r="D15" t="str">
            <v>X</v>
          </cell>
          <cell r="E15" t="str">
            <v>X</v>
          </cell>
          <cell r="F15" t="str">
            <v>X</v>
          </cell>
        </row>
        <row r="16">
          <cell r="A16" t="str">
            <v>Платежи за экологию, в том числе:</v>
          </cell>
          <cell r="B16">
            <v>0</v>
          </cell>
          <cell r="C16" t="str">
            <v>X</v>
          </cell>
          <cell r="D16" t="str">
            <v>X</v>
          </cell>
          <cell r="E16" t="str">
            <v>X</v>
          </cell>
          <cell r="F16" t="str">
            <v>X</v>
          </cell>
        </row>
        <row r="17">
          <cell r="A17" t="str">
            <v xml:space="preserve"> - содержание и эксплуатация ОС экологического назначения</v>
          </cell>
          <cell r="C17" t="str">
            <v>X</v>
          </cell>
          <cell r="D17" t="str">
            <v>X</v>
          </cell>
          <cell r="E17" t="str">
            <v>X</v>
          </cell>
          <cell r="F17" t="str">
            <v>X</v>
          </cell>
        </row>
        <row r="18">
          <cell r="A18" t="str">
            <v xml:space="preserve"> - платежи за загрязнение окружающей среды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</row>
        <row r="19">
          <cell r="A19" t="str">
            <v xml:space="preserve"> - прочие</v>
          </cell>
          <cell r="C19" t="str">
            <v>X</v>
          </cell>
          <cell r="D19" t="str">
            <v>X</v>
          </cell>
          <cell r="E19" t="str">
            <v>X</v>
          </cell>
          <cell r="F19" t="str">
            <v>X</v>
          </cell>
        </row>
        <row r="20">
          <cell r="A20" t="str">
            <v>Расходы на медицинское страхование работников</v>
          </cell>
          <cell r="C20" t="str">
            <v>X</v>
          </cell>
          <cell r="D20" t="str">
            <v>X</v>
          </cell>
          <cell r="E20" t="str">
            <v>X</v>
          </cell>
          <cell r="F20" t="str">
            <v>X</v>
          </cell>
        </row>
        <row r="21">
          <cell r="A21" t="str">
            <v xml:space="preserve">Расходы на прочее страхование </v>
          </cell>
          <cell r="C21" t="str">
            <v>X</v>
          </cell>
          <cell r="D21" t="str">
            <v>X</v>
          </cell>
          <cell r="E21" t="str">
            <v>X</v>
          </cell>
          <cell r="F21" t="str">
            <v>X</v>
          </cell>
        </row>
        <row r="22">
          <cell r="A22" t="str">
            <v>Фонд энергосбережения (если не отражено в строке 130)</v>
          </cell>
          <cell r="C22" t="str">
            <v>X</v>
          </cell>
          <cell r="D22" t="str">
            <v>X</v>
          </cell>
          <cell r="E22" t="str">
            <v>X</v>
          </cell>
          <cell r="F22" t="str">
            <v>X</v>
          </cell>
        </row>
        <row r="23">
          <cell r="A23" t="str">
            <v>Расходы на содержание РЭК и ТУГЭН</v>
          </cell>
          <cell r="C23" t="str">
            <v>X</v>
          </cell>
          <cell r="D23" t="str">
            <v>X</v>
          </cell>
          <cell r="E23" t="str">
            <v>X</v>
          </cell>
          <cell r="F23" t="str">
            <v>X</v>
          </cell>
        </row>
        <row r="24">
          <cell r="A24" t="str">
            <v>Услуги сторонних организаций:</v>
          </cell>
          <cell r="B24">
            <v>0</v>
          </cell>
          <cell r="C24" t="str">
            <v>X</v>
          </cell>
          <cell r="D24" t="str">
            <v>X</v>
          </cell>
          <cell r="E24" t="str">
            <v>X</v>
          </cell>
          <cell r="F24" t="str">
            <v>X</v>
          </cell>
        </row>
        <row r="25">
          <cell r="A25" t="str">
            <v>Расходы на содержание вневедомственной охраны</v>
          </cell>
          <cell r="C25" t="str">
            <v>X</v>
          </cell>
          <cell r="D25" t="str">
            <v>X</v>
          </cell>
          <cell r="E25" t="str">
            <v>X</v>
          </cell>
          <cell r="F25" t="str">
            <v>X</v>
          </cell>
        </row>
        <row r="26">
          <cell r="A26" t="str">
            <v>Расходы на обучение и подготовку кадров</v>
          </cell>
          <cell r="C26" t="str">
            <v>X</v>
          </cell>
          <cell r="D26" t="str">
            <v>X</v>
          </cell>
          <cell r="E26" t="str">
            <v>X</v>
          </cell>
          <cell r="F26" t="str">
            <v>X</v>
          </cell>
        </row>
        <row r="27">
          <cell r="A27" t="str">
            <v>Услуги связи</v>
          </cell>
          <cell r="C27" t="str">
            <v>X</v>
          </cell>
          <cell r="D27" t="str">
            <v>X</v>
          </cell>
          <cell r="E27" t="str">
            <v>X</v>
          </cell>
          <cell r="F27" t="str">
            <v>X</v>
          </cell>
        </row>
        <row r="28">
          <cell r="A28" t="str">
            <v>Услуги пассажирского транспорта</v>
          </cell>
          <cell r="C28" t="str">
            <v>X</v>
          </cell>
          <cell r="D28" t="str">
            <v>X</v>
          </cell>
          <cell r="E28" t="str">
            <v>X</v>
          </cell>
          <cell r="F28" t="str">
            <v>X</v>
          </cell>
        </row>
        <row r="29">
          <cell r="A29" t="str">
            <v>Прочие транспортные услуги</v>
          </cell>
          <cell r="C29" t="str">
            <v>X</v>
          </cell>
          <cell r="D29" t="str">
            <v>X</v>
          </cell>
          <cell r="E29" t="str">
            <v>X</v>
          </cell>
          <cell r="F29" t="str">
            <v>X</v>
          </cell>
        </row>
        <row r="30">
          <cell r="A30" t="str">
            <v>Консультационные, юридические, аудиторские услуги</v>
          </cell>
          <cell r="C30" t="str">
            <v>X</v>
          </cell>
          <cell r="D30" t="str">
            <v>X</v>
          </cell>
          <cell r="E30" t="str">
            <v>X</v>
          </cell>
          <cell r="F30" t="str">
            <v>X</v>
          </cell>
        </row>
        <row r="31">
          <cell r="A31" t="str">
            <v>Услуги информационнно-вычислительного обслуживания от сторонних организаций</v>
          </cell>
          <cell r="C31" t="str">
            <v>X</v>
          </cell>
          <cell r="D31" t="str">
            <v>X</v>
          </cell>
          <cell r="E31" t="str">
            <v>X</v>
          </cell>
          <cell r="F31" t="str">
            <v>X</v>
          </cell>
        </row>
        <row r="32">
          <cell r="A32" t="str">
            <v xml:space="preserve">Услуги коммунального хозяйства </v>
          </cell>
          <cell r="C32" t="str">
            <v>X</v>
          </cell>
          <cell r="D32" t="str">
            <v>X</v>
          </cell>
          <cell r="E32" t="str">
            <v>X</v>
          </cell>
          <cell r="F32" t="str">
            <v>X</v>
          </cell>
        </row>
        <row r="33">
          <cell r="A33" t="str">
            <v>Услуги пожарной охраны</v>
          </cell>
          <cell r="C33" t="str">
            <v>X</v>
          </cell>
          <cell r="D33" t="str">
            <v>X</v>
          </cell>
          <cell r="E33" t="str">
            <v>X</v>
          </cell>
          <cell r="F33" t="str">
            <v>X</v>
          </cell>
        </row>
        <row r="34">
          <cell r="A34" t="str">
            <v xml:space="preserve">Услуги по управлению компанией </v>
          </cell>
          <cell r="C34" t="str">
            <v>X</v>
          </cell>
          <cell r="D34" t="str">
            <v>X</v>
          </cell>
          <cell r="E34" t="str">
            <v>X</v>
          </cell>
          <cell r="F34" t="str">
            <v>X</v>
          </cell>
        </row>
        <row r="36">
          <cell r="A36" t="str">
            <v>Прочие услуги сторонних организаций:</v>
          </cell>
          <cell r="B36">
            <v>0</v>
          </cell>
          <cell r="C36" t="str">
            <v>X</v>
          </cell>
          <cell r="D36" t="str">
            <v>X</v>
          </cell>
          <cell r="E36" t="str">
            <v>X</v>
          </cell>
          <cell r="F36" t="str">
            <v>X</v>
          </cell>
        </row>
        <row r="37">
          <cell r="A37" t="str">
            <v>Информационные услуги</v>
          </cell>
          <cell r="C37" t="str">
            <v>X</v>
          </cell>
          <cell r="D37" t="str">
            <v>X</v>
          </cell>
          <cell r="E37" t="str">
            <v>X</v>
          </cell>
          <cell r="F37" t="str">
            <v>X</v>
          </cell>
        </row>
        <row r="38">
          <cell r="A38" t="str">
            <v>Услули доставки экспресс-почты</v>
          </cell>
          <cell r="C38" t="str">
            <v>X</v>
          </cell>
          <cell r="D38" t="str">
            <v>X</v>
          </cell>
          <cell r="E38" t="str">
            <v>X</v>
          </cell>
          <cell r="F38" t="str">
            <v>X</v>
          </cell>
        </row>
        <row r="39">
          <cell r="C39" t="str">
            <v>X</v>
          </cell>
          <cell r="D39" t="str">
            <v>X</v>
          </cell>
          <cell r="E39" t="str">
            <v>X</v>
          </cell>
          <cell r="F39" t="str">
            <v>X</v>
          </cell>
        </row>
        <row r="40">
          <cell r="C40" t="str">
            <v>X</v>
          </cell>
          <cell r="D40" t="str">
            <v>X</v>
          </cell>
          <cell r="E40" t="str">
            <v>X</v>
          </cell>
          <cell r="F40" t="str">
            <v>X</v>
          </cell>
        </row>
        <row r="41">
          <cell r="C41" t="str">
            <v>X</v>
          </cell>
          <cell r="D41" t="str">
            <v>X</v>
          </cell>
          <cell r="E41" t="str">
            <v>X</v>
          </cell>
          <cell r="F41" t="str">
            <v>X</v>
          </cell>
        </row>
        <row r="42">
          <cell r="C42" t="str">
            <v>X</v>
          </cell>
          <cell r="D42" t="str">
            <v>X</v>
          </cell>
          <cell r="E42" t="str">
            <v>X</v>
          </cell>
          <cell r="F42" t="str">
            <v>X</v>
          </cell>
        </row>
        <row r="43">
          <cell r="A43" t="str">
            <v xml:space="preserve">прочие </v>
          </cell>
          <cell r="C43" t="str">
            <v>X</v>
          </cell>
          <cell r="D43" t="str">
            <v>X</v>
          </cell>
          <cell r="E43" t="str">
            <v>X</v>
          </cell>
          <cell r="F43" t="str">
            <v>X</v>
          </cell>
        </row>
        <row r="45">
          <cell r="A45" t="str">
            <v>Стоимость межфилиальных услуг, в т.ч.: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 xml:space="preserve"> - транспортные услуги</v>
          </cell>
        </row>
        <row r="47">
          <cell r="A47" t="str">
            <v xml:space="preserve"> - информационные</v>
          </cell>
        </row>
        <row r="48">
          <cell r="A48" t="str">
            <v xml:space="preserve"> - содержание и эксплуатация основных фондов</v>
          </cell>
        </row>
        <row r="49">
          <cell r="A49" t="str">
            <v xml:space="preserve"> - СМР</v>
          </cell>
        </row>
        <row r="50">
          <cell r="A50" t="str">
            <v xml:space="preserve"> - ремонтные работы</v>
          </cell>
        </row>
        <row r="57">
          <cell r="A57" t="str">
            <v>прочие межфилиальные</v>
          </cell>
        </row>
        <row r="59">
          <cell r="A59" t="str">
            <v>Канцелярские, типографские, почтово-телеграфные расходы</v>
          </cell>
          <cell r="C59" t="str">
            <v>X</v>
          </cell>
          <cell r="D59" t="str">
            <v>X</v>
          </cell>
          <cell r="E59" t="str">
            <v>X</v>
          </cell>
          <cell r="F59" t="str">
            <v>X</v>
          </cell>
        </row>
        <row r="60">
          <cell r="A60" t="str">
            <v>Расходы на регистрацию имущества</v>
          </cell>
          <cell r="C60" t="str">
            <v>X</v>
          </cell>
          <cell r="D60" t="str">
            <v>X</v>
          </cell>
          <cell r="E60" t="str">
            <v>X</v>
          </cell>
          <cell r="F60" t="str">
            <v>X</v>
          </cell>
        </row>
        <row r="61">
          <cell r="A61" t="str">
            <v>Затраты на реформирование отрасли</v>
          </cell>
          <cell r="C61" t="str">
            <v>X</v>
          </cell>
          <cell r="D61" t="str">
            <v>X</v>
          </cell>
          <cell r="E61" t="str">
            <v>X</v>
          </cell>
          <cell r="F61" t="str">
            <v>X</v>
          </cell>
        </row>
        <row r="62">
          <cell r="A62" t="str">
            <v>Электроэнергия на хозяйственные нужды</v>
          </cell>
          <cell r="C62" t="str">
            <v>X</v>
          </cell>
          <cell r="D62" t="str">
            <v>X</v>
          </cell>
          <cell r="E62" t="str">
            <v>X</v>
          </cell>
          <cell r="F62" t="str">
            <v>X</v>
          </cell>
        </row>
        <row r="63">
          <cell r="A63" t="str">
            <v>Теплоэнергия на хозяйственные нужды</v>
          </cell>
          <cell r="C63" t="str">
            <v>X</v>
          </cell>
          <cell r="D63" t="str">
            <v>X</v>
          </cell>
          <cell r="E63" t="str">
            <v>X</v>
          </cell>
          <cell r="F63" t="str">
            <v>X</v>
          </cell>
        </row>
        <row r="64">
          <cell r="A64" t="str">
            <v>Расходы на охрану труда и технику безопасности</v>
          </cell>
          <cell r="C64" t="str">
            <v>X</v>
          </cell>
          <cell r="D64" t="str">
            <v>X</v>
          </cell>
          <cell r="E64" t="str">
            <v>X</v>
          </cell>
          <cell r="F64" t="str">
            <v>X</v>
          </cell>
        </row>
        <row r="65">
          <cell r="A65" t="str">
            <v>Расходы на рекламу</v>
          </cell>
          <cell r="C65" t="str">
            <v>X</v>
          </cell>
          <cell r="D65" t="str">
            <v>X</v>
          </cell>
          <cell r="E65" t="str">
            <v>X</v>
          </cell>
          <cell r="F65" t="str">
            <v>X</v>
          </cell>
        </row>
        <row r="66">
          <cell r="A66" t="str">
            <v>Землеустроительные работы</v>
          </cell>
          <cell r="C66" t="str">
            <v>X</v>
          </cell>
          <cell r="D66" t="str">
            <v>X</v>
          </cell>
          <cell r="E66" t="str">
            <v>X</v>
          </cell>
          <cell r="F66" t="str">
            <v>X</v>
          </cell>
        </row>
        <row r="67">
          <cell r="A67" t="str">
            <v>Банковские услуги</v>
          </cell>
          <cell r="C67" t="str">
            <v>X</v>
          </cell>
          <cell r="D67" t="str">
            <v>X</v>
          </cell>
          <cell r="E67" t="str">
            <v>X</v>
          </cell>
          <cell r="F67" t="str">
            <v>X</v>
          </cell>
        </row>
        <row r="68">
          <cell r="A68" t="str">
            <v>Агентские услуги</v>
          </cell>
          <cell r="C68" t="str">
            <v>X</v>
          </cell>
          <cell r="D68" t="str">
            <v>X</v>
          </cell>
          <cell r="E68" t="str">
            <v>X</v>
          </cell>
          <cell r="F68" t="str">
            <v>X</v>
          </cell>
        </row>
        <row r="69">
          <cell r="A69" t="str">
            <v>Услуги ведомственной охраны</v>
          </cell>
          <cell r="C69" t="str">
            <v>X</v>
          </cell>
          <cell r="D69" t="str">
            <v>X</v>
          </cell>
          <cell r="E69" t="str">
            <v>X</v>
          </cell>
          <cell r="F69" t="str">
            <v>X</v>
          </cell>
        </row>
        <row r="79">
          <cell r="A79" t="str">
            <v>Прочие виды деятельности, не более 5% от итога, если &gt; 5%, расшифровать выше, остальное показать в данной строке</v>
          </cell>
        </row>
        <row r="80">
          <cell r="A80" t="str">
            <v>Итого прочие расходы (из строки 020)</v>
          </cell>
          <cell r="B80">
            <v>0</v>
          </cell>
          <cell r="C80" t="str">
            <v>X</v>
          </cell>
          <cell r="D80" t="str">
            <v>X</v>
          </cell>
          <cell r="E80" t="str">
            <v>X</v>
          </cell>
          <cell r="F80" t="str">
            <v>X</v>
          </cell>
        </row>
      </sheetData>
      <sheetData sheetId="63" refreshError="1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ка"/>
      <sheetName val="tit"/>
      <sheetName val="Титульный лист"/>
      <sheetName val="Утверждения"/>
      <sheetName val="прогр"/>
      <sheetName val="01"/>
      <sheetName val="02.01"/>
      <sheetName val="02.02"/>
      <sheetName val="02.03"/>
      <sheetName val="03-1"/>
      <sheetName val="03-2"/>
      <sheetName val="04-1"/>
      <sheetName val="04-2"/>
      <sheetName val="8210.04-3 Форма 5="/>
      <sheetName val="8210.04-4 ПЗ="/>
      <sheetName val="Форма 1="/>
      <sheetName val="Форма 2="/>
      <sheetName val="6"/>
      <sheetName val="03-3"/>
      <sheetName val="04"/>
      <sheetName val="8210.06-2="/>
      <sheetName val="07"/>
      <sheetName val="08"/>
      <sheetName val="06-3"/>
      <sheetName val="8210.06-5+"/>
      <sheetName val="8210.07+"/>
      <sheetName val="ГК20,23,26,28,44"/>
      <sheetName val="09"/>
      <sheetName val="09-3"/>
      <sheetName val="97"/>
      <sheetName val="97-1"/>
      <sheetName val="1"/>
      <sheetName val="3"/>
      <sheetName val="8210.09-1вода химвод="/>
      <sheetName val="8210.09-2 вода горяч и оборот="/>
      <sheetName val="8210.09-3 катализаторы реагенты"/>
      <sheetName val="8210_06_2_"/>
      <sheetName val="Програм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10_06_2_"/>
      <sheetName val="Программа"/>
    </sheetNames>
    <sheetDataSet>
      <sheetData sheetId="0"/>
      <sheetData sheetId="1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10_06_2_"/>
    </sheetNames>
    <sheetDataSet>
      <sheetData sheetId="0"/>
    </sheetDataSet>
  </externalBook>
</externalLink>
</file>

<file path=xl/externalLinks/externalLink1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9000-1"/>
      <sheetName val="9000-2+"/>
      <sheetName val="9000.1+"/>
      <sheetName val="9000.01"/>
      <sheetName val="9000.02"/>
      <sheetName val="сверкаГНИ+"/>
      <sheetName val="9000.04+"/>
      <sheetName val="9000.08+"/>
      <sheetName val="9000.09+"/>
      <sheetName val="9110.01+"/>
      <sheetName val="НДСдекл"/>
      <sheetName val="картинки"/>
      <sheetName val="9110.03выч+"/>
      <sheetName val="9110.04+"/>
      <sheetName val="19сч"/>
      <sheetName val="9110.05(нач)+"/>
      <sheetName val="9110.06ав+"/>
      <sheetName val="9110.07ав+"/>
      <sheetName val="9120.01+"/>
      <sheetName val="9120.02+"/>
      <sheetName val="прошлЛет+"/>
      <sheetName val="9120.03+"/>
      <sheetName val="9120.04спр+"/>
      <sheetName val="9120.06+"/>
      <sheetName val="9120.08расч"/>
      <sheetName val="9140.01+"/>
      <sheetName val="акциз+"/>
      <sheetName val="товбал"/>
      <sheetName val="им-во+-"/>
      <sheetName val="BALANS"/>
      <sheetName val="НДФЛ"/>
      <sheetName val="ЕСН+"/>
      <sheetName val="80-69"/>
      <sheetName val="9120.07+"/>
      <sheetName val="не удалять"/>
    </sheetNames>
    <sheetDataSet>
      <sheetData sheetId="0" refreshError="1">
        <row r="14">
          <cell r="C14" t="str">
            <v>Проверил: Е.О.Х.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10.01+"/>
      <sheetName val="6110_01_"/>
      <sheetName val="8210.06-2="/>
    </sheetNames>
    <sheetDataSet>
      <sheetData sheetId="0" refreshError="1">
        <row r="28">
          <cell r="D28">
            <v>1816363</v>
          </cell>
        </row>
      </sheetData>
      <sheetData sheetId="1"/>
      <sheetData sheetId="2" refreshError="1"/>
    </sheetDataSet>
  </externalBook>
</externalLink>
</file>

<file path=xl/externalLinks/externalLink1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10_01_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FO"/>
      <sheetName val="GAAP"/>
      <sheetName val="Journals"/>
      <sheetName val="LineTrail"/>
      <sheetName val="ФФПРП 9m2004"/>
      <sheetName val="Inventory"/>
      <sheetName val="свод"/>
      <sheetName val="налоги"/>
      <sheetName val="FA"/>
      <sheetName val="Review"/>
      <sheetName val="DT"/>
      <sheetName val="TMP"/>
      <sheetName val="Conversion"/>
      <sheetName val="Sales of other goods (T404108)"/>
      <sheetName val="Non-operating costs (P100_9000)"/>
      <sheetName val="Non-operating costs (P130_9000)"/>
      <sheetName val="charity (T416510)"/>
      <sheetName val="G&amp;A - Oth serv (T416369) 3m2004"/>
      <sheetName val="G&amp;A - Oth serv (T416369) 9m2004"/>
      <sheetName val="An_Ved91"/>
      <sheetName val="ФФПРП 3m2004"/>
      <sheetName val="ГРР"/>
      <sheetName val="advertising (T416350)"/>
      <sheetName val="запрос расшифровок"/>
      <sheetName val="для внесения изм. по году"/>
      <sheetName val="ошибки 9 мес"/>
      <sheetName val="Инфо"/>
    </sheetNames>
    <sheetDataSet>
      <sheetData sheetId="0" refreshError="1">
        <row r="14">
          <cell r="F14">
            <v>30.6877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ет06"/>
      <sheetName val="МБП (2)"/>
      <sheetName val="МБП"/>
    </sheetNames>
    <sheetDataSet>
      <sheetData sheetId="0"/>
      <sheetData sheetId="1"/>
      <sheetData sheetId="2"/>
    </sheetDataSet>
  </externalBook>
</externalLink>
</file>

<file path=xl/externalLinks/externalLink2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БП"/>
    </sheetNames>
    <sheetDataSet>
      <sheetData sheetId="0"/>
    </sheetDataSet>
  </externalBook>
</externalLink>
</file>

<file path=xl/externalLinks/externalLink2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ет06"/>
      <sheetName val="МБП (2)"/>
      <sheetName val="МБП"/>
    </sheetNames>
    <sheetDataSet>
      <sheetData sheetId="0"/>
      <sheetData sheetId="1"/>
      <sheetData sheetId="2"/>
    </sheetDataSet>
  </externalBook>
</externalLink>
</file>

<file path=xl/externalLinks/externalLink2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БП"/>
      <sheetName val="8210_06_2_"/>
    </sheetNames>
    <sheetDataSet>
      <sheetData sheetId="0"/>
      <sheetData sheetId="1" refreshError="1"/>
    </sheetDataSet>
  </externalBook>
</externalLink>
</file>

<file path=xl/externalLinks/externalLink2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БП"/>
    </sheetNames>
    <sheetDataSet>
      <sheetData sheetId="0"/>
    </sheetDataSet>
  </externalBook>
</externalLink>
</file>

<file path=xl/externalLinks/externalLink2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БП"/>
      <sheetName val="Счет06"/>
      <sheetName val="МБП (2)"/>
    </sheetNames>
    <sheetDataSet>
      <sheetData sheetId="0"/>
      <sheetData sheetId="1"/>
      <sheetData sheetId="2"/>
    </sheetDataSet>
  </externalBook>
</externalLink>
</file>

<file path=xl/externalLinks/externalLink2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8"/>
      <sheetName val="Лист6"/>
      <sheetName val="Лист5"/>
      <sheetName val="Лист3"/>
      <sheetName val="OS01_6O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 xml:space="preserve"> N |</v>
          </cell>
          <cell r="B3" t="str">
            <v xml:space="preserve">  Наименование</v>
          </cell>
          <cell r="C3" t="str">
            <v xml:space="preserve">   N  </v>
          </cell>
          <cell r="D3" t="str">
            <v xml:space="preserve">  Остаток </v>
          </cell>
          <cell r="E3" t="str">
            <v xml:space="preserve">  Износ  </v>
          </cell>
          <cell r="F3" t="str">
            <v xml:space="preserve">   %  </v>
          </cell>
          <cell r="G3" t="str">
            <v xml:space="preserve">  Приход  </v>
          </cell>
          <cell r="H3" t="str">
            <v xml:space="preserve">  Расход </v>
          </cell>
          <cell r="I3" t="str">
            <v xml:space="preserve">  Остаток </v>
          </cell>
          <cell r="J3" t="str">
            <v xml:space="preserve">  Шифр </v>
          </cell>
          <cell r="K3" t="str">
            <v xml:space="preserve">   %  </v>
          </cell>
          <cell r="L3" t="str">
            <v xml:space="preserve">  Износ </v>
          </cell>
          <cell r="M3" t="str">
            <v xml:space="preserve">  Износ  </v>
          </cell>
          <cell r="N3" t="str">
            <v xml:space="preserve">  Год  </v>
          </cell>
        </row>
        <row r="4">
          <cell r="A4" t="str">
            <v xml:space="preserve"> п |</v>
          </cell>
          <cell r="B4" t="str">
            <v>основных</v>
          </cell>
          <cell r="C4" t="str">
            <v>инв.</v>
          </cell>
          <cell r="D4" t="str">
            <v xml:space="preserve">     на   </v>
          </cell>
          <cell r="E4" t="str">
            <v xml:space="preserve"> фактич. </v>
          </cell>
          <cell r="H4" t="str">
            <v xml:space="preserve">         </v>
          </cell>
          <cell r="I4" t="str">
            <v xml:space="preserve">     на   </v>
          </cell>
          <cell r="J4" t="str">
            <v xml:space="preserve"> аморт.</v>
          </cell>
          <cell r="K4" t="str">
            <v>амо</v>
          </cell>
          <cell r="L4" t="str">
            <v xml:space="preserve">   за   </v>
          </cell>
          <cell r="M4" t="str">
            <v xml:space="preserve"> фактич. </v>
          </cell>
          <cell r="N4" t="str">
            <v>вып.</v>
          </cell>
        </row>
        <row r="5">
          <cell r="A5" t="str">
            <v xml:space="preserve"> / |</v>
          </cell>
          <cell r="B5" t="str">
            <v>средств</v>
          </cell>
          <cell r="D5" t="str">
            <v>01.03.02</v>
          </cell>
          <cell r="E5" t="str">
            <v xml:space="preserve">    на   </v>
          </cell>
          <cell r="F5" t="str">
            <v>из-</v>
          </cell>
          <cell r="H5" t="str">
            <v xml:space="preserve">         </v>
          </cell>
          <cell r="I5" t="str">
            <v>01.04.02</v>
          </cell>
          <cell r="K5" t="str">
            <v>рти</v>
          </cell>
          <cell r="L5" t="str">
            <v xml:space="preserve">  месяц </v>
          </cell>
          <cell r="M5" t="str">
            <v xml:space="preserve">    на   </v>
          </cell>
          <cell r="N5" t="str">
            <v xml:space="preserve">       </v>
          </cell>
          <cell r="O5" t="str">
            <v>Счет</v>
          </cell>
        </row>
        <row r="6">
          <cell r="A6" t="str">
            <v xml:space="preserve"> п |</v>
          </cell>
          <cell r="B6" t="str">
            <v xml:space="preserve">                          |</v>
          </cell>
          <cell r="C6" t="str">
            <v xml:space="preserve">      </v>
          </cell>
          <cell r="D6" t="str">
            <v xml:space="preserve">          |</v>
          </cell>
          <cell r="E6" t="str">
            <v>01.04.02</v>
          </cell>
          <cell r="F6" t="str">
            <v>носа</v>
          </cell>
          <cell r="H6" t="str">
            <v xml:space="preserve">         </v>
          </cell>
          <cell r="K6" t="str">
            <v>за</v>
          </cell>
          <cell r="L6" t="str">
            <v>апрель</v>
          </cell>
          <cell r="M6" t="str">
            <v>01.05.02</v>
          </cell>
          <cell r="N6" t="str">
            <v xml:space="preserve">       </v>
          </cell>
        </row>
        <row r="7">
          <cell r="K7" t="str">
            <v>ции</v>
          </cell>
        </row>
        <row r="8">
          <cell r="A8">
            <v>1</v>
          </cell>
          <cell r="B8">
            <v>2</v>
          </cell>
          <cell r="C8">
            <v>3</v>
          </cell>
          <cell r="D8">
            <v>4</v>
          </cell>
          <cell r="E8">
            <v>5</v>
          </cell>
          <cell r="F8">
            <v>6</v>
          </cell>
          <cell r="G8">
            <v>7</v>
          </cell>
          <cell r="H8">
            <v>8</v>
          </cell>
          <cell r="I8">
            <v>9</v>
          </cell>
          <cell r="J8">
            <v>10</v>
          </cell>
          <cell r="K8">
            <v>11</v>
          </cell>
          <cell r="L8">
            <v>12</v>
          </cell>
          <cell r="M8">
            <v>13</v>
          </cell>
          <cell r="N8">
            <v>14</v>
          </cell>
          <cell r="O8">
            <v>15</v>
          </cell>
          <cell r="P8" t="str">
            <v>Анадырь</v>
          </cell>
        </row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9">
          <cell r="A19">
            <v>9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14</v>
          </cell>
        </row>
        <row r="26">
          <cell r="A26">
            <v>15</v>
          </cell>
        </row>
        <row r="27">
          <cell r="A27">
            <v>16</v>
          </cell>
        </row>
        <row r="28">
          <cell r="A28">
            <v>17</v>
          </cell>
        </row>
        <row r="29">
          <cell r="A29">
            <v>18</v>
          </cell>
        </row>
        <row r="30">
          <cell r="A30">
            <v>19</v>
          </cell>
        </row>
        <row r="31">
          <cell r="A31">
            <v>20</v>
          </cell>
        </row>
        <row r="32">
          <cell r="A32">
            <v>21</v>
          </cell>
        </row>
        <row r="33">
          <cell r="A33">
            <v>22</v>
          </cell>
        </row>
        <row r="34">
          <cell r="A34">
            <v>23</v>
          </cell>
        </row>
        <row r="35">
          <cell r="A35">
            <v>24</v>
          </cell>
        </row>
        <row r="36">
          <cell r="A36">
            <v>25</v>
          </cell>
        </row>
        <row r="37">
          <cell r="A37">
            <v>26</v>
          </cell>
        </row>
        <row r="38">
          <cell r="A38">
            <v>27</v>
          </cell>
        </row>
        <row r="39">
          <cell r="A39">
            <v>28</v>
          </cell>
        </row>
        <row r="40">
          <cell r="A40">
            <v>29</v>
          </cell>
        </row>
        <row r="41">
          <cell r="A41">
            <v>30</v>
          </cell>
        </row>
        <row r="42">
          <cell r="A42">
            <v>31</v>
          </cell>
        </row>
        <row r="43">
          <cell r="A43">
            <v>32</v>
          </cell>
        </row>
        <row r="44">
          <cell r="A44">
            <v>33</v>
          </cell>
        </row>
        <row r="45">
          <cell r="A45">
            <v>34</v>
          </cell>
        </row>
        <row r="46">
          <cell r="A46">
            <v>35</v>
          </cell>
        </row>
        <row r="47">
          <cell r="A47">
            <v>1</v>
          </cell>
        </row>
        <row r="48">
          <cell r="A48">
            <v>2</v>
          </cell>
        </row>
        <row r="49">
          <cell r="A49">
            <v>3</v>
          </cell>
        </row>
        <row r="50">
          <cell r="A50">
            <v>4</v>
          </cell>
        </row>
        <row r="51">
          <cell r="A51">
            <v>5</v>
          </cell>
        </row>
        <row r="52">
          <cell r="A52">
            <v>6</v>
          </cell>
        </row>
        <row r="53">
          <cell r="A53">
            <v>7</v>
          </cell>
        </row>
        <row r="54">
          <cell r="A54">
            <v>8</v>
          </cell>
        </row>
        <row r="55">
          <cell r="A55">
            <v>9</v>
          </cell>
        </row>
        <row r="56">
          <cell r="A56">
            <v>10</v>
          </cell>
        </row>
        <row r="57">
          <cell r="A57">
            <v>11</v>
          </cell>
        </row>
        <row r="58">
          <cell r="A58">
            <v>12</v>
          </cell>
        </row>
        <row r="59">
          <cell r="A59">
            <v>13</v>
          </cell>
        </row>
        <row r="60">
          <cell r="A60">
            <v>14</v>
          </cell>
        </row>
        <row r="61">
          <cell r="A61">
            <v>15</v>
          </cell>
        </row>
        <row r="62">
          <cell r="A62">
            <v>16</v>
          </cell>
        </row>
        <row r="63">
          <cell r="A63">
            <v>17</v>
          </cell>
        </row>
        <row r="64">
          <cell r="A64">
            <v>18</v>
          </cell>
        </row>
        <row r="65">
          <cell r="A65">
            <v>19</v>
          </cell>
        </row>
        <row r="66">
          <cell r="A66">
            <v>20</v>
          </cell>
        </row>
        <row r="67">
          <cell r="A67">
            <v>21</v>
          </cell>
        </row>
        <row r="68">
          <cell r="A68">
            <v>22</v>
          </cell>
        </row>
        <row r="69">
          <cell r="A69">
            <v>23</v>
          </cell>
        </row>
        <row r="70">
          <cell r="A70">
            <v>24</v>
          </cell>
        </row>
        <row r="71">
          <cell r="A71">
            <v>25</v>
          </cell>
        </row>
        <row r="72">
          <cell r="A72">
            <v>26</v>
          </cell>
        </row>
        <row r="73">
          <cell r="A73">
            <v>27</v>
          </cell>
        </row>
        <row r="74">
          <cell r="A74">
            <v>28</v>
          </cell>
        </row>
        <row r="75">
          <cell r="A75">
            <v>29</v>
          </cell>
        </row>
        <row r="76">
          <cell r="A76">
            <v>30</v>
          </cell>
        </row>
        <row r="77">
          <cell r="A77">
            <v>31</v>
          </cell>
        </row>
        <row r="78">
          <cell r="A78">
            <v>32</v>
          </cell>
        </row>
        <row r="79">
          <cell r="A79">
            <v>33</v>
          </cell>
        </row>
        <row r="80">
          <cell r="A80">
            <v>34</v>
          </cell>
        </row>
        <row r="81">
          <cell r="A81">
            <v>1</v>
          </cell>
        </row>
        <row r="82">
          <cell r="A82">
            <v>2</v>
          </cell>
        </row>
        <row r="83">
          <cell r="A83">
            <v>3</v>
          </cell>
        </row>
        <row r="84">
          <cell r="A84">
            <v>4</v>
          </cell>
        </row>
        <row r="85">
          <cell r="A85">
            <v>5</v>
          </cell>
        </row>
        <row r="86">
          <cell r="A86">
            <v>6</v>
          </cell>
        </row>
        <row r="87">
          <cell r="A87">
            <v>7</v>
          </cell>
        </row>
        <row r="88">
          <cell r="A88">
            <v>8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11</v>
          </cell>
        </row>
        <row r="92">
          <cell r="A92">
            <v>12</v>
          </cell>
        </row>
        <row r="93">
          <cell r="A93">
            <v>13</v>
          </cell>
        </row>
        <row r="94">
          <cell r="A94">
            <v>14</v>
          </cell>
        </row>
        <row r="95">
          <cell r="A95">
            <v>15</v>
          </cell>
        </row>
        <row r="96">
          <cell r="A96">
            <v>16</v>
          </cell>
        </row>
        <row r="97">
          <cell r="A97">
            <v>17</v>
          </cell>
        </row>
        <row r="98">
          <cell r="A98">
            <v>18</v>
          </cell>
        </row>
        <row r="99">
          <cell r="A99">
            <v>19</v>
          </cell>
        </row>
        <row r="100">
          <cell r="A100">
            <v>20</v>
          </cell>
        </row>
        <row r="101">
          <cell r="A101">
            <v>21</v>
          </cell>
        </row>
        <row r="102">
          <cell r="A102">
            <v>22</v>
          </cell>
        </row>
        <row r="103">
          <cell r="A103">
            <v>23</v>
          </cell>
        </row>
        <row r="104">
          <cell r="A104">
            <v>24</v>
          </cell>
        </row>
        <row r="105">
          <cell r="A105">
            <v>25</v>
          </cell>
        </row>
        <row r="106">
          <cell r="A106">
            <v>26</v>
          </cell>
        </row>
        <row r="107">
          <cell r="A107">
            <v>27</v>
          </cell>
        </row>
        <row r="108">
          <cell r="A108">
            <v>28</v>
          </cell>
        </row>
        <row r="109">
          <cell r="A109">
            <v>29</v>
          </cell>
        </row>
        <row r="111">
          <cell r="A111">
            <v>30</v>
          </cell>
        </row>
        <row r="112">
          <cell r="A112">
            <v>31</v>
          </cell>
        </row>
        <row r="113">
          <cell r="A113">
            <v>32</v>
          </cell>
        </row>
        <row r="114">
          <cell r="A114">
            <v>33</v>
          </cell>
        </row>
        <row r="115">
          <cell r="A115">
            <v>34</v>
          </cell>
        </row>
        <row r="116">
          <cell r="A116">
            <v>35</v>
          </cell>
        </row>
        <row r="117">
          <cell r="A117">
            <v>36</v>
          </cell>
        </row>
        <row r="118">
          <cell r="A118">
            <v>37</v>
          </cell>
        </row>
        <row r="119">
          <cell r="A119">
            <v>38</v>
          </cell>
        </row>
        <row r="120">
          <cell r="A120">
            <v>39</v>
          </cell>
        </row>
        <row r="121">
          <cell r="A121">
            <v>40</v>
          </cell>
        </row>
        <row r="122">
          <cell r="A122">
            <v>41</v>
          </cell>
        </row>
        <row r="123">
          <cell r="A123">
            <v>42</v>
          </cell>
        </row>
        <row r="124">
          <cell r="A124">
            <v>43</v>
          </cell>
        </row>
        <row r="125">
          <cell r="A125">
            <v>44</v>
          </cell>
        </row>
        <row r="126">
          <cell r="A126">
            <v>45</v>
          </cell>
        </row>
        <row r="127">
          <cell r="A127">
            <v>46</v>
          </cell>
        </row>
        <row r="128">
          <cell r="A128">
            <v>47</v>
          </cell>
        </row>
        <row r="129">
          <cell r="A129">
            <v>48</v>
          </cell>
        </row>
        <row r="130">
          <cell r="A130">
            <v>49</v>
          </cell>
        </row>
        <row r="131">
          <cell r="A131">
            <v>50</v>
          </cell>
        </row>
        <row r="132">
          <cell r="A132">
            <v>51</v>
          </cell>
        </row>
        <row r="133">
          <cell r="A133">
            <v>52</v>
          </cell>
        </row>
        <row r="134">
          <cell r="A134">
            <v>53</v>
          </cell>
        </row>
        <row r="135">
          <cell r="A135">
            <v>54</v>
          </cell>
        </row>
        <row r="136">
          <cell r="A136">
            <v>55</v>
          </cell>
        </row>
        <row r="137">
          <cell r="A137">
            <v>56</v>
          </cell>
        </row>
        <row r="138">
          <cell r="A138">
            <v>57</v>
          </cell>
        </row>
        <row r="139">
          <cell r="A139">
            <v>58</v>
          </cell>
        </row>
        <row r="140">
          <cell r="A140">
            <v>59</v>
          </cell>
        </row>
        <row r="141">
          <cell r="A141">
            <v>60</v>
          </cell>
        </row>
        <row r="142">
          <cell r="A142">
            <v>61</v>
          </cell>
        </row>
        <row r="143">
          <cell r="A143">
            <v>62</v>
          </cell>
        </row>
        <row r="144">
          <cell r="A144">
            <v>63</v>
          </cell>
        </row>
        <row r="145">
          <cell r="A145">
            <v>64</v>
          </cell>
        </row>
        <row r="146">
          <cell r="A146">
            <v>65</v>
          </cell>
        </row>
        <row r="147">
          <cell r="A147">
            <v>66</v>
          </cell>
        </row>
        <row r="148">
          <cell r="A148">
            <v>67</v>
          </cell>
        </row>
        <row r="149">
          <cell r="A149">
            <v>68</v>
          </cell>
        </row>
        <row r="150">
          <cell r="A150">
            <v>69</v>
          </cell>
        </row>
        <row r="151">
          <cell r="A151">
            <v>70</v>
          </cell>
        </row>
        <row r="152">
          <cell r="A152">
            <v>71</v>
          </cell>
        </row>
        <row r="153">
          <cell r="A153">
            <v>72</v>
          </cell>
        </row>
        <row r="154">
          <cell r="A154">
            <v>73</v>
          </cell>
        </row>
        <row r="155">
          <cell r="A155">
            <v>74</v>
          </cell>
        </row>
        <row r="156">
          <cell r="A156">
            <v>75</v>
          </cell>
        </row>
        <row r="157">
          <cell r="A157">
            <v>76</v>
          </cell>
        </row>
        <row r="158">
          <cell r="A158">
            <v>77</v>
          </cell>
        </row>
        <row r="159">
          <cell r="A159">
            <v>78</v>
          </cell>
        </row>
        <row r="160">
          <cell r="A160">
            <v>79</v>
          </cell>
        </row>
        <row r="161">
          <cell r="A161">
            <v>80</v>
          </cell>
        </row>
        <row r="162">
          <cell r="A162">
            <v>81</v>
          </cell>
        </row>
        <row r="163">
          <cell r="A163">
            <v>82</v>
          </cell>
        </row>
        <row r="164">
          <cell r="A164">
            <v>83</v>
          </cell>
        </row>
        <row r="165">
          <cell r="A165">
            <v>84</v>
          </cell>
        </row>
        <row r="166">
          <cell r="A166">
            <v>85</v>
          </cell>
        </row>
        <row r="167">
          <cell r="A167">
            <v>86</v>
          </cell>
        </row>
        <row r="168">
          <cell r="A168">
            <v>87</v>
          </cell>
        </row>
        <row r="169">
          <cell r="A169">
            <v>88</v>
          </cell>
        </row>
        <row r="170">
          <cell r="A170">
            <v>89</v>
          </cell>
        </row>
        <row r="171">
          <cell r="A171">
            <v>90</v>
          </cell>
        </row>
        <row r="172">
          <cell r="A172">
            <v>91</v>
          </cell>
        </row>
        <row r="173">
          <cell r="A173">
            <v>92</v>
          </cell>
        </row>
        <row r="174">
          <cell r="A174">
            <v>93</v>
          </cell>
        </row>
        <row r="175">
          <cell r="A175">
            <v>94</v>
          </cell>
        </row>
        <row r="176">
          <cell r="A176">
            <v>95</v>
          </cell>
        </row>
        <row r="177">
          <cell r="A177">
            <v>96</v>
          </cell>
        </row>
        <row r="178">
          <cell r="A178">
            <v>97</v>
          </cell>
        </row>
        <row r="179">
          <cell r="A179">
            <v>98</v>
          </cell>
        </row>
        <row r="180">
          <cell r="A180">
            <v>99</v>
          </cell>
        </row>
        <row r="181">
          <cell r="A181">
            <v>100</v>
          </cell>
        </row>
        <row r="182">
          <cell r="A182">
            <v>101</v>
          </cell>
        </row>
        <row r="183">
          <cell r="A183">
            <v>102</v>
          </cell>
        </row>
        <row r="184">
          <cell r="A184">
            <v>103</v>
          </cell>
        </row>
        <row r="185">
          <cell r="A185">
            <v>104</v>
          </cell>
        </row>
        <row r="186">
          <cell r="A186">
            <v>105</v>
          </cell>
        </row>
        <row r="187">
          <cell r="A187">
            <v>106</v>
          </cell>
        </row>
        <row r="188">
          <cell r="A188">
            <v>107</v>
          </cell>
        </row>
        <row r="189">
          <cell r="A189">
            <v>108</v>
          </cell>
        </row>
        <row r="190">
          <cell r="A190">
            <v>109</v>
          </cell>
        </row>
        <row r="191">
          <cell r="A191">
            <v>110</v>
          </cell>
        </row>
        <row r="192">
          <cell r="A192">
            <v>111</v>
          </cell>
        </row>
        <row r="193">
          <cell r="A193">
            <v>112</v>
          </cell>
        </row>
        <row r="194">
          <cell r="A194">
            <v>113</v>
          </cell>
        </row>
        <row r="195">
          <cell r="A195">
            <v>114</v>
          </cell>
        </row>
        <row r="196">
          <cell r="A196">
            <v>115</v>
          </cell>
        </row>
        <row r="197">
          <cell r="A197">
            <v>116</v>
          </cell>
        </row>
      </sheetData>
    </sheetDataSet>
  </externalBook>
</externalLink>
</file>

<file path=xl/externalLinks/externalLink2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#REF"/>
      <sheetName val="Закупки"/>
      <sheetName val="Исход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2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нов+"/>
      <sheetName val="Пр стар"/>
      <sheetName val="8200-1"/>
      <sheetName val="8200-2"/>
      <sheetName val="8200-3"/>
      <sheetName val="8200--3"/>
      <sheetName val="8200-3="/>
      <sheetName val="8210,01+"/>
      <sheetName val="8210,02+"/>
      <sheetName val="8210,03+ выбор"/>
      <sheetName val="прил.8210.03+"/>
      <sheetName val="СВК (2)+"/>
      <sheetName val="Свод СВК+"/>
      <sheetName val="8210 структура+"/>
      <sheetName val="8210.04+"/>
      <sheetName val="8210,05 корресп+"/>
      <sheetName val="8210,06+"/>
      <sheetName val="8210,07 дог+"/>
      <sheetName val="8210,08"/>
      <sheetName val="8210,09+-"/>
      <sheetName val="8210-10 выбран затр+-"/>
      <sheetName val="8210-1 счет 26+-"/>
      <sheetName val="8210,11- общ схема распр затр+ "/>
      <sheetName val="схема ОП+"/>
      <sheetName val="схема вспом пр-ва+"/>
      <sheetName val="схема цехов расх+"/>
      <sheetName val="8210-12+"/>
      <sheetName val="8210-13+-"/>
      <sheetName val="8210,14"/>
      <sheetName val="8210,14 (2)+-"/>
      <sheetName val="8210.14+-"/>
      <sheetName val="5510,21+-"/>
      <sheetName val="8210,15"/>
      <sheetName val="дт88"/>
      <sheetName val="ндс29"/>
      <sheetName val="8210-03"/>
      <sheetName val="Модуль1"/>
      <sheetName val="8200__3"/>
      <sheetName val="8210_03_ выбор"/>
      <sheetName val="прил_8210_03_"/>
      <sheetName val="МБ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 refreshError="1"/>
    </sheetDataSet>
  </externalBook>
</externalLink>
</file>

<file path=xl/externalLinks/externalLink2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00__3"/>
      <sheetName val="8210_03_ выбор"/>
      <sheetName val="прил_8210_03_"/>
      <sheetName val="ндс29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P&amp;L"/>
      <sheetName val="Unadj Off BS"/>
      <sheetName val="Recat BS"/>
      <sheetName val="Recat PL"/>
      <sheetName val="Unadj BS"/>
      <sheetName val="PL IAS 29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Investments restmnt"/>
      <sheetName val="Analyt - BS, PL"/>
      <sheetName val="Analyt - MonLoss"/>
      <sheetName val="DT summary"/>
      <sheetName val="Treasury Shares "/>
      <sheetName val="Inflation"/>
      <sheetName val="д-р 9 м-в 2005"/>
      <sheetName val="IAS_5"/>
      <sheetName val="Лист4"/>
      <sheetName val="Лист1"/>
      <sheetName val="база основная"/>
      <sheetName val="$"/>
      <sheetName val="векселя в обращении"/>
      <sheetName val="Лист2"/>
      <sheetName val="реестр домиц. векселей"/>
      <sheetName val="реестр от 06-02-02"/>
      <sheetName val="сводная"/>
      <sheetName val="реестр от 07-03-02"/>
      <sheetName val="табл 18 для ПРАЙСА"/>
      <sheetName val="табл 18 для ПРАЙСА на 01-01-01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BFG-Credit   as at 1/07/98</v>
          </cell>
          <cell r="B1" t="str">
            <v>target for reserves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0.29990611391303901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0.29990611392713618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>
            <v>0</v>
          </cell>
          <cell r="AV1">
            <v>0</v>
          </cell>
          <cell r="AW1">
            <v>-0.20745535117011471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</row>
        <row r="2">
          <cell r="A2" t="str">
            <v>КОРРЕКТИРОВКИ</v>
          </cell>
          <cell r="B2">
            <v>703249.35532588977</v>
          </cell>
          <cell r="AN2">
            <v>-24786.069000000018</v>
          </cell>
          <cell r="AO2">
            <v>1.2013</v>
          </cell>
          <cell r="AS2" t="str">
            <v>Differences on opening accounting entries</v>
          </cell>
        </row>
        <row r="3">
          <cell r="A3" t="str">
            <v>Year Ended 31/12/98</v>
          </cell>
          <cell r="B3">
            <v>-0.49232588976155967</v>
          </cell>
          <cell r="C3" t="str">
            <v>inflation of RE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72330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-157.32</v>
          </cell>
          <cell r="Q3">
            <v>-135.09</v>
          </cell>
          <cell r="R3">
            <v>0</v>
          </cell>
          <cell r="S3">
            <v>-689.13</v>
          </cell>
          <cell r="T3">
            <v>0</v>
          </cell>
          <cell r="U3">
            <v>0</v>
          </cell>
          <cell r="V3">
            <v>14.25</v>
          </cell>
          <cell r="W3">
            <v>2</v>
          </cell>
          <cell r="X3">
            <v>291.44094648493046</v>
          </cell>
          <cell r="Y3">
            <v>-247.95000000000002</v>
          </cell>
          <cell r="Z3">
            <v>-33.629999999999995</v>
          </cell>
          <cell r="AA3">
            <v>0</v>
          </cell>
          <cell r="AB3">
            <v>0</v>
          </cell>
          <cell r="AC3">
            <v>7.98</v>
          </cell>
          <cell r="AD3">
            <v>94.05</v>
          </cell>
          <cell r="AE3">
            <v>2588.94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700.53</v>
          </cell>
          <cell r="AK3">
            <v>-2590.08</v>
          </cell>
          <cell r="AL3" t="str">
            <v>Current year adjustments</v>
          </cell>
          <cell r="AM3">
            <v>0</v>
          </cell>
          <cell r="AO3">
            <v>1.1013755367969329</v>
          </cell>
          <cell r="AP3">
            <v>-291.27</v>
          </cell>
          <cell r="AQ3">
            <v>0</v>
          </cell>
          <cell r="AR3">
            <v>0</v>
          </cell>
          <cell r="AS3">
            <v>4</v>
          </cell>
          <cell r="AT3">
            <v>5</v>
          </cell>
          <cell r="AU3">
            <v>7</v>
          </cell>
          <cell r="AV3">
            <v>8</v>
          </cell>
          <cell r="AW3">
            <v>15</v>
          </cell>
          <cell r="AX3">
            <v>14</v>
          </cell>
          <cell r="AY3">
            <v>29</v>
          </cell>
          <cell r="AZ3">
            <v>34</v>
          </cell>
          <cell r="BA3" t="str">
            <v>4, 6</v>
          </cell>
        </row>
        <row r="4">
          <cell r="A4" t="str">
            <v>BALANCE SHEET</v>
          </cell>
          <cell r="B4" t="str">
            <v>RR'000</v>
          </cell>
          <cell r="C4" t="str">
            <v>RR'000</v>
          </cell>
          <cell r="D4" t="str">
            <v>RR'000</v>
          </cell>
          <cell r="I4" t="str">
            <v>ok</v>
          </cell>
          <cell r="P4" t="str">
            <v>ok</v>
          </cell>
          <cell r="Q4" t="str">
            <v>ok</v>
          </cell>
          <cell r="S4" t="str">
            <v>ok</v>
          </cell>
          <cell r="T4" t="str">
            <v>ok</v>
          </cell>
          <cell r="V4" t="str">
            <v>ok</v>
          </cell>
          <cell r="W4" t="str">
            <v>ok</v>
          </cell>
          <cell r="X4" t="str">
            <v>ok</v>
          </cell>
          <cell r="Y4" t="str">
            <v>ok</v>
          </cell>
          <cell r="Z4" t="str">
            <v>ok</v>
          </cell>
          <cell r="AA4" t="str">
            <v>ok</v>
          </cell>
          <cell r="AC4" t="str">
            <v>ok</v>
          </cell>
          <cell r="AD4" t="str">
            <v>ok</v>
          </cell>
          <cell r="AE4" t="str">
            <v>ok</v>
          </cell>
          <cell r="AJ4" t="str">
            <v>ok</v>
          </cell>
          <cell r="AK4" t="str">
            <v>ok</v>
          </cell>
          <cell r="AL4">
            <v>1</v>
          </cell>
          <cell r="AM4">
            <v>2</v>
          </cell>
          <cell r="AN4">
            <v>4</v>
          </cell>
          <cell r="AO4">
            <v>5</v>
          </cell>
          <cell r="AP4">
            <v>6</v>
          </cell>
          <cell r="AQ4" t="str">
            <v>7, 8, 9, 10, 11, 12</v>
          </cell>
          <cell r="AR4">
            <v>13</v>
          </cell>
          <cell r="AS4">
            <v>16</v>
          </cell>
          <cell r="AT4">
            <v>17</v>
          </cell>
          <cell r="AU4">
            <v>18</v>
          </cell>
          <cell r="AV4">
            <v>23</v>
          </cell>
          <cell r="AW4">
            <v>24</v>
          </cell>
          <cell r="AX4">
            <v>25</v>
          </cell>
          <cell r="AY4">
            <v>22</v>
          </cell>
          <cell r="AZ4">
            <v>28</v>
          </cell>
          <cell r="BA4">
            <v>21</v>
          </cell>
        </row>
        <row r="5">
          <cell r="A5" t="str">
            <v>Adj. to confirm</v>
          </cell>
          <cell r="B5" t="str">
            <v>Российская отчетность</v>
          </cell>
          <cell r="C5" t="str">
            <v>RUSSIAN</v>
          </cell>
          <cell r="D5" t="str">
            <v>Bank</v>
          </cell>
          <cell r="E5">
            <v>3</v>
          </cell>
          <cell r="F5">
            <v>6</v>
          </cell>
          <cell r="G5">
            <v>8</v>
          </cell>
          <cell r="H5" t="str">
            <v>12, 13, 14</v>
          </cell>
          <cell r="I5">
            <v>15</v>
          </cell>
          <cell r="J5">
            <v>18</v>
          </cell>
          <cell r="K5">
            <v>20</v>
          </cell>
          <cell r="L5">
            <v>21</v>
          </cell>
          <cell r="M5">
            <v>22</v>
          </cell>
          <cell r="N5">
            <v>23</v>
          </cell>
          <cell r="O5" t="str">
            <v>25, 52</v>
          </cell>
          <cell r="P5">
            <v>26</v>
          </cell>
          <cell r="Q5">
            <v>27</v>
          </cell>
          <cell r="R5" t="str">
            <v>30a</v>
          </cell>
          <cell r="S5" t="str">
            <v>30b</v>
          </cell>
          <cell r="T5">
            <v>35</v>
          </cell>
          <cell r="U5">
            <v>40</v>
          </cell>
          <cell r="V5">
            <v>41</v>
          </cell>
          <cell r="W5">
            <v>50</v>
          </cell>
          <cell r="X5">
            <v>51</v>
          </cell>
          <cell r="Y5">
            <v>62</v>
          </cell>
          <cell r="Z5">
            <v>66</v>
          </cell>
          <cell r="AA5">
            <v>68</v>
          </cell>
          <cell r="AB5">
            <v>74</v>
          </cell>
          <cell r="AC5">
            <v>77</v>
          </cell>
          <cell r="AD5">
            <v>80</v>
          </cell>
          <cell r="AE5">
            <v>86</v>
          </cell>
          <cell r="AF5">
            <v>87</v>
          </cell>
          <cell r="AG5">
            <v>95</v>
          </cell>
          <cell r="AH5">
            <v>96</v>
          </cell>
          <cell r="AI5">
            <v>97</v>
          </cell>
          <cell r="AJ5">
            <v>98</v>
          </cell>
          <cell r="AK5" t="str">
            <v>???</v>
          </cell>
          <cell r="AM5" t="str">
            <v>IAS</v>
          </cell>
          <cell r="AN5" t="str">
            <v>IAS</v>
          </cell>
          <cell r="AO5" t="str">
            <v>ok</v>
          </cell>
          <cell r="AP5" t="str">
            <v>ok</v>
          </cell>
          <cell r="AQ5" t="str">
            <v>ok</v>
          </cell>
          <cell r="AR5">
            <v>2000</v>
          </cell>
          <cell r="AW5" t="str">
            <v>IAS</v>
          </cell>
          <cell r="AX5" t="str">
            <v>IAS</v>
          </cell>
          <cell r="AY5" t="str">
            <v>Отчетность по МСБУ</v>
          </cell>
        </row>
        <row r="6">
          <cell r="B6" t="str">
            <v>Output</v>
          </cell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  <cell r="F6" t="str">
            <v>advances written off to pl (60312&amp;61403)</v>
          </cell>
          <cell r="G6" t="str">
            <v>audit expenses for 2000 written off (60312)</v>
          </cell>
          <cell r="H6" t="str">
            <v>stationary &amp; materials  written off to pl (610, except 61003)</v>
          </cell>
          <cell r="I6" t="str">
            <v>advance payment of turnover taxes written off to pl (a/c 60302 without VAT)</v>
          </cell>
          <cell r="J6" t="str">
            <v xml:space="preserve">accrued expenses on interbank loans (61401) </v>
          </cell>
          <cell r="K6" t="str">
            <v>carry forward of provision on PFK for 1999</v>
          </cell>
          <cell r="L6" t="str">
            <v>provision on PFK for 2000 reversed</v>
          </cell>
          <cell r="M6" t="str">
            <v>MTM Buriatzoloto (Troika, mid 99 valuation)</v>
          </cell>
          <cell r="N6" t="str">
            <v>provision on repossessed loans reversed (2000)</v>
          </cell>
          <cell r="O6" t="str">
            <v>LLP provision for 2000 created</v>
          </cell>
          <cell r="P6" t="str">
            <v>interest and discount income to PL (52502)</v>
          </cell>
          <cell r="Q6" t="str">
            <v xml:space="preserve">accrued expenses on deposits (61401) </v>
          </cell>
          <cell r="R6" t="str">
            <v>carry forward of prior year LLP provision (pwc)</v>
          </cell>
          <cell r="S6" t="str">
            <v>carry forward of prior year LLP provision (kmb)</v>
          </cell>
          <cell r="T6" t="str">
            <v>prior year provision on nostro in imperial reversed</v>
          </cell>
          <cell r="U6" t="str">
            <v>interest income on loans - BS, a/c 47427 without repossessed (see also adj 50)</v>
          </cell>
          <cell r="V6" t="str">
            <v>% accrued on interbank reclas</v>
          </cell>
          <cell r="W6" t="str">
            <v>interest income on loans - off BS 2rated loans (see also adj 40)</v>
          </cell>
          <cell r="X6" t="str">
            <v xml:space="preserve">reversal of statutory depn of FA </v>
          </cell>
          <cell r="Y6" t="str">
            <v>amounts due to auditors and lawers for 2000 services</v>
          </cell>
          <cell r="Z6" t="str">
            <v>employee bonuses for december accrued</v>
          </cell>
          <cell r="AA6" t="str">
            <v>Elimination of the % on assigned loans (client adj 24,30)</v>
          </cell>
          <cell r="AB6" t="str">
            <v>BALANCING</v>
          </cell>
          <cell r="AC6" t="str">
            <v>fa reclas (diasoft &amp; cabel, electrics) capitalised</v>
          </cell>
          <cell r="AD6" t="str">
            <v>carry forward of 1999 write off of materials and stationary</v>
          </cell>
          <cell r="AE6" t="str">
            <v>loss on currency forward accrued</v>
          </cell>
          <cell r="AF6" t="str">
            <v>additional depreciation accrued</v>
          </cell>
          <cell r="AG6" t="str">
            <v>adj to FA and depreciation to make it closer to IAS</v>
          </cell>
          <cell r="AH6" t="str">
            <v>additional PwC LLP provision</v>
          </cell>
          <cell r="AI6" t="str">
            <v>Release of provision on interbank loans</v>
          </cell>
          <cell r="AJ6" t="str">
            <v>additional PwC Buriatzoloto provision</v>
          </cell>
          <cell r="AK6" t="str">
            <v>Allocation of profit, 2001</v>
          </cell>
          <cell r="AL6" t="str">
            <v>Reclass of suspense account balance to customer accounts</v>
          </cell>
          <cell r="AM6" t="str">
            <v>Reclass of conversion account balance to customer accounts</v>
          </cell>
          <cell r="AN6" t="str">
            <v>Reclass of transit account balance (repayment of loans) to customer accounts</v>
          </cell>
          <cell r="AO6" t="str">
            <v>Reclass of transit account balance (purchase of BoE issued) to BoE issued</v>
          </cell>
          <cell r="AP6" t="str">
            <v>Reversal of expenses to other debtors (60312 a/c)</v>
          </cell>
          <cell r="AQ6" t="str">
            <v>stationary &amp; materials  written off to expenses (610, part of 61003 and 61006)</v>
          </cell>
          <cell r="AR6" t="str">
            <v>Reconciliation of tax settlements (60302 a/c)</v>
          </cell>
          <cell r="AS6" t="str">
            <v xml:space="preserve"> bad debts write off (60323)</v>
          </cell>
          <cell r="AT6" t="str">
            <v>audit expenses for 2000 written off (60312)</v>
          </cell>
          <cell r="AU6" t="str">
            <v>advance payment of turnover taxes written off to pl (a/c 60302 without VAT)</v>
          </cell>
          <cell r="AV6" t="str">
            <v xml:space="preserve">accrued expenses on interbank loans (61401) </v>
          </cell>
          <cell r="AW6" t="str">
            <v xml:space="preserve">accrued expenses on deposits (61401) </v>
          </cell>
          <cell r="AX6" t="str">
            <v>interest and discount income to PL (52502)</v>
          </cell>
          <cell r="AY6" t="str">
            <v>amounts due to auditors and lawers for 2000 services</v>
          </cell>
          <cell r="AZ6" t="str">
            <v>loss on currency forward accrued</v>
          </cell>
          <cell r="BA6" t="str">
            <v>advances written off to pl (60312&amp;61403) and stationary &amp; materials  written off to pl (610, except 61003)</v>
          </cell>
          <cell r="BB6" t="str">
            <v>PP 2001</v>
          </cell>
        </row>
        <row r="7">
          <cell r="A7" t="str">
            <v>Number of adjustment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  <cell r="AY7">
            <v>48</v>
          </cell>
          <cell r="AZ7">
            <v>49</v>
          </cell>
          <cell r="BA7">
            <v>50</v>
          </cell>
          <cell r="BB7">
            <v>51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  <cell r="BA9">
            <v>83320.1486</v>
          </cell>
          <cell r="BB9">
            <v>83320.1486</v>
          </cell>
        </row>
        <row r="10">
          <cell r="A10" t="str">
            <v>Precious metals and stones</v>
          </cell>
          <cell r="B10">
            <v>0</v>
          </cell>
          <cell r="C10">
            <v>64895</v>
          </cell>
          <cell r="D10">
            <v>459381</v>
          </cell>
          <cell r="M10" t="str">
            <v xml:space="preserve"> </v>
          </cell>
          <cell r="AM10">
            <v>5974</v>
          </cell>
          <cell r="AN10">
            <v>64895</v>
          </cell>
          <cell r="AO10">
            <v>7176.5662000000002</v>
          </cell>
          <cell r="AP10">
            <v>8527.1959588400005</v>
          </cell>
          <cell r="AW10">
            <v>64895</v>
          </cell>
          <cell r="AX10">
            <v>64895</v>
          </cell>
          <cell r="AY10">
            <v>0</v>
          </cell>
          <cell r="BA10">
            <v>77108.239000000001</v>
          </cell>
          <cell r="BB10">
            <v>77108.239000000001</v>
          </cell>
        </row>
        <row r="11">
          <cell r="A11" t="str">
            <v>Касса и краткосрочные средства</v>
          </cell>
          <cell r="B11">
            <v>15156</v>
          </cell>
          <cell r="C11">
            <v>2133</v>
          </cell>
          <cell r="AC11">
            <v>-3032</v>
          </cell>
          <cell r="AM11">
            <v>0</v>
          </cell>
          <cell r="AN11">
            <v>2133</v>
          </cell>
          <cell r="AO11">
            <v>0</v>
          </cell>
          <cell r="AP11">
            <v>0</v>
          </cell>
          <cell r="AW11">
            <v>2133</v>
          </cell>
          <cell r="AX11">
            <v>2133</v>
          </cell>
          <cell r="AY11">
            <v>15156</v>
          </cell>
          <cell r="AZ11">
            <v>-500</v>
          </cell>
          <cell r="BA11">
            <v>2534.4305999999997</v>
          </cell>
          <cell r="BB11">
            <v>2534.4305999999997</v>
          </cell>
        </row>
        <row r="12">
          <cell r="A12" t="str">
            <v>Драгоценные металлы</v>
          </cell>
          <cell r="B12">
            <v>0</v>
          </cell>
          <cell r="C12">
            <v>2471</v>
          </cell>
          <cell r="D12">
            <v>19510</v>
          </cell>
          <cell r="AM12">
            <v>89110</v>
          </cell>
          <cell r="AN12">
            <v>82709</v>
          </cell>
          <cell r="AO12">
            <v>107047.84300000001</v>
          </cell>
          <cell r="AP12">
            <v>127194.2470526</v>
          </cell>
          <cell r="AW12">
            <v>2471</v>
          </cell>
          <cell r="AX12">
            <v>2471</v>
          </cell>
          <cell r="AY12">
            <v>0</v>
          </cell>
          <cell r="BA12">
            <v>2936.0421999999999</v>
          </cell>
          <cell r="BB12">
            <v>2936.0421999999999</v>
          </cell>
        </row>
        <row r="13">
          <cell r="A13" t="str">
            <v>Ценные бумаги для перепродажи</v>
          </cell>
          <cell r="B13">
            <v>21538</v>
          </cell>
          <cell r="C13">
            <v>626</v>
          </cell>
          <cell r="D13">
            <v>36873</v>
          </cell>
          <cell r="E13">
            <v>1378</v>
          </cell>
          <cell r="K13">
            <v>79</v>
          </cell>
          <cell r="L13">
            <v>26</v>
          </cell>
          <cell r="N13">
            <v>1557</v>
          </cell>
          <cell r="O13">
            <v>-16129</v>
          </cell>
          <cell r="R13">
            <v>-6750</v>
          </cell>
          <cell r="S13">
            <v>-7371</v>
          </cell>
          <cell r="W13">
            <v>-2</v>
          </cell>
          <cell r="AH13">
            <v>-20566</v>
          </cell>
          <cell r="AM13">
            <v>-6401</v>
          </cell>
          <cell r="AN13">
            <v>624</v>
          </cell>
          <cell r="AO13">
            <v>-7689.5213000000003</v>
          </cell>
          <cell r="AP13">
            <v>-9136.6892086600001</v>
          </cell>
          <cell r="AW13">
            <v>624</v>
          </cell>
          <cell r="AX13">
            <v>624</v>
          </cell>
          <cell r="AY13">
            <v>21538</v>
          </cell>
          <cell r="AZ13">
            <v>0</v>
          </cell>
          <cell r="BA13">
            <v>741.43679999999995</v>
          </cell>
          <cell r="BB13">
            <v>741.43679999999995</v>
          </cell>
        </row>
        <row r="14">
          <cell r="A14" t="str">
            <v>Ценные бумаги по договорам репо</v>
          </cell>
          <cell r="B14">
            <v>0</v>
          </cell>
          <cell r="C14">
            <v>3384</v>
          </cell>
          <cell r="D14">
            <v>-19510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W14">
            <v>3384</v>
          </cell>
          <cell r="AX14">
            <v>3384</v>
          </cell>
          <cell r="AY14">
            <v>0</v>
          </cell>
          <cell r="BA14">
            <v>4020.8687999999997</v>
          </cell>
          <cell r="BB14">
            <v>4020.8687999999997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C15">
            <v>0</v>
          </cell>
          <cell r="D15">
            <v>163202</v>
          </cell>
          <cell r="E15">
            <v>147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W15">
            <v>0</v>
          </cell>
          <cell r="AX15">
            <v>0</v>
          </cell>
          <cell r="AY15">
            <v>42703</v>
          </cell>
          <cell r="AZ15">
            <v>42479</v>
          </cell>
          <cell r="BA15">
            <v>0</v>
          </cell>
          <cell r="BB15">
            <v>0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C16">
            <v>27559</v>
          </cell>
          <cell r="D16">
            <v>0</v>
          </cell>
          <cell r="R16">
            <v>23690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W16">
            <v>51249</v>
          </cell>
          <cell r="AX16">
            <v>51249</v>
          </cell>
          <cell r="AY16">
            <v>-224</v>
          </cell>
          <cell r="AZ16">
            <v>46707</v>
          </cell>
          <cell r="BA16">
            <v>60894.061799999996</v>
          </cell>
          <cell r="BB16">
            <v>60894.061799999996</v>
          </cell>
        </row>
        <row r="17">
          <cell r="A17" t="str">
            <v>Ссуды и авансовые платежи банкам</v>
          </cell>
          <cell r="B17">
            <v>11400</v>
          </cell>
          <cell r="C17">
            <v>7500</v>
          </cell>
          <cell r="D17">
            <v>1481521</v>
          </cell>
          <cell r="W17">
            <v>213000</v>
          </cell>
          <cell r="AA17">
            <v>980226</v>
          </cell>
          <cell r="AC17">
            <v>-12000</v>
          </cell>
          <cell r="AM17">
            <v>0</v>
          </cell>
          <cell r="AN17">
            <v>7500</v>
          </cell>
          <cell r="AO17">
            <v>0</v>
          </cell>
          <cell r="AP17">
            <v>0</v>
          </cell>
          <cell r="AW17">
            <v>7500</v>
          </cell>
          <cell r="AX17">
            <v>7500</v>
          </cell>
          <cell r="AY17">
            <v>11400</v>
          </cell>
          <cell r="AZ17">
            <v>11354</v>
          </cell>
          <cell r="BA17">
            <v>8911.5</v>
          </cell>
          <cell r="BB17">
            <v>8911.5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C18">
            <v>3650</v>
          </cell>
          <cell r="D18">
            <v>315000</v>
          </cell>
          <cell r="I18">
            <v>-1196</v>
          </cell>
          <cell r="M18">
            <v>9156</v>
          </cell>
          <cell r="AM18">
            <v>1547</v>
          </cell>
          <cell r="AN18">
            <v>1547</v>
          </cell>
          <cell r="AO18">
            <v>1858.4111</v>
          </cell>
          <cell r="AP18">
            <v>2208.1640690199997</v>
          </cell>
          <cell r="AW18">
            <v>3650</v>
          </cell>
          <cell r="AX18">
            <v>3650</v>
          </cell>
          <cell r="AY18">
            <v>-46</v>
          </cell>
          <cell r="BA18">
            <v>4336.9299999999994</v>
          </cell>
          <cell r="BB18">
            <v>4336.9299999999994</v>
          </cell>
        </row>
        <row r="19">
          <cell r="A19" t="str">
            <v>Основные средства</v>
          </cell>
          <cell r="B19">
            <v>784</v>
          </cell>
          <cell r="C19">
            <v>3000</v>
          </cell>
          <cell r="D19">
            <v>250000</v>
          </cell>
          <cell r="AM19">
            <v>0</v>
          </cell>
          <cell r="AN19">
            <v>3000</v>
          </cell>
          <cell r="AO19">
            <v>0</v>
          </cell>
          <cell r="AP19">
            <v>0</v>
          </cell>
          <cell r="AW19">
            <v>3000</v>
          </cell>
          <cell r="AX19">
            <v>3000</v>
          </cell>
          <cell r="AY19">
            <v>784</v>
          </cell>
          <cell r="AZ19">
            <v>0</v>
          </cell>
          <cell r="BA19">
            <v>3564.6</v>
          </cell>
          <cell r="BB19">
            <v>3564.6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C20">
            <v>2500</v>
          </cell>
          <cell r="D20">
            <v>200000</v>
          </cell>
          <cell r="G20">
            <v>-9</v>
          </cell>
          <cell r="L20">
            <v>341.83793067003501</v>
          </cell>
          <cell r="AM20">
            <v>841.83793067003501</v>
          </cell>
          <cell r="AN20">
            <v>500</v>
          </cell>
          <cell r="AO20">
            <v>1011.299906113913</v>
          </cell>
          <cell r="AP20">
            <v>1201.6265484445514</v>
          </cell>
          <cell r="AW20">
            <v>2500</v>
          </cell>
          <cell r="AX20">
            <v>2500</v>
          </cell>
          <cell r="AY20">
            <v>0</v>
          </cell>
          <cell r="BA20">
            <v>2970.5</v>
          </cell>
          <cell r="BB20">
            <v>2970.5</v>
          </cell>
        </row>
        <row r="21">
          <cell r="A21" t="str">
            <v>ассоциированные компании</v>
          </cell>
          <cell r="B21">
            <v>0</v>
          </cell>
          <cell r="C21">
            <v>2500</v>
          </cell>
          <cell r="D21">
            <v>155761</v>
          </cell>
          <cell r="M21">
            <v>-341.83793067003501</v>
          </cell>
          <cell r="AM21">
            <v>-341.83793067003501</v>
          </cell>
          <cell r="AN21">
            <v>2500</v>
          </cell>
          <cell r="AO21">
            <v>-410.64990611391306</v>
          </cell>
          <cell r="AP21">
            <v>-487.93421844455145</v>
          </cell>
          <cell r="AW21">
            <v>2500</v>
          </cell>
          <cell r="AX21">
            <v>2500</v>
          </cell>
          <cell r="AY21">
            <v>0</v>
          </cell>
          <cell r="BA21">
            <v>2970.5</v>
          </cell>
          <cell r="BB21">
            <v>2970.5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C22">
            <v>-14228</v>
          </cell>
          <cell r="D22">
            <v>131300</v>
          </cell>
          <cell r="Q22">
            <v>3156</v>
          </cell>
          <cell r="AC22">
            <v>650</v>
          </cell>
          <cell r="AD22">
            <v>-85</v>
          </cell>
          <cell r="AG22">
            <v>8883</v>
          </cell>
          <cell r="AM22">
            <v>6930</v>
          </cell>
          <cell r="AN22">
            <v>5592</v>
          </cell>
          <cell r="AO22">
            <v>8325.009</v>
          </cell>
          <cell r="AP22">
            <v>9891.7756938000002</v>
          </cell>
          <cell r="AW22">
            <v>4350</v>
          </cell>
          <cell r="AX22">
            <v>4350</v>
          </cell>
          <cell r="AY22">
            <v>12</v>
          </cell>
          <cell r="AZ22">
            <v>-1170</v>
          </cell>
          <cell r="BA22">
            <v>5168.67</v>
          </cell>
          <cell r="BB22">
            <v>5168.67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C23">
            <v>14228</v>
          </cell>
          <cell r="D23">
            <v>131203</v>
          </cell>
          <cell r="H23">
            <v>571</v>
          </cell>
          <cell r="P23">
            <v>-622</v>
          </cell>
          <cell r="R23">
            <v>-716</v>
          </cell>
          <cell r="X23">
            <v>768</v>
          </cell>
          <cell r="AF23">
            <v>-3373</v>
          </cell>
          <cell r="AG23">
            <v>-13419</v>
          </cell>
          <cell r="AM23">
            <v>-1338</v>
          </cell>
          <cell r="AN23">
            <v>4059</v>
          </cell>
          <cell r="AO23">
            <v>-1607.3394000000001</v>
          </cell>
          <cell r="AP23">
            <v>-1909.84067508</v>
          </cell>
          <cell r="AW23">
            <v>4059</v>
          </cell>
          <cell r="AX23">
            <v>4059</v>
          </cell>
          <cell r="AY23">
            <v>-1182</v>
          </cell>
          <cell r="BA23">
            <v>4822.9038</v>
          </cell>
          <cell r="BB23">
            <v>4822.9038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BA24">
            <v>0</v>
          </cell>
          <cell r="BB24">
            <v>0</v>
          </cell>
        </row>
        <row r="25">
          <cell r="A25" t="str">
            <v>Прочие активы</v>
          </cell>
          <cell r="B25">
            <v>2295</v>
          </cell>
          <cell r="F25">
            <v>-4316</v>
          </cell>
          <cell r="R25">
            <v>9340</v>
          </cell>
          <cell r="AM25">
            <v>442</v>
          </cell>
          <cell r="AN25">
            <v>9340</v>
          </cell>
          <cell r="AO25">
            <v>530.97460000000001</v>
          </cell>
          <cell r="AP25">
            <v>630.90401971999995</v>
          </cell>
          <cell r="AW25">
            <v>9340</v>
          </cell>
          <cell r="AX25">
            <v>9340</v>
          </cell>
          <cell r="AY25">
            <v>2295</v>
          </cell>
          <cell r="AZ25">
            <v>2295</v>
          </cell>
          <cell r="BA25">
            <v>11097.787999999999</v>
          </cell>
          <cell r="BB25">
            <v>11097.787999999999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  <cell r="C26">
            <v>0</v>
          </cell>
          <cell r="D26">
            <v>-1349136</v>
          </cell>
          <cell r="E26">
            <v>1525</v>
          </cell>
          <cell r="F26">
            <v>-4316</v>
          </cell>
          <cell r="G26">
            <v>-9</v>
          </cell>
          <cell r="H26">
            <v>571</v>
          </cell>
          <cell r="I26">
            <v>-1196</v>
          </cell>
          <cell r="J26">
            <v>0</v>
          </cell>
          <cell r="K26">
            <v>0</v>
          </cell>
          <cell r="L26">
            <v>341.83793067003501</v>
          </cell>
          <cell r="M26" t="str">
            <v xml:space="preserve"> </v>
          </cell>
          <cell r="N26">
            <v>-6401</v>
          </cell>
          <cell r="O26">
            <v>69</v>
          </cell>
          <cell r="P26">
            <v>-622</v>
          </cell>
          <cell r="Q26">
            <v>3156</v>
          </cell>
          <cell r="R26">
            <v>-716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108377</v>
          </cell>
          <cell r="AN26">
            <v>5160</v>
          </cell>
          <cell r="AO26">
            <v>130193.2901</v>
          </cell>
          <cell r="AP26">
            <v>1064</v>
          </cell>
          <cell r="AQ26">
            <v>-1743</v>
          </cell>
          <cell r="AR26">
            <v>1795</v>
          </cell>
          <cell r="AW26">
            <v>5160</v>
          </cell>
          <cell r="AX26">
            <v>5160</v>
          </cell>
          <cell r="AY26">
            <v>5160</v>
          </cell>
          <cell r="BA26">
            <v>6131.1119999999992</v>
          </cell>
          <cell r="BB26">
            <v>6131.1119999999992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  <cell r="AZ27">
            <v>0</v>
          </cell>
          <cell r="BA27">
            <v>0</v>
          </cell>
          <cell r="BB27">
            <v>0</v>
          </cell>
        </row>
        <row r="28">
          <cell r="A28" t="str">
            <v>Customer accounts</v>
          </cell>
          <cell r="B28">
            <v>123</v>
          </cell>
          <cell r="D28">
            <v>0</v>
          </cell>
          <cell r="R28">
            <v>4190</v>
          </cell>
          <cell r="W28">
            <v>12000</v>
          </cell>
          <cell r="AC28">
            <v>-12000</v>
          </cell>
          <cell r="AN28">
            <v>4190</v>
          </cell>
          <cell r="AW28">
            <v>4190</v>
          </cell>
          <cell r="AX28">
            <v>4190</v>
          </cell>
          <cell r="AY28">
            <v>123</v>
          </cell>
          <cell r="BA28">
            <v>4978.558</v>
          </cell>
          <cell r="BB28">
            <v>4978.558</v>
          </cell>
        </row>
        <row r="29">
          <cell r="A29" t="str">
            <v>Заемные средства</v>
          </cell>
          <cell r="B29">
            <v>0</v>
          </cell>
          <cell r="D29">
            <v>0</v>
          </cell>
          <cell r="W29">
            <v>9000</v>
          </cell>
          <cell r="AN29">
            <v>0</v>
          </cell>
          <cell r="AY29">
            <v>0</v>
          </cell>
          <cell r="BA29">
            <v>0</v>
          </cell>
          <cell r="BB29">
            <v>0</v>
          </cell>
        </row>
        <row r="30">
          <cell r="A30" t="str">
            <v>Deposits from banks</v>
          </cell>
          <cell r="B30">
            <v>0</v>
          </cell>
          <cell r="D30">
            <v>0</v>
          </cell>
          <cell r="W30">
            <v>0</v>
          </cell>
          <cell r="AA30">
            <v>249840</v>
          </cell>
          <cell r="AM30">
            <v>-17886</v>
          </cell>
          <cell r="AN30">
            <v>0</v>
          </cell>
          <cell r="AO30">
            <v>-21486.451799999999</v>
          </cell>
          <cell r="AP30">
            <v>-25530.202028759995</v>
          </cell>
          <cell r="AY30">
            <v>0</v>
          </cell>
          <cell r="BA30">
            <v>0</v>
          </cell>
          <cell r="BB30">
            <v>0</v>
          </cell>
        </row>
        <row r="31">
          <cell r="A31" t="str">
            <v>Средства клиентов</v>
          </cell>
          <cell r="B31">
            <v>-17709</v>
          </cell>
          <cell r="C31">
            <v>-276</v>
          </cell>
          <cell r="D31">
            <v>0</v>
          </cell>
          <cell r="P31">
            <v>276</v>
          </cell>
          <cell r="W31">
            <v>0</v>
          </cell>
          <cell r="AA31">
            <v>249760</v>
          </cell>
          <cell r="AE31">
            <v>-4542</v>
          </cell>
          <cell r="AL31">
            <v>-460</v>
          </cell>
          <cell r="AM31">
            <v>-448</v>
          </cell>
          <cell r="AN31">
            <v>-2612</v>
          </cell>
          <cell r="AO31">
            <v>-46850.700000000004</v>
          </cell>
          <cell r="AP31">
            <v>-55668.00174</v>
          </cell>
          <cell r="AW31">
            <v>-4542</v>
          </cell>
          <cell r="AX31">
            <v>-4542</v>
          </cell>
          <cell r="AY31">
            <v>-17709</v>
          </cell>
          <cell r="BA31">
            <v>-5396.8044</v>
          </cell>
          <cell r="BB31">
            <v>-5396.8044</v>
          </cell>
        </row>
        <row r="32">
          <cell r="A32" t="str">
            <v>Счета других банков</v>
          </cell>
          <cell r="B32">
            <v>-4000</v>
          </cell>
          <cell r="C32">
            <v>23690</v>
          </cell>
          <cell r="D32">
            <v>0</v>
          </cell>
          <cell r="R32">
            <v>-23690</v>
          </cell>
          <cell r="W32">
            <v>0</v>
          </cell>
          <cell r="AA32">
            <v>248365</v>
          </cell>
          <cell r="AM32">
            <v>0</v>
          </cell>
          <cell r="AN32">
            <v>0</v>
          </cell>
          <cell r="AO32">
            <v>-181</v>
          </cell>
          <cell r="AP32">
            <v>0</v>
          </cell>
          <cell r="AW32">
            <v>0</v>
          </cell>
          <cell r="AX32">
            <v>0</v>
          </cell>
          <cell r="AY32">
            <v>-4000</v>
          </cell>
          <cell r="AZ32">
            <v>0</v>
          </cell>
          <cell r="BA32">
            <v>0</v>
          </cell>
          <cell r="BB32">
            <v>0</v>
          </cell>
        </row>
        <row r="33">
          <cell r="A33" t="str">
            <v>Ценные бумаги, выпущенные Банком</v>
          </cell>
          <cell r="B33">
            <v>-4036</v>
          </cell>
          <cell r="C33">
            <v>9340</v>
          </cell>
          <cell r="D33">
            <v>0</v>
          </cell>
          <cell r="R33">
            <v>-9340</v>
          </cell>
          <cell r="W33">
            <v>0</v>
          </cell>
          <cell r="AA33">
            <v>232261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W33">
            <v>0</v>
          </cell>
          <cell r="AX33">
            <v>0</v>
          </cell>
          <cell r="AY33">
            <v>-4036</v>
          </cell>
          <cell r="BA33">
            <v>0</v>
          </cell>
          <cell r="BB33">
            <v>0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BA34">
            <v>0</v>
          </cell>
          <cell r="BB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C35">
            <v>5000</v>
          </cell>
          <cell r="D35">
            <v>0</v>
          </cell>
          <cell r="E35">
            <v>-579.5</v>
          </cell>
          <cell r="F35">
            <v>0</v>
          </cell>
          <cell r="G35">
            <v>0</v>
          </cell>
          <cell r="H35">
            <v>-216.98</v>
          </cell>
          <cell r="I35">
            <v>454.48</v>
          </cell>
          <cell r="J35">
            <v>0</v>
          </cell>
          <cell r="K35">
            <v>0</v>
          </cell>
          <cell r="L35">
            <v>-129.89841365461331</v>
          </cell>
          <cell r="M35">
            <v>129.89841365461331</v>
          </cell>
          <cell r="N35">
            <v>2432.38</v>
          </cell>
          <cell r="O35">
            <v>-26.22</v>
          </cell>
          <cell r="P35">
            <v>236.36</v>
          </cell>
          <cell r="Q35">
            <v>-1199.28</v>
          </cell>
          <cell r="R35">
            <v>-5000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-1852.88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W35">
            <v>0</v>
          </cell>
          <cell r="AX35">
            <v>0</v>
          </cell>
          <cell r="AY35">
            <v>-29373</v>
          </cell>
          <cell r="BA35">
            <v>0</v>
          </cell>
          <cell r="BB35">
            <v>0</v>
          </cell>
        </row>
        <row r="36">
          <cell r="A36" t="str">
            <v>Deferred tax</v>
          </cell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  <cell r="BA36">
            <v>0</v>
          </cell>
          <cell r="BB36">
            <v>0</v>
          </cell>
        </row>
        <row r="37">
          <cell r="A37" t="str">
            <v>Средства акционеров</v>
          </cell>
          <cell r="B37">
            <v>0</v>
          </cell>
          <cell r="C37">
            <v>0</v>
          </cell>
          <cell r="D37">
            <v>1349136</v>
          </cell>
          <cell r="E37">
            <v>0</v>
          </cell>
          <cell r="F37">
            <v>4316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460</v>
          </cell>
          <cell r="AM37">
            <v>448</v>
          </cell>
          <cell r="AN37">
            <v>2612</v>
          </cell>
          <cell r="AO37">
            <v>181</v>
          </cell>
          <cell r="AP37">
            <v>-81378.05423591999</v>
          </cell>
          <cell r="AY37">
            <v>0</v>
          </cell>
          <cell r="BA37">
            <v>0</v>
          </cell>
          <cell r="BB37">
            <v>0</v>
          </cell>
        </row>
        <row r="38">
          <cell r="A38" t="str">
            <v>Share premium</v>
          </cell>
          <cell r="B38">
            <v>0</v>
          </cell>
          <cell r="C38">
            <v>0</v>
          </cell>
          <cell r="D38">
            <v>1349136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-12269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</row>
        <row r="39">
          <cell r="A39" t="str">
            <v>Акционерный капитал</v>
          </cell>
          <cell r="B39">
            <v>-35000</v>
          </cell>
          <cell r="C39">
            <v>0</v>
          </cell>
          <cell r="D39">
            <v>221806</v>
          </cell>
          <cell r="W39">
            <v>-221806</v>
          </cell>
          <cell r="AN39">
            <v>0</v>
          </cell>
          <cell r="AW39">
            <v>0</v>
          </cell>
          <cell r="AX39">
            <v>0</v>
          </cell>
          <cell r="AY39">
            <v>-35000</v>
          </cell>
          <cell r="AZ39">
            <v>0</v>
          </cell>
          <cell r="BA39">
            <v>0</v>
          </cell>
          <cell r="BB39">
            <v>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J40">
            <v>-72330</v>
          </cell>
          <cell r="W40">
            <v>-100000</v>
          </cell>
          <cell r="AM40">
            <v>-123130</v>
          </cell>
          <cell r="AN40">
            <v>0</v>
          </cell>
          <cell r="AO40">
            <v>-147916.06900000002</v>
          </cell>
          <cell r="AP40">
            <v>-175753.87318580001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C41">
            <v>2743</v>
          </cell>
          <cell r="D41">
            <v>92000</v>
          </cell>
          <cell r="W41">
            <v>-92000</v>
          </cell>
          <cell r="Y41">
            <v>435</v>
          </cell>
          <cell r="AM41">
            <v>0</v>
          </cell>
          <cell r="AN41">
            <v>3178</v>
          </cell>
          <cell r="AO41">
            <v>0</v>
          </cell>
          <cell r="AP41">
            <v>0</v>
          </cell>
          <cell r="AW41">
            <v>3178</v>
          </cell>
          <cell r="AX41">
            <v>3178</v>
          </cell>
          <cell r="AY41">
            <v>0</v>
          </cell>
          <cell r="AZ41">
            <v>3178</v>
          </cell>
          <cell r="BA41">
            <v>3776.0995999999996</v>
          </cell>
          <cell r="BB41">
            <v>3776.0995999999996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  <cell r="BA42">
            <v>3776.0995999999996</v>
          </cell>
          <cell r="BB42">
            <v>3776.0995999999996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  <cell r="BA43">
            <v>0</v>
          </cell>
          <cell r="BB43">
            <v>0</v>
          </cell>
        </row>
        <row r="44">
          <cell r="A44" t="str">
            <v>Прибыль за отчетный период</v>
          </cell>
          <cell r="B44">
            <v>-851</v>
          </cell>
          <cell r="C44">
            <v>0</v>
          </cell>
          <cell r="D44">
            <v>8806</v>
          </cell>
          <cell r="E44">
            <v>-1525</v>
          </cell>
          <cell r="G44">
            <v>9</v>
          </cell>
          <cell r="H44">
            <v>-571</v>
          </cell>
          <cell r="I44">
            <v>1196</v>
          </cell>
          <cell r="J44">
            <v>72330</v>
          </cell>
          <cell r="L44">
            <v>-341.83793067003501</v>
          </cell>
          <cell r="M44">
            <v>341.83793067003501</v>
          </cell>
          <cell r="N44">
            <v>6401</v>
          </cell>
          <cell r="O44">
            <v>-69</v>
          </cell>
          <cell r="P44">
            <v>622</v>
          </cell>
          <cell r="Q44">
            <v>-3156</v>
          </cell>
          <cell r="R44">
            <v>716</v>
          </cell>
          <cell r="W44">
            <v>-8806</v>
          </cell>
          <cell r="AM44">
            <v>72604</v>
          </cell>
          <cell r="AN44">
            <v>71765</v>
          </cell>
          <cell r="AO44">
            <v>87219.185200000007</v>
          </cell>
          <cell r="AP44">
            <v>103633.83585464</v>
          </cell>
          <cell r="AW44">
            <v>0</v>
          </cell>
          <cell r="AX44">
            <v>0</v>
          </cell>
          <cell r="AY44">
            <v>-851</v>
          </cell>
          <cell r="BA44">
            <v>0</v>
          </cell>
          <cell r="BB44">
            <v>0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  <cell r="AZ45">
            <v>594.09999999999991</v>
          </cell>
          <cell r="BA45">
            <v>594.09999999999991</v>
          </cell>
          <cell r="BB45">
            <v>594.09999999999991</v>
          </cell>
        </row>
        <row r="46">
          <cell r="A46" t="str">
            <v>Other Reserves (Funds)</v>
          </cell>
          <cell r="B46">
            <v>-43882</v>
          </cell>
          <cell r="C46">
            <v>0</v>
          </cell>
          <cell r="D46">
            <v>0</v>
          </cell>
          <cell r="E46">
            <v>304</v>
          </cell>
          <cell r="F46">
            <v>909</v>
          </cell>
          <cell r="G46">
            <v>1504</v>
          </cell>
          <cell r="H46">
            <v>263</v>
          </cell>
          <cell r="I46">
            <v>2297</v>
          </cell>
          <cell r="J46">
            <v>6563</v>
          </cell>
          <cell r="K46">
            <v>-79</v>
          </cell>
          <cell r="L46">
            <v>-26</v>
          </cell>
          <cell r="M46">
            <v>-9156</v>
          </cell>
          <cell r="N46">
            <v>-1557</v>
          </cell>
          <cell r="O46">
            <v>16129</v>
          </cell>
          <cell r="P46">
            <v>1815</v>
          </cell>
          <cell r="Q46">
            <v>36</v>
          </cell>
          <cell r="R46">
            <v>6750</v>
          </cell>
          <cell r="S46">
            <v>7371</v>
          </cell>
          <cell r="T46">
            <v>148</v>
          </cell>
          <cell r="U46">
            <v>-11571</v>
          </cell>
          <cell r="V46">
            <v>-70</v>
          </cell>
          <cell r="W46">
            <v>-279</v>
          </cell>
          <cell r="X46">
            <v>-768</v>
          </cell>
          <cell r="Y46">
            <v>2834</v>
          </cell>
          <cell r="Z46">
            <v>597</v>
          </cell>
          <cell r="AA46">
            <v>8979</v>
          </cell>
          <cell r="AB46">
            <v>-188</v>
          </cell>
          <cell r="AC46">
            <v>-650</v>
          </cell>
          <cell r="AD46">
            <v>85</v>
          </cell>
          <cell r="AE46">
            <v>1183</v>
          </cell>
          <cell r="AF46">
            <v>3373</v>
          </cell>
          <cell r="AG46">
            <v>4536</v>
          </cell>
          <cell r="AH46">
            <v>20566</v>
          </cell>
          <cell r="AI46">
            <v>-935</v>
          </cell>
          <cell r="AJ46">
            <v>2479</v>
          </cell>
          <cell r="AL46">
            <v>1852.88</v>
          </cell>
          <cell r="AM46">
            <v>-5947</v>
          </cell>
          <cell r="AN46" t="str">
            <v>Control:</v>
          </cell>
          <cell r="AO46">
            <v>-7144.1311000000005</v>
          </cell>
          <cell r="AP46">
            <v>-8488.65657302</v>
          </cell>
          <cell r="AS46">
            <v>67.963000000000022</v>
          </cell>
          <cell r="AT46">
            <v>1533.5</v>
          </cell>
          <cell r="AU46">
            <v>-27.29300000000012</v>
          </cell>
          <cell r="AV46">
            <v>101.96399999999994</v>
          </cell>
          <cell r="AW46">
            <v>1.6629999999999967</v>
          </cell>
          <cell r="AX46">
            <v>-32.16599999999994</v>
          </cell>
          <cell r="AY46">
            <v>-1536.307</v>
          </cell>
          <cell r="AZ46">
            <v>-15.852000000000089</v>
          </cell>
          <cell r="BA46">
            <v>-21.608999999999924</v>
          </cell>
          <cell r="BB46">
            <v>594.09999999999991</v>
          </cell>
        </row>
        <row r="47">
          <cell r="A47" t="str">
            <v>ПРИБЫЛЬ И УБЫТКИ</v>
          </cell>
          <cell r="B47">
            <v>0</v>
          </cell>
          <cell r="C47">
            <v>0</v>
          </cell>
          <cell r="D47">
            <v>0</v>
          </cell>
          <cell r="E47">
            <v>-1525</v>
          </cell>
          <cell r="F47">
            <v>4316</v>
          </cell>
          <cell r="G47">
            <v>9</v>
          </cell>
          <cell r="H47">
            <v>-571</v>
          </cell>
          <cell r="I47">
            <v>1196</v>
          </cell>
          <cell r="J47">
            <v>0</v>
          </cell>
          <cell r="K47">
            <v>0</v>
          </cell>
          <cell r="L47">
            <v>-341.83793067003501</v>
          </cell>
          <cell r="M47">
            <v>341.83793067003501</v>
          </cell>
          <cell r="N47">
            <v>6401</v>
          </cell>
          <cell r="O47">
            <v>-69</v>
          </cell>
          <cell r="P47">
            <v>622</v>
          </cell>
          <cell r="Q47">
            <v>-3156</v>
          </cell>
          <cell r="R47">
            <v>716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-5633</v>
          </cell>
          <cell r="AL47">
            <v>0</v>
          </cell>
          <cell r="AM47">
            <v>-108377</v>
          </cell>
          <cell r="AN47">
            <v>0</v>
          </cell>
          <cell r="AO47">
            <v>-130193.2901</v>
          </cell>
          <cell r="AP47">
            <v>-154695.66729682</v>
          </cell>
          <cell r="AY47">
            <v>0</v>
          </cell>
          <cell r="BA47">
            <v>0</v>
          </cell>
          <cell r="BB47">
            <v>0</v>
          </cell>
        </row>
        <row r="48">
          <cell r="A48" t="str">
            <v>Interest income on securities</v>
          </cell>
          <cell r="B48">
            <v>0</v>
          </cell>
          <cell r="C48">
            <v>0</v>
          </cell>
          <cell r="D48">
            <v>0</v>
          </cell>
          <cell r="E48">
            <v>-304</v>
          </cell>
          <cell r="F48">
            <v>-909</v>
          </cell>
          <cell r="G48">
            <v>-1504</v>
          </cell>
          <cell r="H48">
            <v>-263</v>
          </cell>
          <cell r="I48">
            <v>-2297</v>
          </cell>
          <cell r="J48">
            <v>-6563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-1815</v>
          </cell>
          <cell r="Q48">
            <v>-36</v>
          </cell>
          <cell r="R48">
            <v>0</v>
          </cell>
          <cell r="S48">
            <v>0</v>
          </cell>
          <cell r="T48">
            <v>-148</v>
          </cell>
          <cell r="U48">
            <v>11571</v>
          </cell>
          <cell r="V48">
            <v>70</v>
          </cell>
          <cell r="W48">
            <v>279</v>
          </cell>
          <cell r="X48">
            <v>0</v>
          </cell>
          <cell r="Y48">
            <v>-2834</v>
          </cell>
          <cell r="Z48">
            <v>-597</v>
          </cell>
          <cell r="AA48">
            <v>3290</v>
          </cell>
          <cell r="AB48">
            <v>188</v>
          </cell>
          <cell r="AC48">
            <v>0</v>
          </cell>
          <cell r="AD48">
            <v>0</v>
          </cell>
          <cell r="AE48">
            <v>-1183</v>
          </cell>
          <cell r="AF48">
            <v>0</v>
          </cell>
          <cell r="AG48">
            <v>0</v>
          </cell>
          <cell r="AH48">
            <v>0</v>
          </cell>
          <cell r="AI48">
            <v>935</v>
          </cell>
          <cell r="AJ48">
            <v>-2479</v>
          </cell>
          <cell r="AK48">
            <v>5633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-1064</v>
          </cell>
          <cell r="AQ48">
            <v>1743</v>
          </cell>
          <cell r="AR48">
            <v>-1795</v>
          </cell>
          <cell r="AS48">
            <v>-68</v>
          </cell>
          <cell r="AT48">
            <v>-1533.5</v>
          </cell>
          <cell r="AU48">
            <v>27.29300000000012</v>
          </cell>
          <cell r="AV48">
            <v>-101.96399999999994</v>
          </cell>
          <cell r="AW48">
            <v>-1.6629999999999967</v>
          </cell>
          <cell r="AX48">
            <v>32.16599999999994</v>
          </cell>
          <cell r="AY48">
            <v>0</v>
          </cell>
          <cell r="AZ48">
            <v>15.852000000000089</v>
          </cell>
          <cell r="BA48">
            <v>21.608999999999924</v>
          </cell>
          <cell r="BB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C49">
            <v>0</v>
          </cell>
          <cell r="D49">
            <v>1349136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-79</v>
          </cell>
          <cell r="L49">
            <v>-26</v>
          </cell>
          <cell r="M49">
            <v>-9156</v>
          </cell>
          <cell r="N49">
            <v>-1557</v>
          </cell>
          <cell r="O49">
            <v>16129</v>
          </cell>
          <cell r="P49">
            <v>0</v>
          </cell>
          <cell r="Q49">
            <v>0</v>
          </cell>
          <cell r="R49">
            <v>6750</v>
          </cell>
          <cell r="S49">
            <v>7371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-768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-650</v>
          </cell>
          <cell r="AD49">
            <v>85</v>
          </cell>
          <cell r="AE49">
            <v>0</v>
          </cell>
          <cell r="AF49">
            <v>3373</v>
          </cell>
          <cell r="AG49">
            <v>4536</v>
          </cell>
          <cell r="AH49">
            <v>20566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-1064</v>
          </cell>
          <cell r="AQ49">
            <v>1743</v>
          </cell>
          <cell r="AR49">
            <v>-1795</v>
          </cell>
          <cell r="AS49">
            <v>-3.6999999999977717E-2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-123271</v>
          </cell>
          <cell r="AZ49">
            <v>0</v>
          </cell>
          <cell r="BA49">
            <v>0</v>
          </cell>
          <cell r="BB49">
            <v>0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-3.6999999999977717E-2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-18214</v>
          </cell>
          <cell r="AZ50">
            <v>0</v>
          </cell>
          <cell r="BA50">
            <v>0</v>
          </cell>
          <cell r="BB50">
            <v>0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  <cell r="BA51">
            <v>70.103799999999993</v>
          </cell>
          <cell r="BB51">
            <v>70.103799999999993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C52">
            <v>1599</v>
          </cell>
          <cell r="D52">
            <v>1942</v>
          </cell>
          <cell r="O52">
            <v>-1253</v>
          </cell>
          <cell r="V52">
            <v>-25</v>
          </cell>
          <cell r="W52">
            <v>8806</v>
          </cell>
          <cell r="Y52">
            <v>819</v>
          </cell>
          <cell r="AB52">
            <v>-15</v>
          </cell>
          <cell r="AD52">
            <v>-165</v>
          </cell>
          <cell r="AM52">
            <v>1259</v>
          </cell>
          <cell r="AN52">
            <v>141</v>
          </cell>
          <cell r="AW52">
            <v>141</v>
          </cell>
          <cell r="AX52">
            <v>141</v>
          </cell>
          <cell r="AY52">
            <v>6032</v>
          </cell>
          <cell r="BA52">
            <v>167.53619999999998</v>
          </cell>
          <cell r="BB52">
            <v>167.53619999999998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BA53">
            <v>0</v>
          </cell>
          <cell r="BB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  <cell r="BA54">
            <v>0</v>
          </cell>
          <cell r="BB54">
            <v>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6563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36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17227</v>
          </cell>
          <cell r="AN55">
            <v>0</v>
          </cell>
          <cell r="AV55">
            <v>101.96399999999994</v>
          </cell>
          <cell r="AW55">
            <v>1.6629999999999967</v>
          </cell>
          <cell r="AX55">
            <v>0</v>
          </cell>
          <cell r="AY55">
            <v>5330</v>
          </cell>
          <cell r="BA55">
            <v>0</v>
          </cell>
          <cell r="BB55">
            <v>0</v>
          </cell>
        </row>
        <row r="56">
          <cell r="A56" t="str">
            <v>Чистый доход от валютных операций</v>
          </cell>
          <cell r="B56">
            <v>86</v>
          </cell>
          <cell r="C56">
            <v>165</v>
          </cell>
          <cell r="D56">
            <v>0</v>
          </cell>
          <cell r="P56">
            <v>1815</v>
          </cell>
          <cell r="AD56">
            <v>-165</v>
          </cell>
          <cell r="AM56">
            <v>261</v>
          </cell>
          <cell r="AN56">
            <v>0</v>
          </cell>
          <cell r="AW56">
            <v>0</v>
          </cell>
          <cell r="AX56">
            <v>-32.16599999999994</v>
          </cell>
          <cell r="AY56">
            <v>86</v>
          </cell>
          <cell r="BA56">
            <v>0</v>
          </cell>
          <cell r="BB56">
            <v>0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6563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1815</v>
          </cell>
          <cell r="Q57">
            <v>36</v>
          </cell>
          <cell r="R57">
            <v>0</v>
          </cell>
          <cell r="S57">
            <v>0</v>
          </cell>
          <cell r="T57">
            <v>0</v>
          </cell>
          <cell r="U57">
            <v>-11571</v>
          </cell>
          <cell r="V57">
            <v>-70</v>
          </cell>
          <cell r="W57">
            <v>-279</v>
          </cell>
          <cell r="X57">
            <v>0</v>
          </cell>
          <cell r="Y57">
            <v>0</v>
          </cell>
          <cell r="Z57">
            <v>0</v>
          </cell>
          <cell r="AA57">
            <v>-2804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101.96399999999994</v>
          </cell>
          <cell r="AW57">
            <v>1.6629999999999967</v>
          </cell>
          <cell r="AX57">
            <v>-32.16599999999994</v>
          </cell>
          <cell r="AY57">
            <v>10166</v>
          </cell>
          <cell r="AZ57">
            <v>0</v>
          </cell>
          <cell r="BA57">
            <v>0</v>
          </cell>
          <cell r="BB57">
            <v>0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248</v>
          </cell>
          <cell r="AN58">
            <v>85</v>
          </cell>
          <cell r="AW58">
            <v>85</v>
          </cell>
          <cell r="AX58">
            <v>85</v>
          </cell>
          <cell r="AY58">
            <v>19718</v>
          </cell>
          <cell r="BA58">
            <v>100.997</v>
          </cell>
          <cell r="BB58">
            <v>100.997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C59">
            <v>21</v>
          </cell>
          <cell r="D59">
            <v>60</v>
          </cell>
          <cell r="AM59">
            <v>76</v>
          </cell>
          <cell r="AN59">
            <v>21</v>
          </cell>
          <cell r="AW59">
            <v>21</v>
          </cell>
          <cell r="AX59">
            <v>21</v>
          </cell>
          <cell r="AY59">
            <v>0</v>
          </cell>
          <cell r="BA59">
            <v>24.952199999999998</v>
          </cell>
          <cell r="BB59">
            <v>24.952199999999998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-562</v>
          </cell>
          <cell r="AZ60">
            <v>0</v>
          </cell>
          <cell r="BA60">
            <v>0</v>
          </cell>
          <cell r="BB60">
            <v>0</v>
          </cell>
        </row>
        <row r="61">
          <cell r="A61" t="str">
            <v>Прочие операционные доходы</v>
          </cell>
          <cell r="B61">
            <v>-683</v>
          </cell>
          <cell r="C61">
            <v>131641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-1253</v>
          </cell>
          <cell r="P61">
            <v>276</v>
          </cell>
          <cell r="Q61">
            <v>237</v>
          </cell>
          <cell r="R61">
            <v>0</v>
          </cell>
          <cell r="S61">
            <v>1209</v>
          </cell>
          <cell r="T61">
            <v>0</v>
          </cell>
          <cell r="U61">
            <v>0</v>
          </cell>
          <cell r="V61">
            <v>-25</v>
          </cell>
          <cell r="W61">
            <v>-2</v>
          </cell>
          <cell r="X61">
            <v>-511</v>
          </cell>
          <cell r="Y61">
            <v>435</v>
          </cell>
          <cell r="Z61">
            <v>59</v>
          </cell>
          <cell r="AA61">
            <v>0</v>
          </cell>
          <cell r="AB61">
            <v>-15</v>
          </cell>
          <cell r="AC61">
            <v>0</v>
          </cell>
          <cell r="AD61">
            <v>-165</v>
          </cell>
          <cell r="AE61">
            <v>1183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2479</v>
          </cell>
          <cell r="AK61">
            <v>4544</v>
          </cell>
          <cell r="AL61">
            <v>-1697</v>
          </cell>
          <cell r="AM61">
            <v>0</v>
          </cell>
          <cell r="AN61">
            <v>128962</v>
          </cell>
          <cell r="AO61">
            <v>0</v>
          </cell>
          <cell r="AP61">
            <v>511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-683</v>
          </cell>
          <cell r="AZ61">
            <v>-15.852000000000089</v>
          </cell>
          <cell r="BA61">
            <v>153839.8186</v>
          </cell>
          <cell r="BB61">
            <v>153839.8186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D62">
            <v>14721</v>
          </cell>
          <cell r="E62">
            <v>-2773</v>
          </cell>
          <cell r="R62">
            <v>0</v>
          </cell>
          <cell r="AM62">
            <v>120</v>
          </cell>
          <cell r="AY62">
            <v>3557</v>
          </cell>
          <cell r="AZ62">
            <v>6478</v>
          </cell>
        </row>
        <row r="63">
          <cell r="A63" t="str">
            <v>Резерв под обесценение инвестиций</v>
          </cell>
          <cell r="B63">
            <v>767</v>
          </cell>
          <cell r="AE63">
            <v>1192</v>
          </cell>
          <cell r="AM63">
            <v>0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C64">
            <v>24766</v>
          </cell>
          <cell r="AM64">
            <v>126</v>
          </cell>
          <cell r="AO64">
            <v>1386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17608</v>
          </cell>
          <cell r="AN65">
            <v>-41246</v>
          </cell>
          <cell r="AO65">
            <v>-1386</v>
          </cell>
          <cell r="AW65">
            <v>-41246</v>
          </cell>
          <cell r="AX65">
            <v>-41246</v>
          </cell>
          <cell r="AY65">
            <v>5096</v>
          </cell>
          <cell r="BA65">
            <v>-49008.497199999998</v>
          </cell>
          <cell r="BB65">
            <v>-49008.497199999998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C66">
            <v>-4326</v>
          </cell>
          <cell r="D66">
            <v>-4782</v>
          </cell>
          <cell r="E66">
            <v>2773</v>
          </cell>
          <cell r="T66">
            <v>148</v>
          </cell>
          <cell r="AA66">
            <v>-188</v>
          </cell>
          <cell r="AL66">
            <v>13817</v>
          </cell>
          <cell r="AM66">
            <v>-2869</v>
          </cell>
          <cell r="AN66">
            <v>-4326</v>
          </cell>
          <cell r="AW66">
            <v>-4326</v>
          </cell>
          <cell r="AX66">
            <v>-4326</v>
          </cell>
          <cell r="AY66">
            <v>23649</v>
          </cell>
          <cell r="AZ66">
            <v>23649</v>
          </cell>
          <cell r="BA66">
            <v>-3230</v>
          </cell>
          <cell r="BB66">
            <v>-5140.1531999999997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  <cell r="AZ67">
            <v>-15.852000000000089</v>
          </cell>
          <cell r="BA67">
            <v>0</v>
          </cell>
          <cell r="BB67">
            <v>0</v>
          </cell>
        </row>
        <row r="68">
          <cell r="A68" t="str">
            <v>Дивиденды</v>
          </cell>
          <cell r="B68">
            <v>-146454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597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7041</v>
          </cell>
          <cell r="AN68">
            <v>-1174</v>
          </cell>
          <cell r="AW68">
            <v>-1174</v>
          </cell>
          <cell r="AX68">
            <v>-1174</v>
          </cell>
          <cell r="AY68">
            <v>0</v>
          </cell>
          <cell r="BA68">
            <v>-1394.9467999999999</v>
          </cell>
          <cell r="BB68">
            <v>-1394.9467999999999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BA69">
            <v>-21.608999999999924</v>
          </cell>
          <cell r="BB69">
            <v>-2051.7993999999999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  <cell r="BA70">
            <v>-21.608999999999924</v>
          </cell>
          <cell r="BB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-15945.643999999998</v>
          </cell>
          <cell r="BB71">
            <v>-15945.643999999998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  <cell r="BA72">
            <v>0</v>
          </cell>
          <cell r="BB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5760</v>
          </cell>
          <cell r="AN73">
            <v>-3908</v>
          </cell>
          <cell r="AW73">
            <v>-3908</v>
          </cell>
          <cell r="AX73">
            <v>-3908</v>
          </cell>
          <cell r="AY73">
            <v>-3908</v>
          </cell>
          <cell r="BA73">
            <v>-4643.4856</v>
          </cell>
          <cell r="BB73">
            <v>-4643.4856</v>
          </cell>
        </row>
        <row r="74">
          <cell r="B74">
            <v>0</v>
          </cell>
          <cell r="C74">
            <v>-1408</v>
          </cell>
          <cell r="D74">
            <v>9620</v>
          </cell>
          <cell r="U74">
            <v>-9620</v>
          </cell>
          <cell r="AM74">
            <v>0</v>
          </cell>
          <cell r="AN74" t="str">
            <v>Control:</v>
          </cell>
          <cell r="AW74">
            <v>-1408</v>
          </cell>
          <cell r="AX74">
            <v>-1408</v>
          </cell>
          <cell r="AY74">
            <v>-1408</v>
          </cell>
          <cell r="BA74">
            <v>-1672.9856</v>
          </cell>
          <cell r="BB74">
            <v>-1672.9856</v>
          </cell>
        </row>
        <row r="75">
          <cell r="B75">
            <v>-38621</v>
          </cell>
          <cell r="C75">
            <v>0</v>
          </cell>
          <cell r="D75">
            <v>0</v>
          </cell>
          <cell r="E75">
            <v>304</v>
          </cell>
          <cell r="F75">
            <v>909</v>
          </cell>
          <cell r="G75">
            <v>1504</v>
          </cell>
          <cell r="H75">
            <v>263</v>
          </cell>
          <cell r="I75">
            <v>2297</v>
          </cell>
          <cell r="J75">
            <v>6563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1815</v>
          </cell>
          <cell r="Q75">
            <v>36</v>
          </cell>
          <cell r="R75">
            <v>0</v>
          </cell>
          <cell r="S75">
            <v>0</v>
          </cell>
          <cell r="T75">
            <v>148</v>
          </cell>
          <cell r="U75">
            <v>-11571</v>
          </cell>
          <cell r="V75">
            <v>-70</v>
          </cell>
          <cell r="W75">
            <v>-279</v>
          </cell>
          <cell r="X75">
            <v>0</v>
          </cell>
          <cell r="Y75">
            <v>2834</v>
          </cell>
          <cell r="Z75">
            <v>597</v>
          </cell>
          <cell r="AA75">
            <v>-3290</v>
          </cell>
          <cell r="AB75">
            <v>-188</v>
          </cell>
          <cell r="AC75">
            <v>0</v>
          </cell>
          <cell r="AD75">
            <v>0</v>
          </cell>
          <cell r="AE75">
            <v>1183</v>
          </cell>
          <cell r="AF75">
            <v>0</v>
          </cell>
          <cell r="AG75">
            <v>0</v>
          </cell>
          <cell r="AH75">
            <v>0</v>
          </cell>
          <cell r="AI75">
            <v>-935</v>
          </cell>
          <cell r="AJ75">
            <v>2479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1064</v>
          </cell>
          <cell r="AQ75">
            <v>-1743</v>
          </cell>
          <cell r="AR75">
            <v>1795</v>
          </cell>
          <cell r="AS75">
            <v>68</v>
          </cell>
          <cell r="AT75">
            <v>1533.5</v>
          </cell>
          <cell r="AU75">
            <v>-27.29300000000012</v>
          </cell>
          <cell r="AV75">
            <v>101.96399999999994</v>
          </cell>
          <cell r="AW75">
            <v>1.6629999999999967</v>
          </cell>
          <cell r="AX75">
            <v>-32.16599999999994</v>
          </cell>
          <cell r="AY75">
            <v>-1536.307</v>
          </cell>
          <cell r="AZ75">
            <v>-15.852000000000089</v>
          </cell>
          <cell r="BA75">
            <v>-21.608999999999924</v>
          </cell>
          <cell r="BB7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8100-01"/>
      <sheetName val="8100-02"/>
      <sheetName val="8100-03"/>
      <sheetName val="8140-01"/>
      <sheetName val="8140-02"/>
      <sheetName val="8140-04"/>
      <sheetName val="8140-05"/>
      <sheetName val="8100-4"/>
      <sheetName val="Е230_240-H620"/>
      <sheetName val="запрос"/>
      <sheetName val="анализ УП"/>
      <sheetName val="тест СВК"/>
      <sheetName val="2.1"/>
      <sheetName val="230"/>
      <sheetName val="620"/>
      <sheetName val="2.3"/>
      <sheetName val="2.3(1)"/>
      <sheetName val="2.2_обрч"/>
      <sheetName val="2.6_дин"/>
      <sheetName val="3.1_взмз"/>
      <sheetName val="кред1"/>
      <sheetName val="кред2"/>
      <sheetName val="ОСВ"/>
      <sheetName val="ОСВ на 30"/>
      <sheetName val="60"/>
      <sheetName val="60-"/>
      <sheetName val="60-д"/>
      <sheetName val="62"/>
      <sheetName val="62-д"/>
      <sheetName val="76.5"/>
      <sheetName val="76.5-"/>
      <sheetName val="76.5-д"/>
      <sheetName val="76.6"/>
      <sheetName val="76.6-д"/>
      <sheetName val="76.88"/>
      <sheetName val="анализ испр.зам"/>
      <sheetName val="мем"/>
      <sheetName val="3"/>
      <sheetName val="Программа "/>
    </sheetNames>
    <sheetDataSet>
      <sheetData sheetId="0" refreshError="1">
        <row r="2">
          <cell r="A2" t="str">
            <v>ООО "РФС"</v>
          </cell>
          <cell r="D2" t="str">
            <v xml:space="preserve"> ЖТЮ</v>
          </cell>
        </row>
        <row r="4">
          <cell r="C4" t="str">
            <v>Реализация готовой продукции, товаров (работ, услуг)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9000-01"/>
      <sheetName val="9000-02"/>
      <sheetName val="9000-1+"/>
      <sheetName val="9000-2"/>
      <sheetName val="9000-3"/>
      <sheetName val="9000-4-"/>
      <sheetName val="-9000-4.1"/>
      <sheetName val="9000-5 "/>
      <sheetName val="+9000-8"/>
      <sheetName val="ан2"/>
      <sheetName val="ан1"/>
      <sheetName val="9000-9+"/>
      <sheetName val="9000-9-2"/>
      <sheetName val="декларацияНДС"/>
      <sheetName val="9110-6(7)+"/>
      <sheetName val="строка 8+"/>
      <sheetName val="220стр"/>
      <sheetName val="60.2"/>
      <sheetName val="9110-8(1)+"/>
      <sheetName val="выручка+-"/>
      <sheetName val="9110-9+"/>
      <sheetName val="9110-10(10)+"/>
      <sheetName val="9120-1"/>
      <sheetName val="80 счет"/>
      <sheetName val="9120-1(3)"/>
      <sheetName val="прошлЛ"/>
      <sheetName val="9120-2+"/>
      <sheetName val="9120.3спр"/>
      <sheetName val="авансП"/>
      <sheetName val="9120-5"/>
      <sheetName val="9120-6"/>
      <sheetName val="9120-7расчет"/>
      <sheetName val="revenue+"/>
      <sheetName val="9140-1"/>
      <sheetName val="акциз+-"/>
      <sheetName val="им-во+"/>
      <sheetName val="льгИм+"/>
      <sheetName val="НДФЛ+-"/>
      <sheetName val="ЕСН+"/>
      <sheetName val="кв"/>
      <sheetName val="Титул"/>
      <sheetName val="Информация"/>
      <sheetName val="Цель"/>
      <sheetName val="Е 210 - М"/>
      <sheetName val="Запрос док-ов"/>
      <sheetName val="Е 210.00 УчПол"/>
      <sheetName val="Е 210.00-1"/>
      <sheetName val="E 210.00"/>
      <sheetName val="Е 210.01"/>
      <sheetName val="Е 210.02"/>
      <sheetName val="Е 210.02-1"/>
      <sheetName val="Е 210.03"/>
      <sheetName val="Е 210.04"/>
      <sheetName val="Е 210.05"/>
      <sheetName val="Е 210.06-1"/>
      <sheetName val="Е 210.06-2"/>
      <sheetName val="Е 210.09"/>
      <sheetName val="Е 210.10"/>
      <sheetName val="Е 210.11"/>
      <sheetName val="Е 210.13"/>
      <sheetName val="Е 210.14"/>
      <sheetName val="Замечания"/>
      <sheetName val="+Баланс"/>
      <sheetName val="+ОПУ"/>
      <sheetName val="+ОСВ"/>
      <sheetName val="+Приложение Е 210.03"/>
      <sheetName val=" + Приложение Е 210.06-2"/>
      <sheetName val="+Приложение Е 210.06-13"/>
      <sheetName val="+Приложение Е 210.06-13.1"/>
      <sheetName val="+Приложение Е 210.11"/>
      <sheetName val="общая информация о клиенте"/>
      <sheetName val="D-T.06"/>
      <sheetName val="N070"/>
      <sheetName val="D-T1 (N070)"/>
      <sheetName val="D-T.05"/>
      <sheetName val="A12"/>
      <sheetName val="9"/>
      <sheetName val="E220.2"/>
      <sheetName val="B12"/>
      <sheetName val="структура аудиторского файла"/>
      <sheetName val="D-T1"/>
      <sheetName val="D-T2"/>
      <sheetName val="D-T.01"/>
      <sheetName val="D-T.02"/>
      <sheetName val="D-T.03"/>
      <sheetName val="D-T.04"/>
      <sheetName val="D145"/>
      <sheetName val="Е220"/>
      <sheetName val="E220.1"/>
      <sheetName val="E220.3"/>
      <sheetName val="E220.4"/>
      <sheetName val="E250"/>
      <sheetName val="E250.1"/>
      <sheetName val="E250.2"/>
      <sheetName val="E250.3"/>
      <sheetName val="E250.4"/>
      <sheetName val="E250.5"/>
      <sheetName val="E250.6"/>
      <sheetName val="E250.7"/>
      <sheetName val="E250.8"/>
      <sheetName val="E250.9"/>
      <sheetName val="E250.10"/>
      <sheetName val="E250.11"/>
      <sheetName val="E250.12"/>
      <sheetName val="E250.13"/>
      <sheetName val="E250.14"/>
      <sheetName val="F470"/>
      <sheetName val="F470.1"/>
      <sheetName val="F470.2"/>
      <sheetName val="F470.3"/>
      <sheetName val="H610"/>
      <sheetName val="Н610.1"/>
      <sheetName val="Н610.2"/>
      <sheetName val="Н610.3"/>
      <sheetName val="Н610.4"/>
      <sheetName val="Н610.5"/>
      <sheetName val="Н610.6"/>
      <sheetName val="Н610.7"/>
      <sheetName val="Н610.8"/>
      <sheetName val="Н610.9"/>
      <sheetName val="Comments_1"/>
      <sheetName val="D-T1 (E220)"/>
      <sheetName val="D140"/>
      <sheetName val="D-T1 (E250)"/>
      <sheetName val="D-T1 (F470) "/>
      <sheetName val="D-T1 (H610)"/>
      <sheetName val="Е220.2"/>
      <sheetName val="Е220.4"/>
      <sheetName val="1"/>
      <sheetName val="2"/>
      <sheetName val="3"/>
      <sheetName val="4"/>
      <sheetName val="10"/>
      <sheetName val="Е250.1"/>
      <sheetName val="Е250.2"/>
      <sheetName val="Е250.4"/>
      <sheetName val="Е250.5"/>
      <sheetName val="Е250.6"/>
      <sheetName val="11"/>
      <sheetName val="12"/>
      <sheetName val="13"/>
      <sheetName val="14"/>
      <sheetName val="15"/>
      <sheetName val="16"/>
      <sheetName val="форма1"/>
      <sheetName val="форма2"/>
      <sheetName val="Оглавление"/>
      <sheetName val="A2-1"/>
      <sheetName val="А2-3"/>
      <sheetName val="A2-4.01"/>
      <sheetName val="А2-4.02"/>
      <sheetName val="A2-4.03"/>
      <sheetName val="А3.01"/>
      <sheetName val="A4.01"/>
      <sheetName val="А7-1"/>
      <sheetName val="А7-2"/>
      <sheetName val="A13"/>
      <sheetName val="A14"/>
      <sheetName val="А14-01"/>
      <sheetName val="B2"/>
      <sheetName val="B3"/>
      <sheetName val="B4"/>
      <sheetName val="В5"/>
      <sheetName val="B6"/>
      <sheetName val="B7"/>
      <sheetName val="B8"/>
      <sheetName val="B9"/>
      <sheetName val="B10"/>
      <sheetName val="B11"/>
      <sheetName val="С1 "/>
      <sheetName val="С 2"/>
      <sheetName val="C3"/>
      <sheetName val="С5-1"/>
      <sheetName val="С6-1 "/>
      <sheetName val="С6-2 "/>
      <sheetName val="Расчет риска"/>
      <sheetName val="C7"/>
      <sheetName val="С11-1"/>
      <sheetName val="ФН"/>
      <sheetName val="ОСВ"/>
      <sheetName val="Формулы"/>
      <sheetName val="ПС"/>
      <sheetName val="ЧПС"/>
      <sheetName val="Номинал"/>
      <sheetName val="Эффект"/>
      <sheetName val="Фактор дисконтирования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</sheetDataSet>
  </externalBook>
</externalLink>
</file>

<file path=xl/externalLinks/externalLink2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9000-1+"/>
      <sheetName val="9000-2"/>
      <sheetName val="9000.1+"/>
      <sheetName val="9000.01"/>
      <sheetName val="9000.02+"/>
      <sheetName val="9000.04+"/>
      <sheetName val="9000.08+"/>
      <sheetName val="9000.08+ (2)"/>
      <sheetName val="9000.09+"/>
      <sheetName val="9110.01+"/>
      <sheetName val="62сч.для.выр"/>
      <sheetName val="деклНДС"/>
      <sheetName val="9110.03выч+"/>
      <sheetName val="9110.04(19сч)+"/>
      <sheetName val="oil_plant"/>
      <sheetName val="9110.05(нач)+"/>
      <sheetName val="9110.06ав+"/>
      <sheetName val="9110.07ав+"/>
      <sheetName val="9120.01+"/>
      <sheetName val="9120.02"/>
      <sheetName val="%банка"/>
      <sheetName val="фин.рез"/>
      <sheetName val="9120.03"/>
      <sheetName val="Кор стр1 (2)"/>
      <sheetName val="Корректировка прибыли"/>
      <sheetName val="9120.04спр+"/>
      <sheetName val="9120.05ав+"/>
      <sheetName val="9120.06+"/>
      <sheetName val="9120.08расч"/>
      <sheetName val="9120.08расч (2)"/>
      <sheetName val="9140.01+"/>
      <sheetName val="нижеСС"/>
      <sheetName val="9140.02+"/>
      <sheetName val="им-во+"/>
      <sheetName val="НДФЛ+"/>
      <sheetName val="ЕСН+"/>
      <sheetName val="40ст-нефть"/>
      <sheetName val="40ст-н.пр"/>
      <sheetName val="ненадо"/>
      <sheetName val="акциз"/>
      <sheetName val="изд смотреть не надо"/>
      <sheetName val="BALANS"/>
      <sheetName val="Оплата Трейд"/>
      <sheetName val="9120.07+"/>
      <sheetName val="8200--3"/>
      <sheetName val="прил.8210.03+"/>
      <sheetName val="ндс29"/>
      <sheetName val="8210,03+ выбор"/>
    </sheetNames>
    <sheetDataSet>
      <sheetData sheetId="0" refreshError="1">
        <row r="7">
          <cell r="C7" t="str">
            <v xml:space="preserve"> 9 м-цев 2001 г.</v>
          </cell>
        </row>
        <row r="18">
          <cell r="C18" t="str">
            <v>Проверил: Е.О.Х.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Rec RUS"/>
      <sheetName val="Fin stat - closing"/>
      <sheetName val="Fin stat - opening"/>
      <sheetName val="DIT calc"/>
      <sheetName val="Tax rec"/>
      <sheetName val="DIT disclos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_Кредит"/>
      <sheetName val="Программа"/>
      <sheetName val="лист испр-дт"/>
      <sheetName val="лист испр-кт"/>
      <sheetName val="Меморандум-дт"/>
      <sheetName val="меморандум-кт"/>
      <sheetName val="Запрос"/>
      <sheetName val="УП"/>
      <sheetName val="СВК-интервью+"/>
      <sheetName val="Оценка СВК+"/>
      <sheetName val="свод свк+"/>
      <sheetName val="испр.зам"/>
      <sheetName val="Выборка"/>
      <sheetName val="ГК_Дебет"/>
      <sheetName val="8200--3"/>
      <sheetName val="прил.8210.03+"/>
      <sheetName val="ндс29"/>
      <sheetName val="8210,03+ выб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_Дебет"/>
    </sheetNames>
    <sheetDataSet>
      <sheetData sheetId="0"/>
    </sheetDataSet>
  </externalBook>
</externalLink>
</file>

<file path=xl/externalLinks/externalLink2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тгрузка"/>
      <sheetName val="оплата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ставки"/>
      <sheetName val="№3(запасы)на 01.01.04"/>
      <sheetName val="1.401.2"/>
      <sheetName val="Свод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"/>
      <sheetName val="Расчет риска"/>
      <sheetName val="E210"/>
      <sheetName val="Е210.1"/>
      <sheetName val="Е210.2"/>
      <sheetName val="С1"/>
      <sheetName val="С2"/>
      <sheetName val="С3"/>
      <sheetName val="С5-1"/>
      <sheetName val="С6-1"/>
      <sheetName val="С6-2"/>
      <sheetName val="ФН"/>
      <sheetName val="E210.10.1"/>
      <sheetName val="Е210.10.2"/>
      <sheetName val="Е210.10.3"/>
      <sheetName val="E210.10.4"/>
      <sheetName val="Е210.10.5"/>
      <sheetName val="Е210.10"/>
      <sheetName val="Е210.10.6"/>
      <sheetName val="E210.10.7"/>
      <sheetName val="E210.41-43"/>
      <sheetName val="Е210.43"/>
      <sheetName val="Е210.44"/>
      <sheetName val="Е210.45"/>
      <sheetName val="Е210.45.2"/>
      <sheetName val="Е210.97.1"/>
      <sheetName val="Е210.97.2"/>
      <sheetName val="Е210.97.3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>
        <row r="1">
          <cell r="J1" t="str">
            <v>Final</v>
          </cell>
        </row>
        <row r="3">
          <cell r="J3">
            <v>0</v>
          </cell>
        </row>
        <row r="5">
          <cell r="J5">
            <v>0</v>
          </cell>
        </row>
        <row r="7">
          <cell r="J7">
            <v>2113</v>
          </cell>
        </row>
        <row r="8">
          <cell r="J8">
            <v>644</v>
          </cell>
        </row>
        <row r="9">
          <cell r="J9">
            <v>603</v>
          </cell>
        </row>
        <row r="10">
          <cell r="J10">
            <v>17</v>
          </cell>
        </row>
        <row r="11">
          <cell r="J11">
            <v>412</v>
          </cell>
        </row>
        <row r="12">
          <cell r="J12">
            <v>0</v>
          </cell>
        </row>
        <row r="13">
          <cell r="J13">
            <v>258</v>
          </cell>
        </row>
        <row r="14">
          <cell r="J14">
            <v>4047</v>
          </cell>
        </row>
        <row r="16">
          <cell r="J16">
            <v>0</v>
          </cell>
        </row>
        <row r="17">
          <cell r="J17">
            <v>4047</v>
          </cell>
        </row>
      </sheetData>
      <sheetData sheetId="2" refreshError="1"/>
    </sheetDataSet>
  </externalBook>
</externalLink>
</file>

<file path=xl/externalLinks/externalLink2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"/>
      <sheetName val="D-T2"/>
      <sheetName val="H610"/>
      <sheetName val="H610.1"/>
      <sheetName val="H610.2"/>
      <sheetName val="H610.3"/>
      <sheetName val="Н610.4"/>
      <sheetName val="Н610.5"/>
      <sheetName val="H610.6"/>
      <sheetName val="Н610.7"/>
      <sheetName val="Н610.8"/>
      <sheetName val="Н610.9"/>
      <sheetName val="Н610.10"/>
      <sheetName val="Переоценка 2005"/>
      <sheetName val="H610.11"/>
      <sheetName val="Е210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AS charge-out-rates FY2005"/>
      <sheetName val="#REF"/>
    </sheetNames>
    <sheetDataSet>
      <sheetData sheetId="0" refreshError="1"/>
      <sheetData sheetId="1" refreshError="1"/>
    </sheetDataSet>
  </externalBook>
</externalLink>
</file>

<file path=xl/externalLinks/externalLink2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чание"/>
      <sheetName val="Общие данные"/>
      <sheetName val="Л1"/>
      <sheetName val="Тест Ф №1,2"/>
      <sheetName val="АБ"/>
      <sheetName val="ВА "/>
      <sheetName val="ГА"/>
      <sheetName val="Стр-ра Ф2"/>
      <sheetName val="Л2"/>
      <sheetName val="Л3"/>
      <sheetName val="Примечание 2"/>
      <sheetName val="Баз.пок-ли"/>
      <sheetName val="Существ."/>
      <sheetName val="Раб.док-ция"/>
      <sheetName val="Уточн. сущ."/>
      <sheetName val="Критерии"/>
    </sheetNames>
    <sheetDataSet>
      <sheetData sheetId="0" refreshError="1"/>
      <sheetData sheetId="1" refreshError="1">
        <row r="9">
          <cell r="C9" t="str">
            <v>КНА</v>
          </cell>
        </row>
        <row r="10">
          <cell r="C10" t="str">
            <v>ЛВИ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</sheetDataSet>
  </externalBook>
</externalLink>
</file>

<file path=xl/externalLinks/externalLink2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-1"/>
      <sheetName val="A12"/>
      <sheetName val="A13"/>
      <sheetName val="B3"/>
      <sheetName val="B6"/>
      <sheetName val="B7"/>
      <sheetName val="B10"/>
      <sheetName val="С1 "/>
      <sheetName val="С 2"/>
      <sheetName val="С5-1"/>
      <sheetName val="Расчет риска"/>
      <sheetName val="С6-2 "/>
      <sheetName val="C7"/>
      <sheetName val="Лист1"/>
      <sheetName val="Лист2"/>
      <sheetName val="Лист3"/>
      <sheetName val="общая информация о клиент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4 кв безМат"/>
      <sheetName val="янв-июнь РСБУ"/>
      <sheetName val="+9000-9"/>
      <sheetName val="#ССЫЛКА"/>
      <sheetName val="общая информация о клиен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квСвязка_кредит10-16"/>
      <sheetName val="документообСВК"/>
      <sheetName val="первичка"/>
      <sheetName val="агентПокупкаМР"/>
      <sheetName val="4квСвязка_деб10-16"/>
      <sheetName val="списаниеОткл"/>
      <sheetName val="освГОД"/>
      <sheetName val="деб10-16ГОД"/>
      <sheetName val="кр10-16ГОД"/>
      <sheetName val="Лист2"/>
      <sheetName val="коррК"/>
      <sheetName val="коррД"/>
      <sheetName val="Лист5"/>
      <sheetName val="первичка_реализМат"/>
      <sheetName val="ТНК"/>
      <sheetName val="10-16контраг"/>
      <sheetName val="осв 10-16_48 за 4 кв"/>
      <sheetName val="4квСвязка_кредит10_16"/>
    </sheetNames>
    <sheetDataSet>
      <sheetData sheetId="0">
        <row r="1">
          <cell r="A1" t="str">
            <v>№ документа</v>
          </cell>
          <cell r="B1" t="str">
            <v>№  строки проводки</v>
          </cell>
          <cell r="C1" t="str">
            <v>Код проводки</v>
          </cell>
          <cell r="D1" t="str">
            <v>Вид документа</v>
          </cell>
          <cell r="E1" t="str">
            <v>Код глав_книги</v>
          </cell>
          <cell r="F1" t="str">
            <v>Месяц</v>
          </cell>
          <cell r="G1" t="str">
            <v>Дебет_Код Дебета/Кредита</v>
          </cell>
          <cell r="H1" t="str">
            <v>Дебет_№ дебитора</v>
          </cell>
          <cell r="I1" t="str">
            <v>Дебет_№ кредитора</v>
          </cell>
          <cell r="J1" t="str">
            <v>Дебет_Наименование дебитора</v>
          </cell>
          <cell r="K1" t="str">
            <v>Дебет_Наименование кредитора</v>
          </cell>
          <cell r="L1" t="str">
            <v>Дебет_Сумма</v>
          </cell>
          <cell r="M1" t="str">
            <v>Дебет_Сумма в валюте</v>
          </cell>
          <cell r="N1" t="str">
            <v>Код валюты</v>
          </cell>
          <cell r="O1" t="str">
            <v>Текст позиции</v>
          </cell>
          <cell r="P1" t="str">
            <v>32</v>
          </cell>
          <cell r="Q1" t="str">
            <v>Дебет_№ счета</v>
          </cell>
          <cell r="R1" t="str">
            <v>Кредит_Код Дебета/Кредита</v>
          </cell>
          <cell r="S1" t="str">
            <v>Кредит_№ дебитора</v>
          </cell>
          <cell r="T1" t="str">
            <v>Кредит_№ кредитора</v>
          </cell>
          <cell r="U1" t="str">
            <v>Кредит_Наименование дебитора</v>
          </cell>
          <cell r="V1" t="str">
            <v>Кредит_Наименование кредитора</v>
          </cell>
          <cell r="W1" t="str">
            <v>Кредит_Сумма</v>
          </cell>
          <cell r="X1" t="str">
            <v>Кредит_Сумма в валюте</v>
          </cell>
          <cell r="Y1" t="str">
            <v>Кредит_№ счета</v>
          </cell>
        </row>
        <row r="2">
          <cell r="A2">
            <v>11093543</v>
          </cell>
          <cell r="B2">
            <v>1</v>
          </cell>
          <cell r="C2">
            <v>40</v>
          </cell>
          <cell r="D2" t="str">
            <v>SA</v>
          </cell>
          <cell r="F2" t="str">
            <v>12</v>
          </cell>
          <cell r="G2" t="str">
            <v>S</v>
          </cell>
          <cell r="L2">
            <v>43251305.57</v>
          </cell>
          <cell r="M2">
            <v>43251305.57</v>
          </cell>
          <cell r="N2" t="str">
            <v>RUN</v>
          </cell>
          <cell r="O2" t="str">
            <v>внутреннее перемещение</v>
          </cell>
          <cell r="P2" t="str">
            <v>10</v>
          </cell>
          <cell r="Q2">
            <v>10500000</v>
          </cell>
          <cell r="R2" t="str">
            <v>H</v>
          </cell>
          <cell r="W2">
            <v>48965613.630000003</v>
          </cell>
          <cell r="X2">
            <v>48965613.630000003</v>
          </cell>
          <cell r="Y2">
            <v>10100000</v>
          </cell>
        </row>
        <row r="3">
          <cell r="A3">
            <v>11093543</v>
          </cell>
          <cell r="B3">
            <v>2</v>
          </cell>
          <cell r="C3">
            <v>40</v>
          </cell>
          <cell r="D3" t="str">
            <v>SA</v>
          </cell>
          <cell r="F3" t="str">
            <v>12</v>
          </cell>
          <cell r="G3" t="str">
            <v>S</v>
          </cell>
          <cell r="L3">
            <v>1751237.68</v>
          </cell>
          <cell r="M3">
            <v>1751237.68</v>
          </cell>
          <cell r="N3" t="str">
            <v>RUN</v>
          </cell>
          <cell r="O3" t="str">
            <v>внутреннее перемещение</v>
          </cell>
          <cell r="P3" t="str">
            <v>10</v>
          </cell>
          <cell r="Q3">
            <v>10700200</v>
          </cell>
          <cell r="R3" t="str">
            <v>H</v>
          </cell>
          <cell r="W3">
            <v>48965613.630000003</v>
          </cell>
          <cell r="X3">
            <v>48965613.630000003</v>
          </cell>
          <cell r="Y3">
            <v>10100000</v>
          </cell>
        </row>
        <row r="4">
          <cell r="A4">
            <v>11093543</v>
          </cell>
          <cell r="B4">
            <v>3</v>
          </cell>
          <cell r="C4">
            <v>40</v>
          </cell>
          <cell r="D4" t="str">
            <v>SA</v>
          </cell>
          <cell r="F4" t="str">
            <v>12</v>
          </cell>
          <cell r="G4" t="str">
            <v>S</v>
          </cell>
          <cell r="L4">
            <v>3963070.38</v>
          </cell>
          <cell r="M4">
            <v>3963070.38</v>
          </cell>
          <cell r="N4" t="str">
            <v>RUN</v>
          </cell>
          <cell r="O4" t="str">
            <v>внутреннее перемещение</v>
          </cell>
          <cell r="P4" t="str">
            <v>10</v>
          </cell>
          <cell r="Q4">
            <v>10800000</v>
          </cell>
          <cell r="R4" t="str">
            <v>H</v>
          </cell>
          <cell r="W4">
            <v>48965613.630000003</v>
          </cell>
          <cell r="X4">
            <v>48965613.630000003</v>
          </cell>
          <cell r="Y4">
            <v>10100000</v>
          </cell>
        </row>
        <row r="5">
          <cell r="P5" t="str">
            <v>10 Всего</v>
          </cell>
          <cell r="W5">
            <v>146896840.89000002</v>
          </cell>
        </row>
        <row r="6">
          <cell r="A6">
            <v>11093369</v>
          </cell>
          <cell r="B6">
            <v>1</v>
          </cell>
          <cell r="C6">
            <v>40</v>
          </cell>
          <cell r="D6" t="str">
            <v>H</v>
          </cell>
          <cell r="F6" t="str">
            <v>12</v>
          </cell>
          <cell r="G6" t="str">
            <v>S</v>
          </cell>
          <cell r="L6">
            <v>1601525.41</v>
          </cell>
          <cell r="M6">
            <v>1601525.41</v>
          </cell>
          <cell r="N6" t="str">
            <v>RUN</v>
          </cell>
          <cell r="O6" t="str">
            <v>внутреннее перемещение</v>
          </cell>
          <cell r="P6" t="str">
            <v>12</v>
          </cell>
          <cell r="Q6">
            <v>12090100</v>
          </cell>
          <cell r="R6" t="str">
            <v>H</v>
          </cell>
          <cell r="W6">
            <v>245166.65</v>
          </cell>
          <cell r="X6">
            <v>245166.65</v>
          </cell>
          <cell r="Y6">
            <v>10100000</v>
          </cell>
        </row>
        <row r="7">
          <cell r="A7">
            <v>11075006</v>
          </cell>
          <cell r="B7">
            <v>1</v>
          </cell>
          <cell r="C7">
            <v>40</v>
          </cell>
          <cell r="D7" t="str">
            <v>SA</v>
          </cell>
          <cell r="F7" t="str">
            <v>10</v>
          </cell>
          <cell r="G7" t="str">
            <v>S</v>
          </cell>
          <cell r="L7">
            <v>9676.1</v>
          </cell>
          <cell r="M7">
            <v>9676.1</v>
          </cell>
          <cell r="N7" t="str">
            <v>RUN</v>
          </cell>
          <cell r="O7" t="str">
            <v>внутреннее перемещение</v>
          </cell>
          <cell r="P7" t="str">
            <v>12</v>
          </cell>
          <cell r="Q7">
            <v>12090100</v>
          </cell>
          <cell r="R7" t="str">
            <v>H</v>
          </cell>
          <cell r="W7">
            <v>9676.1</v>
          </cell>
          <cell r="X7">
            <v>9676.1</v>
          </cell>
          <cell r="Y7">
            <v>10100000</v>
          </cell>
        </row>
        <row r="8">
          <cell r="A8">
            <v>11076085</v>
          </cell>
          <cell r="B8">
            <v>1</v>
          </cell>
          <cell r="C8">
            <v>40</v>
          </cell>
          <cell r="D8" t="str">
            <v>SA</v>
          </cell>
          <cell r="F8" t="str">
            <v>10</v>
          </cell>
          <cell r="G8" t="str">
            <v>S</v>
          </cell>
          <cell r="L8">
            <v>1558.33</v>
          </cell>
          <cell r="M8">
            <v>1558.33</v>
          </cell>
          <cell r="N8" t="str">
            <v>RUN</v>
          </cell>
          <cell r="O8" t="str">
            <v>внутреннее перемещение</v>
          </cell>
          <cell r="P8" t="str">
            <v>12</v>
          </cell>
          <cell r="Q8">
            <v>12090100</v>
          </cell>
          <cell r="R8" t="str">
            <v>H</v>
          </cell>
          <cell r="W8">
            <v>1558.33</v>
          </cell>
          <cell r="X8">
            <v>1558.33</v>
          </cell>
          <cell r="Y8">
            <v>10100000</v>
          </cell>
        </row>
        <row r="9">
          <cell r="A9">
            <v>11082226</v>
          </cell>
          <cell r="B9">
            <v>1</v>
          </cell>
          <cell r="C9">
            <v>40</v>
          </cell>
          <cell r="D9" t="str">
            <v>SA</v>
          </cell>
          <cell r="F9" t="str">
            <v>11</v>
          </cell>
          <cell r="G9" t="str">
            <v>S</v>
          </cell>
          <cell r="L9">
            <v>691.06</v>
          </cell>
          <cell r="M9">
            <v>691.06</v>
          </cell>
          <cell r="N9" t="str">
            <v>RUN</v>
          </cell>
          <cell r="O9" t="str">
            <v>внутреннее перемещение</v>
          </cell>
          <cell r="P9" t="str">
            <v>12</v>
          </cell>
          <cell r="Q9">
            <v>12090100</v>
          </cell>
          <cell r="R9" t="str">
            <v>H</v>
          </cell>
          <cell r="W9">
            <v>691.06</v>
          </cell>
          <cell r="X9">
            <v>691.06</v>
          </cell>
          <cell r="Y9">
            <v>10100000</v>
          </cell>
        </row>
        <row r="10">
          <cell r="A10">
            <v>19000596</v>
          </cell>
          <cell r="B10">
            <v>1</v>
          </cell>
          <cell r="C10">
            <v>52</v>
          </cell>
          <cell r="D10" t="str">
            <v>SS</v>
          </cell>
          <cell r="F10" t="str">
            <v>10</v>
          </cell>
          <cell r="G10" t="str">
            <v>S</v>
          </cell>
          <cell r="L10">
            <v>-9676.1</v>
          </cell>
          <cell r="M10">
            <v>-9676.1</v>
          </cell>
          <cell r="N10" t="str">
            <v>RUN</v>
          </cell>
          <cell r="O10" t="str">
            <v>внутреннее перемещение</v>
          </cell>
          <cell r="P10" t="str">
            <v>12</v>
          </cell>
          <cell r="Q10">
            <v>12090100</v>
          </cell>
          <cell r="R10" t="str">
            <v>H</v>
          </cell>
          <cell r="W10">
            <v>-9676.1</v>
          </cell>
          <cell r="X10">
            <v>-9676.1</v>
          </cell>
          <cell r="Y10">
            <v>10100000</v>
          </cell>
        </row>
        <row r="11">
          <cell r="A11">
            <v>11075007</v>
          </cell>
          <cell r="B11">
            <v>1</v>
          </cell>
          <cell r="C11">
            <v>40</v>
          </cell>
          <cell r="D11" t="str">
            <v>SA</v>
          </cell>
          <cell r="F11" t="str">
            <v>10</v>
          </cell>
          <cell r="G11" t="str">
            <v>S</v>
          </cell>
          <cell r="L11">
            <v>9676.1</v>
          </cell>
          <cell r="M11">
            <v>9676.1</v>
          </cell>
          <cell r="N11" t="str">
            <v>RUN</v>
          </cell>
          <cell r="O11" t="str">
            <v>внутреннее перемещение</v>
          </cell>
          <cell r="P11" t="str">
            <v>12</v>
          </cell>
          <cell r="Q11">
            <v>12090200</v>
          </cell>
          <cell r="R11" t="str">
            <v>H</v>
          </cell>
          <cell r="W11">
            <v>9676.1</v>
          </cell>
          <cell r="X11">
            <v>9676.1</v>
          </cell>
          <cell r="Y11">
            <v>10100000</v>
          </cell>
        </row>
        <row r="12">
          <cell r="P12" t="str">
            <v>12 Всего</v>
          </cell>
          <cell r="W12">
            <v>257092.13999999998</v>
          </cell>
        </row>
        <row r="13">
          <cell r="A13">
            <v>11093385</v>
          </cell>
          <cell r="B13">
            <v>1</v>
          </cell>
          <cell r="C13">
            <v>40</v>
          </cell>
          <cell r="D13" t="str">
            <v>SA</v>
          </cell>
          <cell r="F13" t="str">
            <v>12</v>
          </cell>
          <cell r="G13" t="str">
            <v>S</v>
          </cell>
          <cell r="L13">
            <v>1032037.01</v>
          </cell>
          <cell r="M13">
            <v>1032037.01</v>
          </cell>
          <cell r="N13" t="str">
            <v>RUN</v>
          </cell>
          <cell r="O13" t="str">
            <v>акт переработки за 2001г</v>
          </cell>
          <cell r="P13" t="str">
            <v>32</v>
          </cell>
          <cell r="Q13">
            <v>32010010</v>
          </cell>
          <cell r="R13" t="str">
            <v>H</v>
          </cell>
          <cell r="W13">
            <v>1526796.73</v>
          </cell>
          <cell r="X13">
            <v>1526796.73</v>
          </cell>
          <cell r="Y13">
            <v>10100000</v>
          </cell>
        </row>
        <row r="14">
          <cell r="A14">
            <v>11093385</v>
          </cell>
          <cell r="B14">
            <v>2</v>
          </cell>
          <cell r="C14">
            <v>40</v>
          </cell>
          <cell r="D14" t="str">
            <v>SA</v>
          </cell>
          <cell r="F14" t="str">
            <v>12</v>
          </cell>
          <cell r="G14" t="str">
            <v>S</v>
          </cell>
          <cell r="L14">
            <v>494759.72</v>
          </cell>
          <cell r="M14">
            <v>494759.72</v>
          </cell>
          <cell r="N14" t="str">
            <v>RUN</v>
          </cell>
          <cell r="O14" t="str">
            <v>акт переработки за 2001г</v>
          </cell>
          <cell r="P14" t="str">
            <v>32</v>
          </cell>
          <cell r="Q14">
            <v>32010010</v>
          </cell>
          <cell r="R14" t="str">
            <v>H</v>
          </cell>
          <cell r="W14">
            <v>1526796.73</v>
          </cell>
          <cell r="X14">
            <v>1526796.73</v>
          </cell>
          <cell r="Y14">
            <v>10100000</v>
          </cell>
        </row>
        <row r="15">
          <cell r="A15">
            <v>11093388</v>
          </cell>
          <cell r="B15">
            <v>1</v>
          </cell>
          <cell r="C15">
            <v>40</v>
          </cell>
          <cell r="D15" t="str">
            <v>SA</v>
          </cell>
          <cell r="F15" t="str">
            <v>12</v>
          </cell>
          <cell r="G15" t="str">
            <v>S</v>
          </cell>
          <cell r="L15">
            <v>1032037.01</v>
          </cell>
          <cell r="M15">
            <v>1032037.01</v>
          </cell>
          <cell r="N15" t="str">
            <v>RUN</v>
          </cell>
          <cell r="O15" t="str">
            <v>акт переработки за 2001г</v>
          </cell>
          <cell r="P15" t="str">
            <v>32</v>
          </cell>
          <cell r="Q15">
            <v>32010010</v>
          </cell>
          <cell r="R15" t="str">
            <v>H</v>
          </cell>
          <cell r="W15">
            <v>1526796.73</v>
          </cell>
          <cell r="X15">
            <v>1526796.73</v>
          </cell>
          <cell r="Y15">
            <v>10100000</v>
          </cell>
        </row>
        <row r="16">
          <cell r="A16">
            <v>11093388</v>
          </cell>
          <cell r="B16">
            <v>2</v>
          </cell>
          <cell r="C16">
            <v>40</v>
          </cell>
          <cell r="D16" t="str">
            <v>SA</v>
          </cell>
          <cell r="F16" t="str">
            <v>12</v>
          </cell>
          <cell r="G16" t="str">
            <v>S</v>
          </cell>
          <cell r="L16">
            <v>494759.72</v>
          </cell>
          <cell r="M16">
            <v>494759.72</v>
          </cell>
          <cell r="N16" t="str">
            <v>RUN</v>
          </cell>
          <cell r="O16" t="str">
            <v>акт переработки за 2001г</v>
          </cell>
          <cell r="P16" t="str">
            <v>32</v>
          </cell>
          <cell r="Q16">
            <v>32010010</v>
          </cell>
          <cell r="R16" t="str">
            <v>H</v>
          </cell>
          <cell r="W16">
            <v>1526796.73</v>
          </cell>
          <cell r="X16">
            <v>1526796.73</v>
          </cell>
          <cell r="Y16">
            <v>10100000</v>
          </cell>
        </row>
        <row r="17">
          <cell r="A17">
            <v>11088105</v>
          </cell>
          <cell r="B17">
            <v>1</v>
          </cell>
          <cell r="C17">
            <v>40</v>
          </cell>
          <cell r="D17" t="str">
            <v>SA</v>
          </cell>
          <cell r="F17" t="str">
            <v>12</v>
          </cell>
          <cell r="G17" t="str">
            <v>S</v>
          </cell>
          <cell r="L17">
            <v>577516.21</v>
          </cell>
          <cell r="M17">
            <v>577516.21</v>
          </cell>
          <cell r="N17" t="str">
            <v>RUN</v>
          </cell>
          <cell r="O17" t="str">
            <v>Списание материалов за 12 2001г</v>
          </cell>
          <cell r="P17" t="str">
            <v>32</v>
          </cell>
          <cell r="Q17">
            <v>32010010</v>
          </cell>
          <cell r="R17" t="str">
            <v>H</v>
          </cell>
          <cell r="W17">
            <v>577516.21</v>
          </cell>
          <cell r="X17">
            <v>577516.21</v>
          </cell>
          <cell r="Y17">
            <v>10100000</v>
          </cell>
        </row>
        <row r="18">
          <cell r="A18">
            <v>11088268</v>
          </cell>
          <cell r="B18">
            <v>1</v>
          </cell>
          <cell r="C18">
            <v>40</v>
          </cell>
          <cell r="D18" t="str">
            <v>SA</v>
          </cell>
          <cell r="F18" t="str">
            <v>12</v>
          </cell>
          <cell r="G18" t="str">
            <v>S</v>
          </cell>
          <cell r="L18">
            <v>552714.62</v>
          </cell>
          <cell r="M18">
            <v>552714.62</v>
          </cell>
          <cell r="N18" t="str">
            <v>RUN</v>
          </cell>
          <cell r="O18" t="str">
            <v>Списание материалов за 12 2001г</v>
          </cell>
          <cell r="P18" t="str">
            <v>32</v>
          </cell>
          <cell r="Q18">
            <v>32010010</v>
          </cell>
          <cell r="R18" t="str">
            <v>H</v>
          </cell>
          <cell r="W18">
            <v>552714.62</v>
          </cell>
          <cell r="X18">
            <v>552714.62</v>
          </cell>
          <cell r="Y18">
            <v>10100000</v>
          </cell>
        </row>
        <row r="19">
          <cell r="A19">
            <v>11088276</v>
          </cell>
          <cell r="B19">
            <v>1</v>
          </cell>
          <cell r="C19">
            <v>40</v>
          </cell>
          <cell r="D19" t="str">
            <v>SA</v>
          </cell>
          <cell r="F19" t="str">
            <v>12</v>
          </cell>
          <cell r="G19" t="str">
            <v>S</v>
          </cell>
          <cell r="L19">
            <v>447181.49</v>
          </cell>
          <cell r="M19">
            <v>447181.49</v>
          </cell>
          <cell r="N19" t="str">
            <v>RUN</v>
          </cell>
          <cell r="O19" t="str">
            <v>Списание материалов за 12 2001г</v>
          </cell>
          <cell r="P19" t="str">
            <v>32</v>
          </cell>
          <cell r="Q19">
            <v>32010010</v>
          </cell>
          <cell r="R19" t="str">
            <v>H</v>
          </cell>
          <cell r="W19">
            <v>447181.49</v>
          </cell>
          <cell r="X19">
            <v>447181.49</v>
          </cell>
          <cell r="Y19">
            <v>10100000</v>
          </cell>
        </row>
        <row r="20">
          <cell r="A20">
            <v>11088089</v>
          </cell>
          <cell r="B20">
            <v>1</v>
          </cell>
          <cell r="C20">
            <v>40</v>
          </cell>
          <cell r="D20" t="str">
            <v>SA</v>
          </cell>
          <cell r="F20" t="str">
            <v>12</v>
          </cell>
          <cell r="G20" t="str">
            <v>S</v>
          </cell>
          <cell r="L20">
            <v>399544.91</v>
          </cell>
          <cell r="M20">
            <v>399544.91</v>
          </cell>
          <cell r="N20" t="str">
            <v>RUN</v>
          </cell>
          <cell r="O20" t="str">
            <v>Списание материалов за 12 2001г</v>
          </cell>
          <cell r="P20" t="str">
            <v>32</v>
          </cell>
          <cell r="Q20">
            <v>32010010</v>
          </cell>
          <cell r="R20" t="str">
            <v>H</v>
          </cell>
          <cell r="W20">
            <v>399544.91</v>
          </cell>
          <cell r="X20">
            <v>399544.91</v>
          </cell>
          <cell r="Y20">
            <v>10100000</v>
          </cell>
        </row>
        <row r="21">
          <cell r="A21">
            <v>11081125</v>
          </cell>
          <cell r="B21">
            <v>1</v>
          </cell>
          <cell r="C21">
            <v>40</v>
          </cell>
          <cell r="D21" t="str">
            <v>SA</v>
          </cell>
          <cell r="F21" t="str">
            <v>11</v>
          </cell>
          <cell r="G21" t="str">
            <v>S</v>
          </cell>
          <cell r="L21">
            <v>397064.39</v>
          </cell>
          <cell r="M21">
            <v>397064.39</v>
          </cell>
          <cell r="N21" t="str">
            <v>RUN</v>
          </cell>
          <cell r="O21" t="str">
            <v>Списание материалов за 11 2001г</v>
          </cell>
          <cell r="P21" t="str">
            <v>32</v>
          </cell>
          <cell r="Q21">
            <v>32010010</v>
          </cell>
          <cell r="R21" t="str">
            <v>H</v>
          </cell>
          <cell r="W21">
            <v>397064.39</v>
          </cell>
          <cell r="X21">
            <v>397064.39</v>
          </cell>
          <cell r="Y21">
            <v>10100000</v>
          </cell>
        </row>
        <row r="22">
          <cell r="A22">
            <v>11088131</v>
          </cell>
          <cell r="B22">
            <v>1</v>
          </cell>
          <cell r="C22">
            <v>40</v>
          </cell>
          <cell r="D22" t="str">
            <v>SA</v>
          </cell>
          <cell r="F22" t="str">
            <v>12</v>
          </cell>
          <cell r="G22" t="str">
            <v>S</v>
          </cell>
          <cell r="L22">
            <v>396291.24</v>
          </cell>
          <cell r="M22">
            <v>396291.24</v>
          </cell>
          <cell r="N22" t="str">
            <v>RUN</v>
          </cell>
          <cell r="O22" t="str">
            <v>Списание материалов за 12 2001г</v>
          </cell>
          <cell r="P22" t="str">
            <v>32</v>
          </cell>
          <cell r="Q22">
            <v>32010010</v>
          </cell>
          <cell r="R22" t="str">
            <v>H</v>
          </cell>
          <cell r="W22">
            <v>396291.24</v>
          </cell>
          <cell r="X22">
            <v>396291.24</v>
          </cell>
          <cell r="Y22">
            <v>10100000</v>
          </cell>
        </row>
        <row r="23">
          <cell r="A23">
            <v>11081123</v>
          </cell>
          <cell r="B23">
            <v>1</v>
          </cell>
          <cell r="C23">
            <v>40</v>
          </cell>
          <cell r="D23" t="str">
            <v>SA</v>
          </cell>
          <cell r="F23" t="str">
            <v>11</v>
          </cell>
          <cell r="G23" t="str">
            <v>S</v>
          </cell>
          <cell r="L23">
            <v>395540.03</v>
          </cell>
          <cell r="M23">
            <v>395540.03</v>
          </cell>
          <cell r="N23" t="str">
            <v>RUN</v>
          </cell>
          <cell r="O23" t="str">
            <v>Списание материалов за 11 2001г</v>
          </cell>
          <cell r="P23" t="str">
            <v>32</v>
          </cell>
          <cell r="Q23">
            <v>32010010</v>
          </cell>
          <cell r="R23" t="str">
            <v>H</v>
          </cell>
          <cell r="W23">
            <v>395540.03</v>
          </cell>
          <cell r="X23">
            <v>395540.03</v>
          </cell>
          <cell r="Y23">
            <v>10100000</v>
          </cell>
        </row>
        <row r="24">
          <cell r="A24">
            <v>11081161</v>
          </cell>
          <cell r="B24">
            <v>1</v>
          </cell>
          <cell r="C24">
            <v>40</v>
          </cell>
          <cell r="D24" t="str">
            <v>SA</v>
          </cell>
          <cell r="F24" t="str">
            <v>11</v>
          </cell>
          <cell r="G24" t="str">
            <v>S</v>
          </cell>
          <cell r="L24">
            <v>347138.08</v>
          </cell>
          <cell r="M24">
            <v>347138.08</v>
          </cell>
          <cell r="N24" t="str">
            <v>RUN</v>
          </cell>
          <cell r="O24" t="str">
            <v>Списание материалов за 11 2001г</v>
          </cell>
          <cell r="P24" t="str">
            <v>32</v>
          </cell>
          <cell r="Q24">
            <v>32010010</v>
          </cell>
          <cell r="R24" t="str">
            <v>H</v>
          </cell>
          <cell r="W24">
            <v>347138.08</v>
          </cell>
          <cell r="X24">
            <v>347138.08</v>
          </cell>
          <cell r="Y24">
            <v>10100000</v>
          </cell>
        </row>
        <row r="25">
          <cell r="A25">
            <v>11075058</v>
          </cell>
          <cell r="B25">
            <v>1</v>
          </cell>
          <cell r="C25">
            <v>40</v>
          </cell>
          <cell r="D25" t="str">
            <v>SA</v>
          </cell>
          <cell r="F25" t="str">
            <v>10</v>
          </cell>
          <cell r="G25" t="str">
            <v>S</v>
          </cell>
          <cell r="L25">
            <v>338289.62</v>
          </cell>
          <cell r="M25">
            <v>338289.62</v>
          </cell>
          <cell r="N25" t="str">
            <v>RUN</v>
          </cell>
          <cell r="O25" t="str">
            <v>Списание материалов за 10 2001г</v>
          </cell>
          <cell r="P25" t="str">
            <v>32</v>
          </cell>
          <cell r="Q25">
            <v>32010010</v>
          </cell>
          <cell r="R25" t="str">
            <v>H</v>
          </cell>
          <cell r="W25">
            <v>338289.62</v>
          </cell>
          <cell r="X25">
            <v>338289.62</v>
          </cell>
          <cell r="Y25">
            <v>10100000</v>
          </cell>
        </row>
        <row r="26">
          <cell r="A26">
            <v>11081139</v>
          </cell>
          <cell r="B26">
            <v>1</v>
          </cell>
          <cell r="C26">
            <v>40</v>
          </cell>
          <cell r="D26" t="str">
            <v>SA</v>
          </cell>
          <cell r="F26" t="str">
            <v>11</v>
          </cell>
          <cell r="G26" t="str">
            <v>S</v>
          </cell>
          <cell r="L26">
            <v>302117.57</v>
          </cell>
          <cell r="M26">
            <v>302117.57</v>
          </cell>
          <cell r="N26" t="str">
            <v>RUN</v>
          </cell>
          <cell r="O26" t="str">
            <v>Списание материалов за 11 2001г</v>
          </cell>
          <cell r="P26" t="str">
            <v>32</v>
          </cell>
          <cell r="Q26">
            <v>32010010</v>
          </cell>
          <cell r="R26" t="str">
            <v>H</v>
          </cell>
          <cell r="W26">
            <v>302117.57</v>
          </cell>
          <cell r="X26">
            <v>302117.57</v>
          </cell>
          <cell r="Y26">
            <v>10100000</v>
          </cell>
        </row>
        <row r="27">
          <cell r="A27">
            <v>11081113</v>
          </cell>
          <cell r="B27">
            <v>1</v>
          </cell>
          <cell r="C27">
            <v>40</v>
          </cell>
          <cell r="D27" t="str">
            <v>SA</v>
          </cell>
          <cell r="F27" t="str">
            <v>11</v>
          </cell>
          <cell r="G27" t="str">
            <v>S</v>
          </cell>
          <cell r="L27">
            <v>294849.96000000002</v>
          </cell>
          <cell r="M27">
            <v>294849.96000000002</v>
          </cell>
          <cell r="N27" t="str">
            <v>RUN</v>
          </cell>
          <cell r="O27" t="str">
            <v>Списание материалов за 11 2001г</v>
          </cell>
          <cell r="P27" t="str">
            <v>32</v>
          </cell>
          <cell r="Q27">
            <v>32010010</v>
          </cell>
          <cell r="R27" t="str">
            <v>H</v>
          </cell>
          <cell r="W27">
            <v>294849.96000000002</v>
          </cell>
          <cell r="X27">
            <v>294849.96000000002</v>
          </cell>
          <cell r="Y27">
            <v>10100000</v>
          </cell>
        </row>
        <row r="28">
          <cell r="A28">
            <v>11081131</v>
          </cell>
          <cell r="B28">
            <v>1</v>
          </cell>
          <cell r="C28">
            <v>40</v>
          </cell>
          <cell r="D28" t="str">
            <v>SA</v>
          </cell>
          <cell r="F28" t="str">
            <v>11</v>
          </cell>
          <cell r="G28" t="str">
            <v>S</v>
          </cell>
          <cell r="L28">
            <v>280411.34000000003</v>
          </cell>
          <cell r="M28">
            <v>280411.34000000003</v>
          </cell>
          <cell r="N28" t="str">
            <v>RUN</v>
          </cell>
          <cell r="O28" t="str">
            <v>Списание материалов за 11 2001г</v>
          </cell>
          <cell r="P28" t="str">
            <v>32</v>
          </cell>
          <cell r="Q28">
            <v>32010010</v>
          </cell>
          <cell r="R28" t="str">
            <v>H</v>
          </cell>
          <cell r="W28">
            <v>280411.34000000003</v>
          </cell>
          <cell r="X28">
            <v>280411.34000000003</v>
          </cell>
          <cell r="Y28">
            <v>10100000</v>
          </cell>
        </row>
        <row r="29">
          <cell r="A29">
            <v>11075171</v>
          </cell>
          <cell r="B29">
            <v>1</v>
          </cell>
          <cell r="C29">
            <v>40</v>
          </cell>
          <cell r="D29" t="str">
            <v>SA</v>
          </cell>
          <cell r="F29" t="str">
            <v>10</v>
          </cell>
          <cell r="G29" t="str">
            <v>S</v>
          </cell>
          <cell r="L29">
            <v>268702.39</v>
          </cell>
          <cell r="M29">
            <v>268702.39</v>
          </cell>
          <cell r="N29" t="str">
            <v>RUN</v>
          </cell>
          <cell r="O29" t="str">
            <v>Списание материалов за 10 2001г</v>
          </cell>
          <cell r="P29" t="str">
            <v>32</v>
          </cell>
          <cell r="Q29">
            <v>32010010</v>
          </cell>
          <cell r="R29" t="str">
            <v>H</v>
          </cell>
          <cell r="W29">
            <v>268702.39</v>
          </cell>
          <cell r="X29">
            <v>268702.39</v>
          </cell>
          <cell r="Y29">
            <v>10100000</v>
          </cell>
        </row>
        <row r="30">
          <cell r="A30">
            <v>11088085</v>
          </cell>
          <cell r="B30">
            <v>1</v>
          </cell>
          <cell r="C30">
            <v>40</v>
          </cell>
          <cell r="D30" t="str">
            <v>SA</v>
          </cell>
          <cell r="F30" t="str">
            <v>12</v>
          </cell>
          <cell r="G30" t="str">
            <v>S</v>
          </cell>
          <cell r="L30">
            <v>261187.8</v>
          </cell>
          <cell r="M30">
            <v>261187.8</v>
          </cell>
          <cell r="N30" t="str">
            <v>RUN</v>
          </cell>
          <cell r="O30" t="str">
            <v>Списание материалов за 12 2001г</v>
          </cell>
          <cell r="P30" t="str">
            <v>32</v>
          </cell>
          <cell r="Q30">
            <v>32010010</v>
          </cell>
          <cell r="R30" t="str">
            <v>H</v>
          </cell>
          <cell r="W30">
            <v>261187.8</v>
          </cell>
          <cell r="X30">
            <v>261187.8</v>
          </cell>
          <cell r="Y30">
            <v>10100000</v>
          </cell>
        </row>
        <row r="31">
          <cell r="A31">
            <v>11081270</v>
          </cell>
          <cell r="B31">
            <v>1</v>
          </cell>
          <cell r="C31">
            <v>40</v>
          </cell>
          <cell r="D31" t="str">
            <v>SA</v>
          </cell>
          <cell r="F31" t="str">
            <v>11</v>
          </cell>
          <cell r="G31" t="str">
            <v>S</v>
          </cell>
          <cell r="L31">
            <v>240654.64</v>
          </cell>
          <cell r="M31">
            <v>240654.64</v>
          </cell>
          <cell r="N31" t="str">
            <v>RUN</v>
          </cell>
          <cell r="O31" t="str">
            <v>Списание материалов за 11 2001г</v>
          </cell>
          <cell r="P31" t="str">
            <v>32</v>
          </cell>
          <cell r="Q31">
            <v>32010010</v>
          </cell>
          <cell r="R31" t="str">
            <v>H</v>
          </cell>
          <cell r="W31">
            <v>240654.64</v>
          </cell>
          <cell r="X31">
            <v>240654.64</v>
          </cell>
          <cell r="Y31">
            <v>10100000</v>
          </cell>
        </row>
        <row r="32">
          <cell r="A32">
            <v>11075247</v>
          </cell>
          <cell r="B32">
            <v>1</v>
          </cell>
          <cell r="C32">
            <v>40</v>
          </cell>
          <cell r="D32" t="str">
            <v>SA</v>
          </cell>
          <cell r="F32" t="str">
            <v>10</v>
          </cell>
          <cell r="G32" t="str">
            <v>S</v>
          </cell>
          <cell r="L32">
            <v>236326.45</v>
          </cell>
          <cell r="M32">
            <v>236326.45</v>
          </cell>
          <cell r="N32" t="str">
            <v>RUN</v>
          </cell>
          <cell r="O32" t="str">
            <v>Списание материалов за 10 2001г</v>
          </cell>
          <cell r="P32" t="str">
            <v>32</v>
          </cell>
          <cell r="Q32">
            <v>32010010</v>
          </cell>
          <cell r="R32" t="str">
            <v>H</v>
          </cell>
          <cell r="W32">
            <v>236326.45</v>
          </cell>
          <cell r="X32">
            <v>236326.45</v>
          </cell>
          <cell r="Y32">
            <v>10100000</v>
          </cell>
        </row>
        <row r="33">
          <cell r="A33">
            <v>11075173</v>
          </cell>
          <cell r="B33">
            <v>1</v>
          </cell>
          <cell r="C33">
            <v>40</v>
          </cell>
          <cell r="D33" t="str">
            <v>SA</v>
          </cell>
          <cell r="F33" t="str">
            <v>10</v>
          </cell>
          <cell r="G33" t="str">
            <v>S</v>
          </cell>
          <cell r="L33">
            <v>231618.88</v>
          </cell>
          <cell r="M33">
            <v>231618.88</v>
          </cell>
          <cell r="N33" t="str">
            <v>RUN</v>
          </cell>
          <cell r="O33" t="str">
            <v>Списание материалов за 10 2001г</v>
          </cell>
          <cell r="P33" t="str">
            <v>32</v>
          </cell>
          <cell r="Q33">
            <v>32010010</v>
          </cell>
          <cell r="R33" t="str">
            <v>H</v>
          </cell>
          <cell r="W33">
            <v>231618.88</v>
          </cell>
          <cell r="X33">
            <v>231618.88</v>
          </cell>
          <cell r="Y33">
            <v>10100000</v>
          </cell>
        </row>
        <row r="34">
          <cell r="A34">
            <v>11088071</v>
          </cell>
          <cell r="B34">
            <v>1</v>
          </cell>
          <cell r="C34">
            <v>40</v>
          </cell>
          <cell r="D34" t="str">
            <v>SA</v>
          </cell>
          <cell r="F34" t="str">
            <v>12</v>
          </cell>
          <cell r="G34" t="str">
            <v>S</v>
          </cell>
          <cell r="L34">
            <v>231491.97</v>
          </cell>
          <cell r="M34">
            <v>231491.97</v>
          </cell>
          <cell r="N34" t="str">
            <v>RUN</v>
          </cell>
          <cell r="O34" t="str">
            <v>Списание материалов за 12 2001г</v>
          </cell>
          <cell r="P34" t="str">
            <v>32</v>
          </cell>
          <cell r="Q34">
            <v>32010010</v>
          </cell>
          <cell r="R34" t="str">
            <v>H</v>
          </cell>
          <cell r="W34">
            <v>231491.97</v>
          </cell>
          <cell r="X34">
            <v>231491.97</v>
          </cell>
          <cell r="Y34">
            <v>10100000</v>
          </cell>
        </row>
        <row r="35">
          <cell r="A35">
            <v>11088244</v>
          </cell>
          <cell r="B35">
            <v>1</v>
          </cell>
          <cell r="C35">
            <v>40</v>
          </cell>
          <cell r="D35" t="str">
            <v>SA</v>
          </cell>
          <cell r="F35" t="str">
            <v>12</v>
          </cell>
          <cell r="G35" t="str">
            <v>S</v>
          </cell>
          <cell r="L35">
            <v>229694.77</v>
          </cell>
          <cell r="M35">
            <v>229694.77</v>
          </cell>
          <cell r="N35" t="str">
            <v>RUN</v>
          </cell>
          <cell r="O35" t="str">
            <v>Списание материалов за 12 2001г</v>
          </cell>
          <cell r="P35" t="str">
            <v>32</v>
          </cell>
          <cell r="Q35">
            <v>32010010</v>
          </cell>
          <cell r="R35" t="str">
            <v>H</v>
          </cell>
          <cell r="W35">
            <v>229694.77</v>
          </cell>
          <cell r="X35">
            <v>229694.77</v>
          </cell>
          <cell r="Y35">
            <v>10100000</v>
          </cell>
        </row>
        <row r="36">
          <cell r="A36">
            <v>11075050</v>
          </cell>
          <cell r="B36">
            <v>1</v>
          </cell>
          <cell r="C36">
            <v>40</v>
          </cell>
          <cell r="D36" t="str">
            <v>SA</v>
          </cell>
          <cell r="F36" t="str">
            <v>10</v>
          </cell>
          <cell r="G36" t="str">
            <v>S</v>
          </cell>
          <cell r="L36">
            <v>214173.55</v>
          </cell>
          <cell r="M36">
            <v>214173.55</v>
          </cell>
          <cell r="N36" t="str">
            <v>RUN</v>
          </cell>
          <cell r="O36" t="str">
            <v>Списание материалов за 10 2001г</v>
          </cell>
          <cell r="P36" t="str">
            <v>32</v>
          </cell>
          <cell r="Q36">
            <v>32010010</v>
          </cell>
          <cell r="R36" t="str">
            <v>H</v>
          </cell>
          <cell r="W36">
            <v>214173.55</v>
          </cell>
          <cell r="X36">
            <v>214173.55</v>
          </cell>
          <cell r="Y36">
            <v>10100000</v>
          </cell>
        </row>
        <row r="37">
          <cell r="A37">
            <v>11075167</v>
          </cell>
          <cell r="B37">
            <v>1</v>
          </cell>
          <cell r="C37">
            <v>40</v>
          </cell>
          <cell r="D37" t="str">
            <v>SA</v>
          </cell>
          <cell r="F37" t="str">
            <v>10</v>
          </cell>
          <cell r="G37" t="str">
            <v>S</v>
          </cell>
          <cell r="L37">
            <v>197588.78</v>
          </cell>
          <cell r="M37">
            <v>197588.78</v>
          </cell>
          <cell r="N37" t="str">
            <v>RUN</v>
          </cell>
          <cell r="O37" t="str">
            <v>Списание материалов за 10 2001г</v>
          </cell>
          <cell r="P37" t="str">
            <v>32</v>
          </cell>
          <cell r="Q37">
            <v>32010010</v>
          </cell>
          <cell r="R37" t="str">
            <v>H</v>
          </cell>
          <cell r="W37">
            <v>197588.78</v>
          </cell>
          <cell r="X37">
            <v>197588.78</v>
          </cell>
          <cell r="Y37">
            <v>10100000</v>
          </cell>
        </row>
        <row r="38">
          <cell r="A38">
            <v>11088091</v>
          </cell>
          <cell r="B38">
            <v>1</v>
          </cell>
          <cell r="C38">
            <v>40</v>
          </cell>
          <cell r="D38" t="str">
            <v>SA</v>
          </cell>
          <cell r="F38" t="str">
            <v>12</v>
          </cell>
          <cell r="G38" t="str">
            <v>S</v>
          </cell>
          <cell r="L38">
            <v>184970.91</v>
          </cell>
          <cell r="M38">
            <v>184970.91</v>
          </cell>
          <cell r="N38" t="str">
            <v>RUN</v>
          </cell>
          <cell r="O38" t="str">
            <v>Списание материалов за 12 2001г</v>
          </cell>
          <cell r="P38" t="str">
            <v>32</v>
          </cell>
          <cell r="Q38">
            <v>32010010</v>
          </cell>
          <cell r="R38" t="str">
            <v>H</v>
          </cell>
          <cell r="W38">
            <v>184970.91</v>
          </cell>
          <cell r="X38">
            <v>184970.91</v>
          </cell>
          <cell r="Y38">
            <v>10100000</v>
          </cell>
        </row>
        <row r="39">
          <cell r="A39">
            <v>11081276</v>
          </cell>
          <cell r="B39">
            <v>1</v>
          </cell>
          <cell r="C39">
            <v>40</v>
          </cell>
          <cell r="D39" t="str">
            <v>SA</v>
          </cell>
          <cell r="F39" t="str">
            <v>11</v>
          </cell>
          <cell r="G39" t="str">
            <v>S</v>
          </cell>
          <cell r="L39">
            <v>180672.14</v>
          </cell>
          <cell r="M39">
            <v>180672.14</v>
          </cell>
          <cell r="N39" t="str">
            <v>RUN</v>
          </cell>
          <cell r="O39" t="str">
            <v>Списание материалов за 11 2001г</v>
          </cell>
          <cell r="P39" t="str">
            <v>32</v>
          </cell>
          <cell r="Q39">
            <v>32010010</v>
          </cell>
          <cell r="R39" t="str">
            <v>H</v>
          </cell>
          <cell r="W39">
            <v>180672.14</v>
          </cell>
          <cell r="X39">
            <v>180672.14</v>
          </cell>
          <cell r="Y39">
            <v>10100000</v>
          </cell>
        </row>
        <row r="40">
          <cell r="A40">
            <v>11075056</v>
          </cell>
          <cell r="B40">
            <v>1</v>
          </cell>
          <cell r="C40">
            <v>40</v>
          </cell>
          <cell r="D40" t="str">
            <v>SA</v>
          </cell>
          <cell r="F40" t="str">
            <v>10</v>
          </cell>
          <cell r="G40" t="str">
            <v>S</v>
          </cell>
          <cell r="L40">
            <v>177200.6</v>
          </cell>
          <cell r="M40">
            <v>177200.6</v>
          </cell>
          <cell r="N40" t="str">
            <v>RUN</v>
          </cell>
          <cell r="O40" t="str">
            <v>Списание материалов за 10 2001г</v>
          </cell>
          <cell r="P40" t="str">
            <v>32</v>
          </cell>
          <cell r="Q40">
            <v>32010010</v>
          </cell>
          <cell r="R40" t="str">
            <v>H</v>
          </cell>
          <cell r="W40">
            <v>177200.6</v>
          </cell>
          <cell r="X40">
            <v>177200.6</v>
          </cell>
          <cell r="Y40">
            <v>10100000</v>
          </cell>
        </row>
        <row r="41">
          <cell r="A41">
            <v>11088081</v>
          </cell>
          <cell r="B41">
            <v>1</v>
          </cell>
          <cell r="C41">
            <v>40</v>
          </cell>
          <cell r="D41" t="str">
            <v>SA</v>
          </cell>
          <cell r="F41" t="str">
            <v>12</v>
          </cell>
          <cell r="G41" t="str">
            <v>S</v>
          </cell>
          <cell r="L41">
            <v>175150.99</v>
          </cell>
          <cell r="M41">
            <v>175150.99</v>
          </cell>
          <cell r="N41" t="str">
            <v>RUN</v>
          </cell>
          <cell r="O41" t="str">
            <v>Списание материалов за 12 2001г</v>
          </cell>
          <cell r="P41" t="str">
            <v>32</v>
          </cell>
          <cell r="Q41">
            <v>32010010</v>
          </cell>
          <cell r="R41" t="str">
            <v>H</v>
          </cell>
          <cell r="W41">
            <v>175150.99</v>
          </cell>
          <cell r="X41">
            <v>175150.99</v>
          </cell>
          <cell r="Y41">
            <v>10100000</v>
          </cell>
        </row>
        <row r="42">
          <cell r="A42">
            <v>11081151</v>
          </cell>
          <cell r="B42">
            <v>1</v>
          </cell>
          <cell r="C42">
            <v>40</v>
          </cell>
          <cell r="D42" t="str">
            <v>SA</v>
          </cell>
          <cell r="F42" t="str">
            <v>11</v>
          </cell>
          <cell r="G42" t="str">
            <v>S</v>
          </cell>
          <cell r="L42">
            <v>168281.06</v>
          </cell>
          <cell r="M42">
            <v>168281.06</v>
          </cell>
          <cell r="N42" t="str">
            <v>RUN</v>
          </cell>
          <cell r="O42" t="str">
            <v>Списание материалов за 11 2001г</v>
          </cell>
          <cell r="P42" t="str">
            <v>32</v>
          </cell>
          <cell r="Q42">
            <v>32010010</v>
          </cell>
          <cell r="R42" t="str">
            <v>H</v>
          </cell>
          <cell r="W42">
            <v>168281.06</v>
          </cell>
          <cell r="X42">
            <v>168281.06</v>
          </cell>
          <cell r="Y42">
            <v>10100000</v>
          </cell>
        </row>
        <row r="43">
          <cell r="A43">
            <v>11088083</v>
          </cell>
          <cell r="B43">
            <v>1</v>
          </cell>
          <cell r="C43">
            <v>40</v>
          </cell>
          <cell r="D43" t="str">
            <v>SA</v>
          </cell>
          <cell r="F43" t="str">
            <v>12</v>
          </cell>
          <cell r="G43" t="str">
            <v>S</v>
          </cell>
          <cell r="L43">
            <v>166044.19</v>
          </cell>
          <cell r="M43">
            <v>166044.19</v>
          </cell>
          <cell r="N43" t="str">
            <v>RUN</v>
          </cell>
          <cell r="O43" t="str">
            <v>Списание материалов за 12 2001г</v>
          </cell>
          <cell r="P43" t="str">
            <v>32</v>
          </cell>
          <cell r="Q43">
            <v>32010010</v>
          </cell>
          <cell r="R43" t="str">
            <v>H</v>
          </cell>
          <cell r="W43">
            <v>166044.19</v>
          </cell>
          <cell r="X43">
            <v>166044.19</v>
          </cell>
          <cell r="Y43">
            <v>10100000</v>
          </cell>
        </row>
        <row r="44">
          <cell r="A44">
            <v>11081135</v>
          </cell>
          <cell r="B44">
            <v>1</v>
          </cell>
          <cell r="C44">
            <v>40</v>
          </cell>
          <cell r="D44" t="str">
            <v>SA</v>
          </cell>
          <cell r="F44" t="str">
            <v>11</v>
          </cell>
          <cell r="G44" t="str">
            <v>S</v>
          </cell>
          <cell r="L44">
            <v>165571.04999999999</v>
          </cell>
          <cell r="M44">
            <v>165571.04999999999</v>
          </cell>
          <cell r="N44" t="str">
            <v>RUN</v>
          </cell>
          <cell r="O44" t="str">
            <v>Списание материалов за 11 2001г</v>
          </cell>
          <cell r="P44" t="str">
            <v>32</v>
          </cell>
          <cell r="Q44">
            <v>32010010</v>
          </cell>
          <cell r="R44" t="str">
            <v>H</v>
          </cell>
          <cell r="W44">
            <v>165571.04999999999</v>
          </cell>
          <cell r="X44">
            <v>165571.04999999999</v>
          </cell>
          <cell r="Y44">
            <v>10100000</v>
          </cell>
        </row>
        <row r="45">
          <cell r="A45">
            <v>11075143</v>
          </cell>
          <cell r="B45">
            <v>1</v>
          </cell>
          <cell r="C45">
            <v>40</v>
          </cell>
          <cell r="D45" t="str">
            <v>SA</v>
          </cell>
          <cell r="F45" t="str">
            <v>10</v>
          </cell>
          <cell r="G45" t="str">
            <v>S</v>
          </cell>
          <cell r="L45">
            <v>162793.98000000001</v>
          </cell>
          <cell r="M45">
            <v>162793.98000000001</v>
          </cell>
          <cell r="N45" t="str">
            <v>RUN</v>
          </cell>
          <cell r="O45" t="str">
            <v>Списание материалов за 10 2001г</v>
          </cell>
          <cell r="P45" t="str">
            <v>32</v>
          </cell>
          <cell r="Q45">
            <v>32010010</v>
          </cell>
          <cell r="R45" t="str">
            <v>H</v>
          </cell>
          <cell r="W45">
            <v>162793.98000000001</v>
          </cell>
          <cell r="X45">
            <v>162793.98000000001</v>
          </cell>
          <cell r="Y45">
            <v>10100000</v>
          </cell>
        </row>
        <row r="46">
          <cell r="A46">
            <v>11088125</v>
          </cell>
          <cell r="B46">
            <v>1</v>
          </cell>
          <cell r="C46">
            <v>40</v>
          </cell>
          <cell r="D46" t="str">
            <v>SA</v>
          </cell>
          <cell r="F46" t="str">
            <v>12</v>
          </cell>
          <cell r="G46" t="str">
            <v>S</v>
          </cell>
          <cell r="L46">
            <v>162703.31</v>
          </cell>
          <cell r="M46">
            <v>162703.31</v>
          </cell>
          <cell r="N46" t="str">
            <v>RUN</v>
          </cell>
          <cell r="O46" t="str">
            <v>Списание материалов за 12 2001г</v>
          </cell>
          <cell r="P46" t="str">
            <v>32</v>
          </cell>
          <cell r="Q46">
            <v>32010010</v>
          </cell>
          <cell r="R46" t="str">
            <v>H</v>
          </cell>
          <cell r="W46">
            <v>162703.31</v>
          </cell>
          <cell r="X46">
            <v>162703.31</v>
          </cell>
          <cell r="Y46">
            <v>10100000</v>
          </cell>
        </row>
        <row r="47">
          <cell r="A47">
            <v>11081187</v>
          </cell>
          <cell r="B47">
            <v>1</v>
          </cell>
          <cell r="C47">
            <v>40</v>
          </cell>
          <cell r="D47" t="str">
            <v>SA</v>
          </cell>
          <cell r="F47" t="str">
            <v>11</v>
          </cell>
          <cell r="G47" t="str">
            <v>S</v>
          </cell>
          <cell r="L47">
            <v>161019.54999999999</v>
          </cell>
          <cell r="M47">
            <v>161019.54999999999</v>
          </cell>
          <cell r="N47" t="str">
            <v>RUN</v>
          </cell>
          <cell r="O47" t="str">
            <v>Списание материалов за 11 2001г</v>
          </cell>
          <cell r="P47" t="str">
            <v>32</v>
          </cell>
          <cell r="Q47">
            <v>32010010</v>
          </cell>
          <cell r="R47" t="str">
            <v>H</v>
          </cell>
          <cell r="W47">
            <v>161019.54999999999</v>
          </cell>
          <cell r="X47">
            <v>161019.54999999999</v>
          </cell>
          <cell r="Y47">
            <v>10100000</v>
          </cell>
        </row>
        <row r="48">
          <cell r="A48">
            <v>11088294</v>
          </cell>
          <cell r="B48">
            <v>1</v>
          </cell>
          <cell r="C48">
            <v>40</v>
          </cell>
          <cell r="D48" t="str">
            <v>SA</v>
          </cell>
          <cell r="F48" t="str">
            <v>12</v>
          </cell>
          <cell r="G48" t="str">
            <v>S</v>
          </cell>
          <cell r="L48">
            <v>160148.22</v>
          </cell>
          <cell r="M48">
            <v>160148.22</v>
          </cell>
          <cell r="N48" t="str">
            <v>RUN</v>
          </cell>
          <cell r="O48" t="str">
            <v>Списание материалов за 12 2001г</v>
          </cell>
          <cell r="P48" t="str">
            <v>32</v>
          </cell>
          <cell r="Q48">
            <v>32010010</v>
          </cell>
          <cell r="R48" t="str">
            <v>H</v>
          </cell>
          <cell r="W48">
            <v>160148.22</v>
          </cell>
          <cell r="X48">
            <v>160148.22</v>
          </cell>
          <cell r="Y48">
            <v>10100000</v>
          </cell>
        </row>
        <row r="49">
          <cell r="A49">
            <v>11081218</v>
          </cell>
          <cell r="B49">
            <v>1</v>
          </cell>
          <cell r="C49">
            <v>40</v>
          </cell>
          <cell r="D49" t="str">
            <v>SA</v>
          </cell>
          <cell r="F49" t="str">
            <v>11</v>
          </cell>
          <cell r="G49" t="str">
            <v>S</v>
          </cell>
          <cell r="L49">
            <v>159316.68</v>
          </cell>
          <cell r="M49">
            <v>159316.68</v>
          </cell>
          <cell r="N49" t="str">
            <v>RUN</v>
          </cell>
          <cell r="O49" t="str">
            <v>Списание материалов за 11 2001г</v>
          </cell>
          <cell r="P49" t="str">
            <v>32</v>
          </cell>
          <cell r="Q49">
            <v>32010010</v>
          </cell>
          <cell r="R49" t="str">
            <v>H</v>
          </cell>
          <cell r="W49">
            <v>159316.68</v>
          </cell>
          <cell r="X49">
            <v>159316.68</v>
          </cell>
          <cell r="Y49">
            <v>10100000</v>
          </cell>
        </row>
        <row r="50">
          <cell r="A50">
            <v>11088217</v>
          </cell>
          <cell r="B50">
            <v>1</v>
          </cell>
          <cell r="C50">
            <v>40</v>
          </cell>
          <cell r="D50" t="str">
            <v>SA</v>
          </cell>
          <cell r="F50" t="str">
            <v>12</v>
          </cell>
          <cell r="G50" t="str">
            <v>S</v>
          </cell>
          <cell r="L50">
            <v>157839.31</v>
          </cell>
          <cell r="M50">
            <v>157839.31</v>
          </cell>
          <cell r="N50" t="str">
            <v>RUN</v>
          </cell>
          <cell r="O50" t="str">
            <v>Списание материалов за 12 2001г</v>
          </cell>
          <cell r="P50" t="str">
            <v>32</v>
          </cell>
          <cell r="Q50">
            <v>32010010</v>
          </cell>
          <cell r="R50" t="str">
            <v>H</v>
          </cell>
          <cell r="W50">
            <v>157839.31</v>
          </cell>
          <cell r="X50">
            <v>157839.31</v>
          </cell>
          <cell r="Y50">
            <v>10100000</v>
          </cell>
        </row>
        <row r="51">
          <cell r="A51">
            <v>11081226</v>
          </cell>
          <cell r="B51">
            <v>1</v>
          </cell>
          <cell r="C51">
            <v>40</v>
          </cell>
          <cell r="D51" t="str">
            <v>SA</v>
          </cell>
          <cell r="F51" t="str">
            <v>11</v>
          </cell>
          <cell r="G51" t="str">
            <v>S</v>
          </cell>
          <cell r="L51">
            <v>156814.13</v>
          </cell>
          <cell r="M51">
            <v>156814.13</v>
          </cell>
          <cell r="N51" t="str">
            <v>RUN</v>
          </cell>
          <cell r="O51" t="str">
            <v>Списание материалов за 11 2001г</v>
          </cell>
          <cell r="P51" t="str">
            <v>32</v>
          </cell>
          <cell r="Q51">
            <v>32010010</v>
          </cell>
          <cell r="R51" t="str">
            <v>H</v>
          </cell>
          <cell r="W51">
            <v>156814.13</v>
          </cell>
          <cell r="X51">
            <v>156814.13</v>
          </cell>
          <cell r="Y51">
            <v>10100000</v>
          </cell>
        </row>
        <row r="52">
          <cell r="A52">
            <v>11088197</v>
          </cell>
          <cell r="B52">
            <v>1</v>
          </cell>
          <cell r="C52">
            <v>40</v>
          </cell>
          <cell r="D52" t="str">
            <v>SA</v>
          </cell>
          <cell r="F52" t="str">
            <v>12</v>
          </cell>
          <cell r="G52" t="str">
            <v>S</v>
          </cell>
          <cell r="L52">
            <v>148448.35999999999</v>
          </cell>
          <cell r="M52">
            <v>148448.35999999999</v>
          </cell>
          <cell r="N52" t="str">
            <v>RUN</v>
          </cell>
          <cell r="O52" t="str">
            <v>Списание материалов за 12 2001г</v>
          </cell>
          <cell r="P52" t="str">
            <v>32</v>
          </cell>
          <cell r="Q52">
            <v>32010010</v>
          </cell>
          <cell r="R52" t="str">
            <v>H</v>
          </cell>
          <cell r="W52">
            <v>148448.35999999999</v>
          </cell>
          <cell r="X52">
            <v>148448.35999999999</v>
          </cell>
          <cell r="Y52">
            <v>10100000</v>
          </cell>
        </row>
        <row r="53">
          <cell r="A53">
            <v>11075068</v>
          </cell>
          <cell r="B53">
            <v>1</v>
          </cell>
          <cell r="C53">
            <v>40</v>
          </cell>
          <cell r="D53" t="str">
            <v>SA</v>
          </cell>
          <cell r="F53" t="str">
            <v>10</v>
          </cell>
          <cell r="G53" t="str">
            <v>S</v>
          </cell>
          <cell r="L53">
            <v>144850.34</v>
          </cell>
          <cell r="M53">
            <v>144850.34</v>
          </cell>
          <cell r="N53" t="str">
            <v>RUN</v>
          </cell>
          <cell r="O53" t="str">
            <v>Списание материалов за 10 2001г</v>
          </cell>
          <cell r="P53" t="str">
            <v>32</v>
          </cell>
          <cell r="Q53">
            <v>32010010</v>
          </cell>
          <cell r="R53" t="str">
            <v>H</v>
          </cell>
          <cell r="W53">
            <v>144850.34</v>
          </cell>
          <cell r="X53">
            <v>144850.34</v>
          </cell>
          <cell r="Y53">
            <v>10100000</v>
          </cell>
        </row>
        <row r="54">
          <cell r="A54">
            <v>11081119</v>
          </cell>
          <cell r="B54">
            <v>1</v>
          </cell>
          <cell r="C54">
            <v>40</v>
          </cell>
          <cell r="D54" t="str">
            <v>SA</v>
          </cell>
          <cell r="F54" t="str">
            <v>11</v>
          </cell>
          <cell r="G54" t="str">
            <v>S</v>
          </cell>
          <cell r="L54">
            <v>142538.15</v>
          </cell>
          <cell r="M54">
            <v>142538.15</v>
          </cell>
          <cell r="N54" t="str">
            <v>RUN</v>
          </cell>
          <cell r="O54" t="str">
            <v>Списание материалов за 11 2001г</v>
          </cell>
          <cell r="P54" t="str">
            <v>32</v>
          </cell>
          <cell r="Q54">
            <v>32010010</v>
          </cell>
          <cell r="R54" t="str">
            <v>H</v>
          </cell>
          <cell r="W54">
            <v>142538.15</v>
          </cell>
          <cell r="X54">
            <v>142538.15</v>
          </cell>
          <cell r="Y54">
            <v>10100000</v>
          </cell>
        </row>
        <row r="55">
          <cell r="A55">
            <v>11075213</v>
          </cell>
          <cell r="B55">
            <v>1</v>
          </cell>
          <cell r="C55">
            <v>40</v>
          </cell>
          <cell r="D55" t="str">
            <v>SA</v>
          </cell>
          <cell r="F55" t="str">
            <v>10</v>
          </cell>
          <cell r="G55" t="str">
            <v>S</v>
          </cell>
          <cell r="L55">
            <v>140870.63</v>
          </cell>
          <cell r="M55">
            <v>140870.63</v>
          </cell>
          <cell r="N55" t="str">
            <v>RUN</v>
          </cell>
          <cell r="O55" t="str">
            <v>Списание материалов за 10 2001г</v>
          </cell>
          <cell r="P55" t="str">
            <v>32</v>
          </cell>
          <cell r="Q55">
            <v>32010010</v>
          </cell>
          <cell r="R55" t="str">
            <v>H</v>
          </cell>
          <cell r="W55">
            <v>140870.63</v>
          </cell>
          <cell r="X55">
            <v>140870.63</v>
          </cell>
          <cell r="Y55">
            <v>10100000</v>
          </cell>
        </row>
        <row r="56">
          <cell r="A56">
            <v>11075048</v>
          </cell>
          <cell r="B56">
            <v>1</v>
          </cell>
          <cell r="C56">
            <v>40</v>
          </cell>
          <cell r="D56" t="str">
            <v>SA</v>
          </cell>
          <cell r="F56" t="str">
            <v>10</v>
          </cell>
          <cell r="G56" t="str">
            <v>S</v>
          </cell>
          <cell r="L56">
            <v>140814.04999999999</v>
          </cell>
          <cell r="M56">
            <v>140814.04999999999</v>
          </cell>
          <cell r="N56" t="str">
            <v>RUN</v>
          </cell>
          <cell r="O56" t="str">
            <v>Списание материалов за 10 2001г</v>
          </cell>
          <cell r="P56" t="str">
            <v>32</v>
          </cell>
          <cell r="Q56">
            <v>32010010</v>
          </cell>
          <cell r="R56" t="str">
            <v>H</v>
          </cell>
          <cell r="W56">
            <v>140814.04999999999</v>
          </cell>
          <cell r="X56">
            <v>140814.04999999999</v>
          </cell>
          <cell r="Y56">
            <v>10100000</v>
          </cell>
        </row>
        <row r="57">
          <cell r="A57">
            <v>11075040</v>
          </cell>
          <cell r="B57">
            <v>1</v>
          </cell>
          <cell r="C57">
            <v>40</v>
          </cell>
          <cell r="D57" t="str">
            <v>SA</v>
          </cell>
          <cell r="F57" t="str">
            <v>10</v>
          </cell>
          <cell r="G57" t="str">
            <v>S</v>
          </cell>
          <cell r="L57">
            <v>138292.20000000001</v>
          </cell>
          <cell r="M57">
            <v>138292.20000000001</v>
          </cell>
          <cell r="N57" t="str">
            <v>RUN</v>
          </cell>
          <cell r="O57" t="str">
            <v>Списание материалов за 10 2001г</v>
          </cell>
          <cell r="P57" t="str">
            <v>32</v>
          </cell>
          <cell r="Q57">
            <v>32010010</v>
          </cell>
          <cell r="R57" t="str">
            <v>H</v>
          </cell>
          <cell r="W57">
            <v>138292.20000000001</v>
          </cell>
          <cell r="X57">
            <v>138292.20000000001</v>
          </cell>
          <cell r="Y57">
            <v>10100000</v>
          </cell>
        </row>
        <row r="58">
          <cell r="A58">
            <v>11088159</v>
          </cell>
          <cell r="B58">
            <v>1</v>
          </cell>
          <cell r="C58">
            <v>40</v>
          </cell>
          <cell r="D58" t="str">
            <v>SA</v>
          </cell>
          <cell r="F58" t="str">
            <v>12</v>
          </cell>
          <cell r="G58" t="str">
            <v>S</v>
          </cell>
          <cell r="L58">
            <v>136239.67999999999</v>
          </cell>
          <cell r="M58">
            <v>136239.67999999999</v>
          </cell>
          <cell r="N58" t="str">
            <v>RUN</v>
          </cell>
          <cell r="O58" t="str">
            <v>Списание материалов за 12 2001г</v>
          </cell>
          <cell r="P58" t="str">
            <v>32</v>
          </cell>
          <cell r="Q58">
            <v>32010010</v>
          </cell>
          <cell r="R58" t="str">
            <v>H</v>
          </cell>
          <cell r="W58">
            <v>136239.67999999999</v>
          </cell>
          <cell r="X58">
            <v>136239.67999999999</v>
          </cell>
          <cell r="Y58">
            <v>10100000</v>
          </cell>
        </row>
        <row r="59">
          <cell r="A59">
            <v>11088079</v>
          </cell>
          <cell r="B59">
            <v>1</v>
          </cell>
          <cell r="C59">
            <v>40</v>
          </cell>
          <cell r="D59" t="str">
            <v>SA</v>
          </cell>
          <cell r="F59" t="str">
            <v>12</v>
          </cell>
          <cell r="G59" t="str">
            <v>S</v>
          </cell>
          <cell r="L59">
            <v>131638.26</v>
          </cell>
          <cell r="M59">
            <v>131638.26</v>
          </cell>
          <cell r="N59" t="str">
            <v>RUN</v>
          </cell>
          <cell r="O59" t="str">
            <v>Списание материалов за 12 2001г</v>
          </cell>
          <cell r="P59" t="str">
            <v>32</v>
          </cell>
          <cell r="Q59">
            <v>32010010</v>
          </cell>
          <cell r="R59" t="str">
            <v>H</v>
          </cell>
          <cell r="W59">
            <v>131638.26</v>
          </cell>
          <cell r="X59">
            <v>131638.26</v>
          </cell>
          <cell r="Y59">
            <v>10100000</v>
          </cell>
        </row>
        <row r="60">
          <cell r="A60">
            <v>11088167</v>
          </cell>
          <cell r="B60">
            <v>1</v>
          </cell>
          <cell r="C60">
            <v>40</v>
          </cell>
          <cell r="D60" t="str">
            <v>SA</v>
          </cell>
          <cell r="F60" t="str">
            <v>12</v>
          </cell>
          <cell r="G60" t="str">
            <v>S</v>
          </cell>
          <cell r="L60">
            <v>131437.63</v>
          </cell>
          <cell r="M60">
            <v>131437.63</v>
          </cell>
          <cell r="N60" t="str">
            <v>RUN</v>
          </cell>
          <cell r="O60" t="str">
            <v>Списание материалов за 12 2001г</v>
          </cell>
          <cell r="P60" t="str">
            <v>32</v>
          </cell>
          <cell r="Q60">
            <v>32010010</v>
          </cell>
          <cell r="R60" t="str">
            <v>H</v>
          </cell>
          <cell r="W60">
            <v>131437.63</v>
          </cell>
          <cell r="X60">
            <v>131437.63</v>
          </cell>
          <cell r="Y60">
            <v>10100000</v>
          </cell>
        </row>
        <row r="61">
          <cell r="A61">
            <v>11075197</v>
          </cell>
          <cell r="B61">
            <v>1</v>
          </cell>
          <cell r="C61">
            <v>40</v>
          </cell>
          <cell r="D61" t="str">
            <v>SA</v>
          </cell>
          <cell r="F61" t="str">
            <v>10</v>
          </cell>
          <cell r="G61" t="str">
            <v>S</v>
          </cell>
          <cell r="L61">
            <v>129289.09</v>
          </cell>
          <cell r="M61">
            <v>129289.09</v>
          </cell>
          <cell r="N61" t="str">
            <v>RUN</v>
          </cell>
          <cell r="O61" t="str">
            <v>Списание материалов за 10 2001г</v>
          </cell>
          <cell r="P61" t="str">
            <v>32</v>
          </cell>
          <cell r="Q61">
            <v>32010010</v>
          </cell>
          <cell r="R61" t="str">
            <v>H</v>
          </cell>
          <cell r="W61">
            <v>129289.09</v>
          </cell>
          <cell r="X61">
            <v>129289.09</v>
          </cell>
          <cell r="Y61">
            <v>10100000</v>
          </cell>
        </row>
        <row r="62">
          <cell r="A62">
            <v>11088075</v>
          </cell>
          <cell r="B62">
            <v>1</v>
          </cell>
          <cell r="C62">
            <v>40</v>
          </cell>
          <cell r="D62" t="str">
            <v>SA</v>
          </cell>
          <cell r="F62" t="str">
            <v>12</v>
          </cell>
          <cell r="G62" t="str">
            <v>S</v>
          </cell>
          <cell r="L62">
            <v>128467.8</v>
          </cell>
          <cell r="M62">
            <v>128467.8</v>
          </cell>
          <cell r="N62" t="str">
            <v>RUN</v>
          </cell>
          <cell r="O62" t="str">
            <v>Списание материалов за 12 2001г</v>
          </cell>
          <cell r="P62" t="str">
            <v>32</v>
          </cell>
          <cell r="Q62">
            <v>32010010</v>
          </cell>
          <cell r="R62" t="str">
            <v>H</v>
          </cell>
          <cell r="W62">
            <v>128467.8</v>
          </cell>
          <cell r="X62">
            <v>128467.8</v>
          </cell>
          <cell r="Y62">
            <v>10100000</v>
          </cell>
        </row>
        <row r="63">
          <cell r="A63">
            <v>11088069</v>
          </cell>
          <cell r="B63">
            <v>1</v>
          </cell>
          <cell r="C63">
            <v>40</v>
          </cell>
          <cell r="D63" t="str">
            <v>SA</v>
          </cell>
          <cell r="F63" t="str">
            <v>12</v>
          </cell>
          <cell r="G63" t="str">
            <v>S</v>
          </cell>
          <cell r="L63">
            <v>127098</v>
          </cell>
          <cell r="M63">
            <v>127098</v>
          </cell>
          <cell r="N63" t="str">
            <v>RUN</v>
          </cell>
          <cell r="O63" t="str">
            <v>Списание материалов за 12 2001г</v>
          </cell>
          <cell r="P63" t="str">
            <v>32</v>
          </cell>
          <cell r="Q63">
            <v>32010010</v>
          </cell>
          <cell r="R63" t="str">
            <v>H</v>
          </cell>
          <cell r="W63">
            <v>127098</v>
          </cell>
          <cell r="X63">
            <v>127098</v>
          </cell>
          <cell r="Y63">
            <v>10100000</v>
          </cell>
        </row>
        <row r="64">
          <cell r="A64">
            <v>11081215</v>
          </cell>
          <cell r="B64">
            <v>1</v>
          </cell>
          <cell r="C64">
            <v>40</v>
          </cell>
          <cell r="D64" t="str">
            <v>SA</v>
          </cell>
          <cell r="F64" t="str">
            <v>11</v>
          </cell>
          <cell r="G64" t="str">
            <v>S</v>
          </cell>
          <cell r="L64">
            <v>123523.9</v>
          </cell>
          <cell r="M64">
            <v>123523.9</v>
          </cell>
          <cell r="N64" t="str">
            <v>RUN</v>
          </cell>
          <cell r="O64" t="str">
            <v>Списание материалов за 11 2001г</v>
          </cell>
          <cell r="P64" t="str">
            <v>32</v>
          </cell>
          <cell r="Q64">
            <v>32010010</v>
          </cell>
          <cell r="R64" t="str">
            <v>H</v>
          </cell>
          <cell r="W64">
            <v>123523.9</v>
          </cell>
          <cell r="X64">
            <v>123523.9</v>
          </cell>
          <cell r="Y64">
            <v>10100000</v>
          </cell>
        </row>
        <row r="65">
          <cell r="A65">
            <v>11088073</v>
          </cell>
          <cell r="B65">
            <v>1</v>
          </cell>
          <cell r="C65">
            <v>40</v>
          </cell>
          <cell r="D65" t="str">
            <v>SA</v>
          </cell>
          <cell r="F65" t="str">
            <v>12</v>
          </cell>
          <cell r="G65" t="str">
            <v>S</v>
          </cell>
          <cell r="L65">
            <v>122684.2</v>
          </cell>
          <cell r="M65">
            <v>122684.2</v>
          </cell>
          <cell r="N65" t="str">
            <v>RUN</v>
          </cell>
          <cell r="O65" t="str">
            <v>Списание материалов за 12 2001г</v>
          </cell>
          <cell r="P65" t="str">
            <v>32</v>
          </cell>
          <cell r="Q65">
            <v>32010010</v>
          </cell>
          <cell r="R65" t="str">
            <v>H</v>
          </cell>
          <cell r="W65">
            <v>122684.2</v>
          </cell>
          <cell r="X65">
            <v>122684.2</v>
          </cell>
          <cell r="Y65">
            <v>10100000</v>
          </cell>
        </row>
        <row r="66">
          <cell r="A66">
            <v>11081143</v>
          </cell>
          <cell r="B66">
            <v>1</v>
          </cell>
          <cell r="C66">
            <v>40</v>
          </cell>
          <cell r="D66" t="str">
            <v>SA</v>
          </cell>
          <cell r="F66" t="str">
            <v>11</v>
          </cell>
          <cell r="G66" t="str">
            <v>S</v>
          </cell>
          <cell r="L66">
            <v>120195.6</v>
          </cell>
          <cell r="M66">
            <v>120195.6</v>
          </cell>
          <cell r="N66" t="str">
            <v>RUN</v>
          </cell>
          <cell r="O66" t="str">
            <v>Списание материалов за 11 2001г</v>
          </cell>
          <cell r="P66" t="str">
            <v>32</v>
          </cell>
          <cell r="Q66">
            <v>32010010</v>
          </cell>
          <cell r="R66" t="str">
            <v>H</v>
          </cell>
          <cell r="W66">
            <v>120195.6</v>
          </cell>
          <cell r="X66">
            <v>120195.6</v>
          </cell>
          <cell r="Y66">
            <v>10100000</v>
          </cell>
        </row>
        <row r="67">
          <cell r="A67">
            <v>11081252</v>
          </cell>
          <cell r="B67">
            <v>1</v>
          </cell>
          <cell r="C67">
            <v>40</v>
          </cell>
          <cell r="D67" t="str">
            <v>SA</v>
          </cell>
          <cell r="F67" t="str">
            <v>11</v>
          </cell>
          <cell r="G67" t="str">
            <v>S</v>
          </cell>
          <cell r="L67">
            <v>119684.03</v>
          </cell>
          <cell r="M67">
            <v>119684.03</v>
          </cell>
          <cell r="N67" t="str">
            <v>RUN</v>
          </cell>
          <cell r="O67" t="str">
            <v>Списание материалов за 11 2001г</v>
          </cell>
          <cell r="P67" t="str">
            <v>32</v>
          </cell>
          <cell r="Q67">
            <v>32010010</v>
          </cell>
          <cell r="R67" t="str">
            <v>H</v>
          </cell>
          <cell r="W67">
            <v>119684.03</v>
          </cell>
          <cell r="X67">
            <v>119684.03</v>
          </cell>
          <cell r="Y67">
            <v>10100000</v>
          </cell>
        </row>
        <row r="68">
          <cell r="A68">
            <v>11088103</v>
          </cell>
          <cell r="B68">
            <v>1</v>
          </cell>
          <cell r="C68">
            <v>40</v>
          </cell>
          <cell r="D68" t="str">
            <v>SA</v>
          </cell>
          <cell r="F68" t="str">
            <v>12</v>
          </cell>
          <cell r="G68" t="str">
            <v>S</v>
          </cell>
          <cell r="L68">
            <v>119405.83</v>
          </cell>
          <cell r="M68">
            <v>119405.83</v>
          </cell>
          <cell r="N68" t="str">
            <v>RUN</v>
          </cell>
          <cell r="O68" t="str">
            <v>Списание материалов за 12 2001г</v>
          </cell>
          <cell r="P68" t="str">
            <v>32</v>
          </cell>
          <cell r="Q68">
            <v>32010010</v>
          </cell>
          <cell r="R68" t="str">
            <v>H</v>
          </cell>
          <cell r="W68">
            <v>119405.83</v>
          </cell>
          <cell r="X68">
            <v>119405.83</v>
          </cell>
          <cell r="Y68">
            <v>10100000</v>
          </cell>
        </row>
        <row r="69">
          <cell r="A69">
            <v>11075149</v>
          </cell>
          <cell r="B69">
            <v>1</v>
          </cell>
          <cell r="C69">
            <v>40</v>
          </cell>
          <cell r="D69" t="str">
            <v>SA</v>
          </cell>
          <cell r="F69" t="str">
            <v>10</v>
          </cell>
          <cell r="G69" t="str">
            <v>S</v>
          </cell>
          <cell r="L69">
            <v>113497.52</v>
          </cell>
          <cell r="M69">
            <v>113497.52</v>
          </cell>
          <cell r="N69" t="str">
            <v>RUN</v>
          </cell>
          <cell r="O69" t="str">
            <v>Списание материалов за 10 2001г</v>
          </cell>
          <cell r="P69" t="str">
            <v>32</v>
          </cell>
          <cell r="Q69">
            <v>32010010</v>
          </cell>
          <cell r="R69" t="str">
            <v>H</v>
          </cell>
          <cell r="W69">
            <v>113497.52</v>
          </cell>
          <cell r="X69">
            <v>113497.52</v>
          </cell>
          <cell r="Y69">
            <v>10100000</v>
          </cell>
        </row>
        <row r="70">
          <cell r="A70">
            <v>11075060</v>
          </cell>
          <cell r="B70">
            <v>1</v>
          </cell>
          <cell r="C70">
            <v>40</v>
          </cell>
          <cell r="D70" t="str">
            <v>SA</v>
          </cell>
          <cell r="F70" t="str">
            <v>10</v>
          </cell>
          <cell r="G70" t="str">
            <v>S</v>
          </cell>
          <cell r="L70">
            <v>110405.95</v>
          </cell>
          <cell r="M70">
            <v>110405.95</v>
          </cell>
          <cell r="N70" t="str">
            <v>RUN</v>
          </cell>
          <cell r="O70" t="str">
            <v>Списание материалов за 10 2001г</v>
          </cell>
          <cell r="P70" t="str">
            <v>32</v>
          </cell>
          <cell r="Q70">
            <v>32010010</v>
          </cell>
          <cell r="R70" t="str">
            <v>H</v>
          </cell>
          <cell r="W70">
            <v>110405.95</v>
          </cell>
          <cell r="X70">
            <v>110405.95</v>
          </cell>
          <cell r="Y70">
            <v>10100000</v>
          </cell>
        </row>
        <row r="71">
          <cell r="A71">
            <v>11088115</v>
          </cell>
          <cell r="B71">
            <v>1</v>
          </cell>
          <cell r="C71">
            <v>40</v>
          </cell>
          <cell r="D71" t="str">
            <v>SA</v>
          </cell>
          <cell r="F71" t="str">
            <v>12</v>
          </cell>
          <cell r="G71" t="str">
            <v>S</v>
          </cell>
          <cell r="L71">
            <v>101671.01</v>
          </cell>
          <cell r="M71">
            <v>101671.01</v>
          </cell>
          <cell r="N71" t="str">
            <v>RUN</v>
          </cell>
          <cell r="O71" t="str">
            <v>Списание материалов за 12 2001г</v>
          </cell>
          <cell r="P71" t="str">
            <v>32</v>
          </cell>
          <cell r="Q71">
            <v>32010010</v>
          </cell>
          <cell r="R71" t="str">
            <v>H</v>
          </cell>
          <cell r="W71">
            <v>101671.01</v>
          </cell>
          <cell r="X71">
            <v>101671.01</v>
          </cell>
          <cell r="Y71">
            <v>10100000</v>
          </cell>
        </row>
        <row r="72">
          <cell r="A72">
            <v>11075046</v>
          </cell>
          <cell r="B72">
            <v>1</v>
          </cell>
          <cell r="C72">
            <v>40</v>
          </cell>
          <cell r="D72" t="str">
            <v>SA</v>
          </cell>
          <cell r="F72" t="str">
            <v>10</v>
          </cell>
          <cell r="G72" t="str">
            <v>S</v>
          </cell>
          <cell r="L72">
            <v>100350.68</v>
          </cell>
          <cell r="M72">
            <v>100350.68</v>
          </cell>
          <cell r="N72" t="str">
            <v>RUN</v>
          </cell>
          <cell r="O72" t="str">
            <v>Списание материалов за 10 2001г</v>
          </cell>
          <cell r="P72" t="str">
            <v>32</v>
          </cell>
          <cell r="Q72">
            <v>32010010</v>
          </cell>
          <cell r="R72" t="str">
            <v>H</v>
          </cell>
          <cell r="W72">
            <v>100350.68</v>
          </cell>
          <cell r="X72">
            <v>100350.68</v>
          </cell>
          <cell r="Y72">
            <v>10100000</v>
          </cell>
        </row>
        <row r="73">
          <cell r="A73">
            <v>11075187</v>
          </cell>
          <cell r="B73">
            <v>1</v>
          </cell>
          <cell r="C73">
            <v>40</v>
          </cell>
          <cell r="D73" t="str">
            <v>SA</v>
          </cell>
          <cell r="F73" t="str">
            <v>10</v>
          </cell>
          <cell r="G73" t="str">
            <v>S</v>
          </cell>
          <cell r="L73">
            <v>98991</v>
          </cell>
          <cell r="M73">
            <v>98991</v>
          </cell>
          <cell r="N73" t="str">
            <v>RUN</v>
          </cell>
          <cell r="O73" t="str">
            <v>Списание материалов за 10 2001г</v>
          </cell>
          <cell r="P73" t="str">
            <v>32</v>
          </cell>
          <cell r="Q73">
            <v>32010010</v>
          </cell>
          <cell r="R73" t="str">
            <v>H</v>
          </cell>
          <cell r="W73">
            <v>98991</v>
          </cell>
          <cell r="X73">
            <v>98991</v>
          </cell>
          <cell r="Y73">
            <v>10100000</v>
          </cell>
        </row>
        <row r="74">
          <cell r="A74">
            <v>11081115</v>
          </cell>
          <cell r="B74">
            <v>1</v>
          </cell>
          <cell r="C74">
            <v>40</v>
          </cell>
          <cell r="D74" t="str">
            <v>SA</v>
          </cell>
          <cell r="F74" t="str">
            <v>11</v>
          </cell>
          <cell r="G74" t="str">
            <v>S</v>
          </cell>
          <cell r="L74">
            <v>93723.93</v>
          </cell>
          <cell r="M74">
            <v>93723.93</v>
          </cell>
          <cell r="N74" t="str">
            <v>RUN</v>
          </cell>
          <cell r="O74" t="str">
            <v>Списание материалов за 11 2001г</v>
          </cell>
          <cell r="P74" t="str">
            <v>32</v>
          </cell>
          <cell r="Q74">
            <v>32010010</v>
          </cell>
          <cell r="R74" t="str">
            <v>H</v>
          </cell>
          <cell r="W74">
            <v>93723.93</v>
          </cell>
          <cell r="X74">
            <v>93723.93</v>
          </cell>
          <cell r="Y74">
            <v>10100000</v>
          </cell>
        </row>
        <row r="75">
          <cell r="A75">
            <v>11075199</v>
          </cell>
          <cell r="B75">
            <v>1</v>
          </cell>
          <cell r="C75">
            <v>40</v>
          </cell>
          <cell r="D75" t="str">
            <v>SA</v>
          </cell>
          <cell r="F75" t="str">
            <v>10</v>
          </cell>
          <cell r="G75" t="str">
            <v>S</v>
          </cell>
          <cell r="L75">
            <v>93236.56</v>
          </cell>
          <cell r="M75">
            <v>93236.56</v>
          </cell>
          <cell r="N75" t="str">
            <v>RUN</v>
          </cell>
          <cell r="O75" t="str">
            <v>Списание материалов за 10 2001г</v>
          </cell>
          <cell r="P75" t="str">
            <v>32</v>
          </cell>
          <cell r="Q75">
            <v>32010010</v>
          </cell>
          <cell r="R75" t="str">
            <v>H</v>
          </cell>
          <cell r="W75">
            <v>93236.56</v>
          </cell>
          <cell r="X75">
            <v>93236.56</v>
          </cell>
          <cell r="Y75">
            <v>10100000</v>
          </cell>
        </row>
        <row r="76">
          <cell r="A76">
            <v>11075117</v>
          </cell>
          <cell r="B76">
            <v>1</v>
          </cell>
          <cell r="C76">
            <v>40</v>
          </cell>
          <cell r="D76" t="str">
            <v>SA</v>
          </cell>
          <cell r="F76" t="str">
            <v>10</v>
          </cell>
          <cell r="G76" t="str">
            <v>S</v>
          </cell>
          <cell r="L76">
            <v>91143.55</v>
          </cell>
          <cell r="M76">
            <v>91143.55</v>
          </cell>
          <cell r="N76" t="str">
            <v>RUN</v>
          </cell>
          <cell r="O76" t="str">
            <v>Списание материалов за 10 2001г</v>
          </cell>
          <cell r="P76" t="str">
            <v>32</v>
          </cell>
          <cell r="Q76">
            <v>32010010</v>
          </cell>
          <cell r="R76" t="str">
            <v>H</v>
          </cell>
          <cell r="W76">
            <v>91143.55</v>
          </cell>
          <cell r="X76">
            <v>91143.55</v>
          </cell>
          <cell r="Y76">
            <v>10100000</v>
          </cell>
        </row>
        <row r="77">
          <cell r="A77">
            <v>11081274</v>
          </cell>
          <cell r="B77">
            <v>1</v>
          </cell>
          <cell r="C77">
            <v>40</v>
          </cell>
          <cell r="D77" t="str">
            <v>SA</v>
          </cell>
          <cell r="F77" t="str">
            <v>11</v>
          </cell>
          <cell r="G77" t="str">
            <v>S</v>
          </cell>
          <cell r="L77">
            <v>90288.68</v>
          </cell>
          <cell r="M77">
            <v>90288.68</v>
          </cell>
          <cell r="N77" t="str">
            <v>RUN</v>
          </cell>
          <cell r="O77" t="str">
            <v>Списание материалов за 11 2001г</v>
          </cell>
          <cell r="P77" t="str">
            <v>32</v>
          </cell>
          <cell r="Q77">
            <v>32010010</v>
          </cell>
          <cell r="R77" t="str">
            <v>H</v>
          </cell>
          <cell r="W77">
            <v>90288.68</v>
          </cell>
          <cell r="X77">
            <v>90288.68</v>
          </cell>
          <cell r="Y77">
            <v>10100000</v>
          </cell>
        </row>
        <row r="78">
          <cell r="A78">
            <v>11075139</v>
          </cell>
          <cell r="B78">
            <v>1</v>
          </cell>
          <cell r="C78">
            <v>40</v>
          </cell>
          <cell r="D78" t="str">
            <v>SA</v>
          </cell>
          <cell r="F78" t="str">
            <v>10</v>
          </cell>
          <cell r="G78" t="str">
            <v>S</v>
          </cell>
          <cell r="L78">
            <v>81784.2</v>
          </cell>
          <cell r="M78">
            <v>81784.2</v>
          </cell>
          <cell r="N78" t="str">
            <v>RUN</v>
          </cell>
          <cell r="O78" t="str">
            <v>Списание материалов за 10 2001г</v>
          </cell>
          <cell r="P78" t="str">
            <v>32</v>
          </cell>
          <cell r="Q78">
            <v>32010010</v>
          </cell>
          <cell r="R78" t="str">
            <v>H</v>
          </cell>
          <cell r="W78">
            <v>81784.2</v>
          </cell>
          <cell r="X78">
            <v>81784.2</v>
          </cell>
          <cell r="Y78">
            <v>10100000</v>
          </cell>
        </row>
        <row r="79">
          <cell r="A79">
            <v>11081250</v>
          </cell>
          <cell r="B79">
            <v>1</v>
          </cell>
          <cell r="C79">
            <v>40</v>
          </cell>
          <cell r="D79" t="str">
            <v>SA</v>
          </cell>
          <cell r="F79" t="str">
            <v>11</v>
          </cell>
          <cell r="G79" t="str">
            <v>S</v>
          </cell>
          <cell r="L79">
            <v>81777.789999999994</v>
          </cell>
          <cell r="M79">
            <v>81777.789999999994</v>
          </cell>
          <cell r="N79" t="str">
            <v>RUN</v>
          </cell>
          <cell r="O79" t="str">
            <v>Списание материалов за 11 2001г</v>
          </cell>
          <cell r="P79" t="str">
            <v>32</v>
          </cell>
          <cell r="Q79">
            <v>32010010</v>
          </cell>
          <cell r="R79" t="str">
            <v>H</v>
          </cell>
          <cell r="W79">
            <v>81777.789999999994</v>
          </cell>
          <cell r="X79">
            <v>81777.789999999994</v>
          </cell>
          <cell r="Y79">
            <v>10100000</v>
          </cell>
        </row>
        <row r="80">
          <cell r="A80">
            <v>11081141</v>
          </cell>
          <cell r="B80">
            <v>1</v>
          </cell>
          <cell r="C80">
            <v>40</v>
          </cell>
          <cell r="D80" t="str">
            <v>SA</v>
          </cell>
          <cell r="F80" t="str">
            <v>11</v>
          </cell>
          <cell r="G80" t="str">
            <v>S</v>
          </cell>
          <cell r="L80">
            <v>79860.88</v>
          </cell>
          <cell r="M80">
            <v>79860.88</v>
          </cell>
          <cell r="N80" t="str">
            <v>RUN</v>
          </cell>
          <cell r="O80" t="str">
            <v>Списание материалов за 11 2001г</v>
          </cell>
          <cell r="P80" t="str">
            <v>32</v>
          </cell>
          <cell r="Q80">
            <v>32010010</v>
          </cell>
          <cell r="R80" t="str">
            <v>H</v>
          </cell>
          <cell r="W80">
            <v>79860.88</v>
          </cell>
          <cell r="X80">
            <v>79860.88</v>
          </cell>
          <cell r="Y80">
            <v>10100000</v>
          </cell>
        </row>
        <row r="81">
          <cell r="A81">
            <v>11081163</v>
          </cell>
          <cell r="B81">
            <v>1</v>
          </cell>
          <cell r="C81">
            <v>40</v>
          </cell>
          <cell r="D81" t="str">
            <v>SA</v>
          </cell>
          <cell r="F81" t="str">
            <v>11</v>
          </cell>
          <cell r="G81" t="str">
            <v>S</v>
          </cell>
          <cell r="L81">
            <v>79645.36</v>
          </cell>
          <cell r="M81">
            <v>79645.36</v>
          </cell>
          <cell r="N81" t="str">
            <v>RUN</v>
          </cell>
          <cell r="O81" t="str">
            <v>Списание материалов за 11 2001г</v>
          </cell>
          <cell r="P81" t="str">
            <v>32</v>
          </cell>
          <cell r="Q81">
            <v>32010010</v>
          </cell>
          <cell r="R81" t="str">
            <v>H</v>
          </cell>
          <cell r="W81">
            <v>79645.36</v>
          </cell>
          <cell r="X81">
            <v>79645.36</v>
          </cell>
          <cell r="Y81">
            <v>10100000</v>
          </cell>
        </row>
        <row r="82">
          <cell r="A82">
            <v>11088296</v>
          </cell>
          <cell r="B82">
            <v>1</v>
          </cell>
          <cell r="C82">
            <v>40</v>
          </cell>
          <cell r="D82" t="str">
            <v>SA</v>
          </cell>
          <cell r="F82" t="str">
            <v>12</v>
          </cell>
          <cell r="G82" t="str">
            <v>S</v>
          </cell>
          <cell r="L82">
            <v>78418.710000000006</v>
          </cell>
          <cell r="M82">
            <v>78418.710000000006</v>
          </cell>
          <cell r="N82" t="str">
            <v>RUN</v>
          </cell>
          <cell r="O82" t="str">
            <v>Списание материалов за 12 2001г</v>
          </cell>
          <cell r="P82" t="str">
            <v>32</v>
          </cell>
          <cell r="Q82">
            <v>32010010</v>
          </cell>
          <cell r="R82" t="str">
            <v>H</v>
          </cell>
          <cell r="W82">
            <v>78418.710000000006</v>
          </cell>
          <cell r="X82">
            <v>78418.710000000006</v>
          </cell>
          <cell r="Y82">
            <v>10100000</v>
          </cell>
        </row>
        <row r="83">
          <cell r="A83">
            <v>11081170</v>
          </cell>
          <cell r="B83">
            <v>1</v>
          </cell>
          <cell r="C83">
            <v>40</v>
          </cell>
          <cell r="D83" t="str">
            <v>SA</v>
          </cell>
          <cell r="F83" t="str">
            <v>11</v>
          </cell>
          <cell r="G83" t="str">
            <v>S</v>
          </cell>
          <cell r="L83">
            <v>78032.289999999994</v>
          </cell>
          <cell r="M83">
            <v>78032.289999999994</v>
          </cell>
          <cell r="N83" t="str">
            <v>RUN</v>
          </cell>
          <cell r="O83" t="str">
            <v>Списание материалов за 11 2001г</v>
          </cell>
          <cell r="P83" t="str">
            <v>32</v>
          </cell>
          <cell r="Q83">
            <v>32010010</v>
          </cell>
          <cell r="R83" t="str">
            <v>H</v>
          </cell>
          <cell r="W83">
            <v>78032.289999999994</v>
          </cell>
          <cell r="X83">
            <v>78032.289999999994</v>
          </cell>
          <cell r="Y83">
            <v>10100000</v>
          </cell>
        </row>
        <row r="84">
          <cell r="A84">
            <v>11088256</v>
          </cell>
          <cell r="B84">
            <v>1</v>
          </cell>
          <cell r="C84">
            <v>40</v>
          </cell>
          <cell r="D84" t="str">
            <v>SA</v>
          </cell>
          <cell r="F84" t="str">
            <v>12</v>
          </cell>
          <cell r="G84" t="str">
            <v>S</v>
          </cell>
          <cell r="L84">
            <v>77164.63</v>
          </cell>
          <cell r="M84">
            <v>77164.63</v>
          </cell>
          <cell r="N84" t="str">
            <v>RUN</v>
          </cell>
          <cell r="O84" t="str">
            <v>Списание материалов за 12 2001г</v>
          </cell>
          <cell r="P84" t="str">
            <v>32</v>
          </cell>
          <cell r="Q84">
            <v>32010010</v>
          </cell>
          <cell r="R84" t="str">
            <v>H</v>
          </cell>
          <cell r="W84">
            <v>77164.63</v>
          </cell>
          <cell r="X84">
            <v>77164.63</v>
          </cell>
          <cell r="Y84">
            <v>10100000</v>
          </cell>
        </row>
        <row r="85">
          <cell r="A85">
            <v>11081258</v>
          </cell>
          <cell r="B85">
            <v>1</v>
          </cell>
          <cell r="C85">
            <v>40</v>
          </cell>
          <cell r="D85" t="str">
            <v>SA</v>
          </cell>
          <cell r="F85" t="str">
            <v>11</v>
          </cell>
          <cell r="G85" t="str">
            <v>S</v>
          </cell>
          <cell r="L85">
            <v>76530.36</v>
          </cell>
          <cell r="M85">
            <v>76530.36</v>
          </cell>
          <cell r="N85" t="str">
            <v>RUN</v>
          </cell>
          <cell r="O85" t="str">
            <v>Списание материалов за 11 2001г</v>
          </cell>
          <cell r="P85" t="str">
            <v>32</v>
          </cell>
          <cell r="Q85">
            <v>32010010</v>
          </cell>
          <cell r="R85" t="str">
            <v>H</v>
          </cell>
          <cell r="W85">
            <v>76530.36</v>
          </cell>
          <cell r="X85">
            <v>76530.36</v>
          </cell>
          <cell r="Y85">
            <v>10100000</v>
          </cell>
        </row>
        <row r="86">
          <cell r="A86">
            <v>11088153</v>
          </cell>
          <cell r="B86">
            <v>1</v>
          </cell>
          <cell r="C86">
            <v>40</v>
          </cell>
          <cell r="D86" t="str">
            <v>SA</v>
          </cell>
          <cell r="F86" t="str">
            <v>12</v>
          </cell>
          <cell r="G86" t="str">
            <v>S</v>
          </cell>
          <cell r="L86">
            <v>74085.509999999995</v>
          </cell>
          <cell r="M86">
            <v>74085.509999999995</v>
          </cell>
          <cell r="N86" t="str">
            <v>RUN</v>
          </cell>
          <cell r="O86" t="str">
            <v>Списание материалов за 12 2001г</v>
          </cell>
          <cell r="P86" t="str">
            <v>32</v>
          </cell>
          <cell r="Q86">
            <v>32010010</v>
          </cell>
          <cell r="R86" t="str">
            <v>H</v>
          </cell>
          <cell r="W86">
            <v>74085.509999999995</v>
          </cell>
          <cell r="X86">
            <v>74085.509999999995</v>
          </cell>
          <cell r="Y86">
            <v>10100000</v>
          </cell>
        </row>
        <row r="87">
          <cell r="A87">
            <v>11075161</v>
          </cell>
          <cell r="B87">
            <v>1</v>
          </cell>
          <cell r="C87">
            <v>40</v>
          </cell>
          <cell r="D87" t="str">
            <v>SA</v>
          </cell>
          <cell r="F87" t="str">
            <v>10</v>
          </cell>
          <cell r="G87" t="str">
            <v>S</v>
          </cell>
          <cell r="L87">
            <v>72004.600000000006</v>
          </cell>
          <cell r="M87">
            <v>72004.600000000006</v>
          </cell>
          <cell r="N87" t="str">
            <v>RUN</v>
          </cell>
          <cell r="O87" t="str">
            <v>Списание материалов за 10 2001г</v>
          </cell>
          <cell r="P87" t="str">
            <v>32</v>
          </cell>
          <cell r="Q87">
            <v>32010010</v>
          </cell>
          <cell r="R87" t="str">
            <v>H</v>
          </cell>
          <cell r="W87">
            <v>72004.600000000006</v>
          </cell>
          <cell r="X87">
            <v>72004.600000000006</v>
          </cell>
          <cell r="Y87">
            <v>10100000</v>
          </cell>
        </row>
        <row r="88">
          <cell r="A88">
            <v>11075070</v>
          </cell>
          <cell r="B88">
            <v>1</v>
          </cell>
          <cell r="C88">
            <v>40</v>
          </cell>
          <cell r="D88" t="str">
            <v>SA</v>
          </cell>
          <cell r="F88" t="str">
            <v>10</v>
          </cell>
          <cell r="G88" t="str">
            <v>S</v>
          </cell>
          <cell r="L88">
            <v>71885.55</v>
          </cell>
          <cell r="M88">
            <v>71885.55</v>
          </cell>
          <cell r="N88" t="str">
            <v>RUN</v>
          </cell>
          <cell r="O88" t="str">
            <v>Списание материалов за 10 2001г</v>
          </cell>
          <cell r="P88" t="str">
            <v>32</v>
          </cell>
          <cell r="Q88">
            <v>32010010</v>
          </cell>
          <cell r="R88" t="str">
            <v>H</v>
          </cell>
          <cell r="W88">
            <v>71885.55</v>
          </cell>
          <cell r="X88">
            <v>71885.55</v>
          </cell>
          <cell r="Y88">
            <v>10100000</v>
          </cell>
        </row>
        <row r="89">
          <cell r="A89">
            <v>11081117</v>
          </cell>
          <cell r="B89">
            <v>1</v>
          </cell>
          <cell r="C89">
            <v>40</v>
          </cell>
          <cell r="D89" t="str">
            <v>SA</v>
          </cell>
          <cell r="F89" t="str">
            <v>11</v>
          </cell>
          <cell r="G89" t="str">
            <v>S</v>
          </cell>
          <cell r="L89">
            <v>71469.72</v>
          </cell>
          <cell r="M89">
            <v>71469.72</v>
          </cell>
          <cell r="N89" t="str">
            <v>RUN</v>
          </cell>
          <cell r="O89" t="str">
            <v>Списание материалов за 11 2001г</v>
          </cell>
          <cell r="P89" t="str">
            <v>32</v>
          </cell>
          <cell r="Q89">
            <v>32010010</v>
          </cell>
          <cell r="R89" t="str">
            <v>H</v>
          </cell>
          <cell r="W89">
            <v>71469.72</v>
          </cell>
          <cell r="X89">
            <v>71469.72</v>
          </cell>
          <cell r="Y89">
            <v>10100000</v>
          </cell>
        </row>
        <row r="90">
          <cell r="A90">
            <v>11081290</v>
          </cell>
          <cell r="B90">
            <v>1</v>
          </cell>
          <cell r="C90">
            <v>40</v>
          </cell>
          <cell r="D90" t="str">
            <v>SA</v>
          </cell>
          <cell r="F90" t="str">
            <v>11</v>
          </cell>
          <cell r="G90" t="str">
            <v>S</v>
          </cell>
          <cell r="L90">
            <v>71180.91</v>
          </cell>
          <cell r="M90">
            <v>71180.91</v>
          </cell>
          <cell r="N90" t="str">
            <v>RUN</v>
          </cell>
          <cell r="O90" t="str">
            <v>Списание материалов за 11 2001г</v>
          </cell>
          <cell r="P90" t="str">
            <v>32</v>
          </cell>
          <cell r="Q90">
            <v>32010010</v>
          </cell>
          <cell r="R90" t="str">
            <v>H</v>
          </cell>
          <cell r="W90">
            <v>71180.91</v>
          </cell>
          <cell r="X90">
            <v>71180.91</v>
          </cell>
          <cell r="Y90">
            <v>10100000</v>
          </cell>
        </row>
        <row r="91">
          <cell r="A91">
            <v>11081111</v>
          </cell>
          <cell r="B91">
            <v>1</v>
          </cell>
          <cell r="C91">
            <v>40</v>
          </cell>
          <cell r="D91" t="str">
            <v>SA</v>
          </cell>
          <cell r="F91" t="str">
            <v>11</v>
          </cell>
          <cell r="G91" t="str">
            <v>S</v>
          </cell>
          <cell r="L91">
            <v>68624.95</v>
          </cell>
          <cell r="M91">
            <v>68624.95</v>
          </cell>
          <cell r="N91" t="str">
            <v>RUN</v>
          </cell>
          <cell r="O91" t="str">
            <v>Списание материалов за 11 2001г</v>
          </cell>
          <cell r="P91" t="str">
            <v>32</v>
          </cell>
          <cell r="Q91">
            <v>32010010</v>
          </cell>
          <cell r="R91" t="str">
            <v>H</v>
          </cell>
          <cell r="W91">
            <v>68624.95</v>
          </cell>
          <cell r="X91">
            <v>68624.95</v>
          </cell>
          <cell r="Y91">
            <v>10100000</v>
          </cell>
        </row>
        <row r="92">
          <cell r="A92">
            <v>11075093</v>
          </cell>
          <cell r="B92">
            <v>1</v>
          </cell>
          <cell r="C92">
            <v>40</v>
          </cell>
          <cell r="D92" t="str">
            <v>SA</v>
          </cell>
          <cell r="F92" t="str">
            <v>10</v>
          </cell>
          <cell r="G92" t="str">
            <v>S</v>
          </cell>
          <cell r="L92">
            <v>66917.759999999995</v>
          </cell>
          <cell r="M92">
            <v>66917.759999999995</v>
          </cell>
          <cell r="N92" t="str">
            <v>RUN</v>
          </cell>
          <cell r="O92" t="str">
            <v>Списание материалов за 10 2001г</v>
          </cell>
          <cell r="P92" t="str">
            <v>32</v>
          </cell>
          <cell r="Q92">
            <v>32010010</v>
          </cell>
          <cell r="R92" t="str">
            <v>H</v>
          </cell>
          <cell r="W92">
            <v>66917.759999999995</v>
          </cell>
          <cell r="X92">
            <v>66917.759999999995</v>
          </cell>
          <cell r="Y92">
            <v>10100000</v>
          </cell>
        </row>
        <row r="93">
          <cell r="A93">
            <v>11081213</v>
          </cell>
          <cell r="B93">
            <v>1</v>
          </cell>
          <cell r="C93">
            <v>40</v>
          </cell>
          <cell r="D93" t="str">
            <v>SA</v>
          </cell>
          <cell r="F93" t="str">
            <v>11</v>
          </cell>
          <cell r="G93" t="str">
            <v>S</v>
          </cell>
          <cell r="L93">
            <v>66674.320000000007</v>
          </cell>
          <cell r="M93">
            <v>66674.320000000007</v>
          </cell>
          <cell r="N93" t="str">
            <v>RUN</v>
          </cell>
          <cell r="O93" t="str">
            <v>Списание материалов за 11 2001г</v>
          </cell>
          <cell r="P93" t="str">
            <v>32</v>
          </cell>
          <cell r="Q93">
            <v>32010010</v>
          </cell>
          <cell r="R93" t="str">
            <v>H</v>
          </cell>
          <cell r="W93">
            <v>66674.320000000007</v>
          </cell>
          <cell r="X93">
            <v>66674.320000000007</v>
          </cell>
          <cell r="Y93">
            <v>10100000</v>
          </cell>
        </row>
        <row r="94">
          <cell r="A94">
            <v>11075078</v>
          </cell>
          <cell r="B94">
            <v>1</v>
          </cell>
          <cell r="C94">
            <v>40</v>
          </cell>
          <cell r="D94" t="str">
            <v>SA</v>
          </cell>
          <cell r="F94" t="str">
            <v>10</v>
          </cell>
          <cell r="G94" t="str">
            <v>S</v>
          </cell>
          <cell r="L94">
            <v>66285.070000000007</v>
          </cell>
          <cell r="M94">
            <v>66285.070000000007</v>
          </cell>
          <cell r="N94" t="str">
            <v>RUN</v>
          </cell>
          <cell r="O94" t="str">
            <v>Списание материалов за 10 2001г</v>
          </cell>
          <cell r="P94" t="str">
            <v>32</v>
          </cell>
          <cell r="Q94">
            <v>32010010</v>
          </cell>
          <cell r="R94" t="str">
            <v>H</v>
          </cell>
          <cell r="W94">
            <v>66285.070000000007</v>
          </cell>
          <cell r="X94">
            <v>66285.070000000007</v>
          </cell>
          <cell r="Y94">
            <v>10100000</v>
          </cell>
        </row>
        <row r="95">
          <cell r="A95">
            <v>11075249</v>
          </cell>
          <cell r="B95">
            <v>1</v>
          </cell>
          <cell r="C95">
            <v>40</v>
          </cell>
          <cell r="D95" t="str">
            <v>SA</v>
          </cell>
          <cell r="F95" t="str">
            <v>10</v>
          </cell>
          <cell r="G95" t="str">
            <v>S</v>
          </cell>
          <cell r="L95">
            <v>64974.62</v>
          </cell>
          <cell r="M95">
            <v>64974.62</v>
          </cell>
          <cell r="N95" t="str">
            <v>RUN</v>
          </cell>
          <cell r="O95" t="str">
            <v>Списание материалов за 10 2001г</v>
          </cell>
          <cell r="P95" t="str">
            <v>32</v>
          </cell>
          <cell r="Q95">
            <v>32010010</v>
          </cell>
          <cell r="R95" t="str">
            <v>H</v>
          </cell>
          <cell r="W95">
            <v>64974.62</v>
          </cell>
          <cell r="X95">
            <v>64974.62</v>
          </cell>
          <cell r="Y95">
            <v>10100000</v>
          </cell>
        </row>
        <row r="96">
          <cell r="A96">
            <v>11075036</v>
          </cell>
          <cell r="B96">
            <v>1</v>
          </cell>
          <cell r="C96">
            <v>40</v>
          </cell>
          <cell r="D96" t="str">
            <v>SA</v>
          </cell>
          <cell r="F96" t="str">
            <v>10</v>
          </cell>
          <cell r="G96" t="str">
            <v>S</v>
          </cell>
          <cell r="L96">
            <v>63528.15</v>
          </cell>
          <cell r="M96">
            <v>63528.15</v>
          </cell>
          <cell r="N96" t="str">
            <v>RUN</v>
          </cell>
          <cell r="O96" t="str">
            <v>Списание материалов за 10 2001г</v>
          </cell>
          <cell r="P96" t="str">
            <v>32</v>
          </cell>
          <cell r="Q96">
            <v>32010010</v>
          </cell>
          <cell r="R96" t="str">
            <v>H</v>
          </cell>
          <cell r="W96">
            <v>63528.15</v>
          </cell>
          <cell r="X96">
            <v>63528.15</v>
          </cell>
          <cell r="Y96">
            <v>10100000</v>
          </cell>
        </row>
        <row r="97">
          <cell r="A97">
            <v>11075159</v>
          </cell>
          <cell r="B97">
            <v>1</v>
          </cell>
          <cell r="C97">
            <v>40</v>
          </cell>
          <cell r="D97" t="str">
            <v>SA</v>
          </cell>
          <cell r="F97" t="str">
            <v>10</v>
          </cell>
          <cell r="G97" t="str">
            <v>S</v>
          </cell>
          <cell r="L97">
            <v>63393.89</v>
          </cell>
          <cell r="M97">
            <v>63393.89</v>
          </cell>
          <cell r="N97" t="str">
            <v>RUN</v>
          </cell>
          <cell r="O97" t="str">
            <v>Списание материалов за 10 2001г</v>
          </cell>
          <cell r="P97" t="str">
            <v>32</v>
          </cell>
          <cell r="Q97">
            <v>32010010</v>
          </cell>
          <cell r="R97" t="str">
            <v>H</v>
          </cell>
          <cell r="W97">
            <v>63393.89</v>
          </cell>
          <cell r="X97">
            <v>63393.89</v>
          </cell>
          <cell r="Y97">
            <v>10100000</v>
          </cell>
        </row>
        <row r="98">
          <cell r="A98">
            <v>11081210</v>
          </cell>
          <cell r="B98">
            <v>1</v>
          </cell>
          <cell r="C98">
            <v>40</v>
          </cell>
          <cell r="D98" t="str">
            <v>SA</v>
          </cell>
          <cell r="F98" t="str">
            <v>11</v>
          </cell>
          <cell r="G98" t="str">
            <v>S</v>
          </cell>
          <cell r="L98">
            <v>63256.78</v>
          </cell>
          <cell r="M98">
            <v>63256.78</v>
          </cell>
          <cell r="N98" t="str">
            <v>RUN</v>
          </cell>
          <cell r="O98" t="str">
            <v>Списание материалов за 11 2001г</v>
          </cell>
          <cell r="P98" t="str">
            <v>32</v>
          </cell>
          <cell r="Q98">
            <v>32010010</v>
          </cell>
          <cell r="R98" t="str">
            <v>H</v>
          </cell>
          <cell r="W98">
            <v>63256.78</v>
          </cell>
          <cell r="X98">
            <v>63256.78</v>
          </cell>
          <cell r="Y98">
            <v>10100000</v>
          </cell>
        </row>
        <row r="99">
          <cell r="A99">
            <v>11081228</v>
          </cell>
          <cell r="B99">
            <v>1</v>
          </cell>
          <cell r="C99">
            <v>40</v>
          </cell>
          <cell r="D99" t="str">
            <v>SA</v>
          </cell>
          <cell r="F99" t="str">
            <v>11</v>
          </cell>
          <cell r="G99" t="str">
            <v>S</v>
          </cell>
          <cell r="L99">
            <v>62952.480000000003</v>
          </cell>
          <cell r="M99">
            <v>62952.480000000003</v>
          </cell>
          <cell r="N99" t="str">
            <v>RUN</v>
          </cell>
          <cell r="O99" t="str">
            <v>Списание материалов за 11 2001г</v>
          </cell>
          <cell r="P99" t="str">
            <v>32</v>
          </cell>
          <cell r="Q99">
            <v>32010010</v>
          </cell>
          <cell r="R99" t="str">
            <v>H</v>
          </cell>
          <cell r="W99">
            <v>62952.480000000003</v>
          </cell>
          <cell r="X99">
            <v>62952.480000000003</v>
          </cell>
          <cell r="Y99">
            <v>10100000</v>
          </cell>
        </row>
        <row r="100">
          <cell r="A100">
            <v>11088113</v>
          </cell>
          <cell r="B100">
            <v>1</v>
          </cell>
          <cell r="C100">
            <v>40</v>
          </cell>
          <cell r="D100" t="str">
            <v>SA</v>
          </cell>
          <cell r="F100" t="str">
            <v>12</v>
          </cell>
          <cell r="G100" t="str">
            <v>S</v>
          </cell>
          <cell r="L100">
            <v>62581.279999999999</v>
          </cell>
          <cell r="M100">
            <v>62581.279999999999</v>
          </cell>
          <cell r="N100" t="str">
            <v>RUN</v>
          </cell>
          <cell r="O100" t="str">
            <v>Списание материалов за 12 2001г</v>
          </cell>
          <cell r="P100" t="str">
            <v>32</v>
          </cell>
          <cell r="Q100">
            <v>32010010</v>
          </cell>
          <cell r="R100" t="str">
            <v>H</v>
          </cell>
          <cell r="W100">
            <v>62581.279999999999</v>
          </cell>
          <cell r="X100">
            <v>62581.279999999999</v>
          </cell>
          <cell r="Y100">
            <v>10100000</v>
          </cell>
        </row>
        <row r="101">
          <cell r="A101">
            <v>11075225</v>
          </cell>
          <cell r="B101">
            <v>1</v>
          </cell>
          <cell r="C101">
            <v>40</v>
          </cell>
          <cell r="D101" t="str">
            <v>SA</v>
          </cell>
          <cell r="F101" t="str">
            <v>10</v>
          </cell>
          <cell r="G101" t="str">
            <v>S</v>
          </cell>
          <cell r="L101">
            <v>59659.14</v>
          </cell>
          <cell r="M101">
            <v>59659.14</v>
          </cell>
          <cell r="N101" t="str">
            <v>RUN</v>
          </cell>
          <cell r="O101" t="str">
            <v>Списание материалов за 10 2001г</v>
          </cell>
          <cell r="P101" t="str">
            <v>32</v>
          </cell>
          <cell r="Q101">
            <v>32010010</v>
          </cell>
          <cell r="R101" t="str">
            <v>H</v>
          </cell>
          <cell r="W101">
            <v>59659.14</v>
          </cell>
          <cell r="X101">
            <v>59659.14</v>
          </cell>
          <cell r="Y101">
            <v>10100000</v>
          </cell>
        </row>
        <row r="102">
          <cell r="A102">
            <v>11075115</v>
          </cell>
          <cell r="B102">
            <v>1</v>
          </cell>
          <cell r="C102">
            <v>40</v>
          </cell>
          <cell r="D102" t="str">
            <v>SA</v>
          </cell>
          <cell r="F102" t="str">
            <v>10</v>
          </cell>
          <cell r="G102" t="str">
            <v>S</v>
          </cell>
          <cell r="L102">
            <v>57417.96</v>
          </cell>
          <cell r="M102">
            <v>57417.96</v>
          </cell>
          <cell r="N102" t="str">
            <v>RUN</v>
          </cell>
          <cell r="O102" t="str">
            <v>Списание материалов за 10 2001г</v>
          </cell>
          <cell r="P102" t="str">
            <v>32</v>
          </cell>
          <cell r="Q102">
            <v>32010010</v>
          </cell>
          <cell r="R102" t="str">
            <v>H</v>
          </cell>
          <cell r="W102">
            <v>57417.96</v>
          </cell>
          <cell r="X102">
            <v>57417.96</v>
          </cell>
          <cell r="Y102">
            <v>10100000</v>
          </cell>
        </row>
        <row r="103">
          <cell r="A103">
            <v>11081200</v>
          </cell>
          <cell r="B103">
            <v>1</v>
          </cell>
          <cell r="C103">
            <v>40</v>
          </cell>
          <cell r="D103" t="str">
            <v>SA</v>
          </cell>
          <cell r="F103" t="str">
            <v>11</v>
          </cell>
          <cell r="G103" t="str">
            <v>S</v>
          </cell>
          <cell r="L103">
            <v>56735.05</v>
          </cell>
          <cell r="M103">
            <v>56735.05</v>
          </cell>
          <cell r="N103" t="str">
            <v>RUN</v>
          </cell>
          <cell r="O103" t="str">
            <v>Списание материалов за 11 2001г</v>
          </cell>
          <cell r="P103" t="str">
            <v>32</v>
          </cell>
          <cell r="Q103">
            <v>32010010</v>
          </cell>
          <cell r="R103" t="str">
            <v>H</v>
          </cell>
          <cell r="W103">
            <v>56735.05</v>
          </cell>
          <cell r="X103">
            <v>56735.05</v>
          </cell>
          <cell r="Y103">
            <v>10100000</v>
          </cell>
        </row>
        <row r="104">
          <cell r="A104">
            <v>11088095</v>
          </cell>
          <cell r="B104">
            <v>1</v>
          </cell>
          <cell r="C104">
            <v>40</v>
          </cell>
          <cell r="D104" t="str">
            <v>SA</v>
          </cell>
          <cell r="F104" t="str">
            <v>12</v>
          </cell>
          <cell r="G104" t="str">
            <v>S</v>
          </cell>
          <cell r="L104">
            <v>53736.71</v>
          </cell>
          <cell r="M104">
            <v>53736.71</v>
          </cell>
          <cell r="N104" t="str">
            <v>RUN</v>
          </cell>
          <cell r="O104" t="str">
            <v>Списание материалов за 12 2001г</v>
          </cell>
          <cell r="P104" t="str">
            <v>32</v>
          </cell>
          <cell r="Q104">
            <v>32010010</v>
          </cell>
          <cell r="R104" t="str">
            <v>H</v>
          </cell>
          <cell r="W104">
            <v>53736.71</v>
          </cell>
          <cell r="X104">
            <v>53736.71</v>
          </cell>
          <cell r="Y104">
            <v>10100000</v>
          </cell>
        </row>
        <row r="105">
          <cell r="A105">
            <v>11088199</v>
          </cell>
          <cell r="B105">
            <v>1</v>
          </cell>
          <cell r="C105">
            <v>40</v>
          </cell>
          <cell r="D105" t="str">
            <v>SA</v>
          </cell>
          <cell r="F105" t="str">
            <v>12</v>
          </cell>
          <cell r="G105" t="str">
            <v>S</v>
          </cell>
          <cell r="L105">
            <v>52683.17</v>
          </cell>
          <cell r="M105">
            <v>52683.17</v>
          </cell>
          <cell r="N105" t="str">
            <v>RUN</v>
          </cell>
          <cell r="O105" t="str">
            <v>Списание материалов за 12 2001г</v>
          </cell>
          <cell r="P105" t="str">
            <v>32</v>
          </cell>
          <cell r="Q105">
            <v>32010010</v>
          </cell>
          <cell r="R105" t="str">
            <v>H</v>
          </cell>
          <cell r="W105">
            <v>52683.17</v>
          </cell>
          <cell r="X105">
            <v>52683.17</v>
          </cell>
          <cell r="Y105">
            <v>10100000</v>
          </cell>
        </row>
        <row r="106">
          <cell r="A106">
            <v>11075121</v>
          </cell>
          <cell r="B106">
            <v>1</v>
          </cell>
          <cell r="C106">
            <v>40</v>
          </cell>
          <cell r="D106" t="str">
            <v>SA</v>
          </cell>
          <cell r="F106" t="str">
            <v>10</v>
          </cell>
          <cell r="G106" t="str">
            <v>S</v>
          </cell>
          <cell r="L106">
            <v>52541.06</v>
          </cell>
          <cell r="M106">
            <v>52541.06</v>
          </cell>
          <cell r="N106" t="str">
            <v>RUN</v>
          </cell>
          <cell r="O106" t="str">
            <v>Списание материалов за 10 2001г</v>
          </cell>
          <cell r="P106" t="str">
            <v>32</v>
          </cell>
          <cell r="Q106">
            <v>32010010</v>
          </cell>
          <cell r="R106" t="str">
            <v>H</v>
          </cell>
          <cell r="W106">
            <v>52541.06</v>
          </cell>
          <cell r="X106">
            <v>52541.06</v>
          </cell>
          <cell r="Y106">
            <v>10100000</v>
          </cell>
        </row>
        <row r="107">
          <cell r="A107">
            <v>11088139</v>
          </cell>
          <cell r="B107">
            <v>1</v>
          </cell>
          <cell r="C107">
            <v>40</v>
          </cell>
          <cell r="D107" t="str">
            <v>SA</v>
          </cell>
          <cell r="F107" t="str">
            <v>12</v>
          </cell>
          <cell r="G107" t="str">
            <v>S</v>
          </cell>
          <cell r="L107">
            <v>52037.23</v>
          </cell>
          <cell r="M107">
            <v>52037.23</v>
          </cell>
          <cell r="N107" t="str">
            <v>RUN</v>
          </cell>
          <cell r="O107" t="str">
            <v>Списание материалов за 12 2001г</v>
          </cell>
          <cell r="P107" t="str">
            <v>32</v>
          </cell>
          <cell r="Q107">
            <v>32010010</v>
          </cell>
          <cell r="R107" t="str">
            <v>H</v>
          </cell>
          <cell r="W107">
            <v>52037.23</v>
          </cell>
          <cell r="X107">
            <v>52037.23</v>
          </cell>
          <cell r="Y107">
            <v>10100000</v>
          </cell>
        </row>
        <row r="108">
          <cell r="A108">
            <v>11075205</v>
          </cell>
          <cell r="B108">
            <v>1</v>
          </cell>
          <cell r="C108">
            <v>40</v>
          </cell>
          <cell r="D108" t="str">
            <v>SA</v>
          </cell>
          <cell r="F108" t="str">
            <v>10</v>
          </cell>
          <cell r="G108" t="str">
            <v>S</v>
          </cell>
          <cell r="L108">
            <v>50914.09</v>
          </cell>
          <cell r="M108">
            <v>50914.09</v>
          </cell>
          <cell r="N108" t="str">
            <v>RUN</v>
          </cell>
          <cell r="O108" t="str">
            <v>Списание материалов за 10 2001г</v>
          </cell>
          <cell r="P108" t="str">
            <v>32</v>
          </cell>
          <cell r="Q108">
            <v>32010010</v>
          </cell>
          <cell r="R108" t="str">
            <v>H</v>
          </cell>
          <cell r="W108">
            <v>50914.09</v>
          </cell>
          <cell r="X108">
            <v>50914.09</v>
          </cell>
          <cell r="Y108">
            <v>10100000</v>
          </cell>
        </row>
        <row r="109">
          <cell r="A109">
            <v>11075105</v>
          </cell>
          <cell r="B109">
            <v>1</v>
          </cell>
          <cell r="C109">
            <v>40</v>
          </cell>
          <cell r="D109" t="str">
            <v>SA</v>
          </cell>
          <cell r="F109" t="str">
            <v>10</v>
          </cell>
          <cell r="G109" t="str">
            <v>S</v>
          </cell>
          <cell r="L109">
            <v>49795.51</v>
          </cell>
          <cell r="M109">
            <v>49795.51</v>
          </cell>
          <cell r="N109" t="str">
            <v>RUN</v>
          </cell>
          <cell r="O109" t="str">
            <v>Списание материалов за 10 2001г</v>
          </cell>
          <cell r="P109" t="str">
            <v>32</v>
          </cell>
          <cell r="Q109">
            <v>32010010</v>
          </cell>
          <cell r="R109" t="str">
            <v>H</v>
          </cell>
          <cell r="W109">
            <v>49795.51</v>
          </cell>
          <cell r="X109">
            <v>49795.51</v>
          </cell>
          <cell r="Y109">
            <v>10100000</v>
          </cell>
        </row>
        <row r="110">
          <cell r="A110">
            <v>11081224</v>
          </cell>
          <cell r="B110">
            <v>1</v>
          </cell>
          <cell r="C110">
            <v>40</v>
          </cell>
          <cell r="D110" t="str">
            <v>SA</v>
          </cell>
          <cell r="F110" t="str">
            <v>11</v>
          </cell>
          <cell r="G110" t="str">
            <v>S</v>
          </cell>
          <cell r="L110">
            <v>49540.49</v>
          </cell>
          <cell r="M110">
            <v>49540.49</v>
          </cell>
          <cell r="N110" t="str">
            <v>RUN</v>
          </cell>
          <cell r="O110" t="str">
            <v>Списание материалов за 11 2001г</v>
          </cell>
          <cell r="P110" t="str">
            <v>32</v>
          </cell>
          <cell r="Q110">
            <v>32010010</v>
          </cell>
          <cell r="R110" t="str">
            <v>H</v>
          </cell>
          <cell r="W110">
            <v>49540.49</v>
          </cell>
          <cell r="X110">
            <v>49540.49</v>
          </cell>
          <cell r="Y110">
            <v>10100000</v>
          </cell>
        </row>
        <row r="111">
          <cell r="A111">
            <v>11075153</v>
          </cell>
          <cell r="B111">
            <v>1</v>
          </cell>
          <cell r="C111">
            <v>40</v>
          </cell>
          <cell r="D111" t="str">
            <v>SA</v>
          </cell>
          <cell r="F111" t="str">
            <v>10</v>
          </cell>
          <cell r="G111" t="str">
            <v>S</v>
          </cell>
          <cell r="L111">
            <v>47583.92</v>
          </cell>
          <cell r="M111">
            <v>47583.92</v>
          </cell>
          <cell r="N111" t="str">
            <v>RUN</v>
          </cell>
          <cell r="O111" t="str">
            <v>Списание материалов за 10 2001г</v>
          </cell>
          <cell r="P111" t="str">
            <v>32</v>
          </cell>
          <cell r="Q111">
            <v>32010010</v>
          </cell>
          <cell r="R111" t="str">
            <v>H</v>
          </cell>
          <cell r="W111">
            <v>47583.92</v>
          </cell>
          <cell r="X111">
            <v>47583.92</v>
          </cell>
          <cell r="Y111">
            <v>10100000</v>
          </cell>
        </row>
        <row r="112">
          <cell r="A112">
            <v>11088242</v>
          </cell>
          <cell r="B112">
            <v>1</v>
          </cell>
          <cell r="C112">
            <v>40</v>
          </cell>
          <cell r="D112" t="str">
            <v>SA</v>
          </cell>
          <cell r="F112" t="str">
            <v>12</v>
          </cell>
          <cell r="G112" t="str">
            <v>S</v>
          </cell>
          <cell r="L112">
            <v>46893.46</v>
          </cell>
          <cell r="M112">
            <v>46893.46</v>
          </cell>
          <cell r="N112" t="str">
            <v>RUN</v>
          </cell>
          <cell r="O112" t="str">
            <v>Списание материалов за 12 2001г</v>
          </cell>
          <cell r="P112" t="str">
            <v>32</v>
          </cell>
          <cell r="Q112">
            <v>32010010</v>
          </cell>
          <cell r="R112" t="str">
            <v>H</v>
          </cell>
          <cell r="W112">
            <v>46893.46</v>
          </cell>
          <cell r="X112">
            <v>46893.46</v>
          </cell>
          <cell r="Y112">
            <v>10100000</v>
          </cell>
        </row>
        <row r="113">
          <cell r="A113">
            <v>11081129</v>
          </cell>
          <cell r="B113">
            <v>1</v>
          </cell>
          <cell r="C113">
            <v>40</v>
          </cell>
          <cell r="D113" t="str">
            <v>SA</v>
          </cell>
          <cell r="F113" t="str">
            <v>11</v>
          </cell>
          <cell r="G113" t="str">
            <v>S</v>
          </cell>
          <cell r="L113">
            <v>45621.93</v>
          </cell>
          <cell r="M113">
            <v>45621.93</v>
          </cell>
          <cell r="N113" t="str">
            <v>RUN</v>
          </cell>
          <cell r="O113" t="str">
            <v>Списание материалов за 11 2001г</v>
          </cell>
          <cell r="P113" t="str">
            <v>32</v>
          </cell>
          <cell r="Q113">
            <v>32010010</v>
          </cell>
          <cell r="R113" t="str">
            <v>H</v>
          </cell>
          <cell r="W113">
            <v>45621.93</v>
          </cell>
          <cell r="X113">
            <v>45621.93</v>
          </cell>
          <cell r="Y113">
            <v>10100000</v>
          </cell>
        </row>
        <row r="114">
          <cell r="A114">
            <v>11088250</v>
          </cell>
          <cell r="B114">
            <v>1</v>
          </cell>
          <cell r="C114">
            <v>40</v>
          </cell>
          <cell r="D114" t="str">
            <v>SA</v>
          </cell>
          <cell r="F114" t="str">
            <v>12</v>
          </cell>
          <cell r="G114" t="str">
            <v>S</v>
          </cell>
          <cell r="L114">
            <v>43808.94</v>
          </cell>
          <cell r="M114">
            <v>43808.94</v>
          </cell>
          <cell r="N114" t="str">
            <v>RUN</v>
          </cell>
          <cell r="O114" t="str">
            <v>Списание материалов за 12 2001г</v>
          </cell>
          <cell r="P114" t="str">
            <v>32</v>
          </cell>
          <cell r="Q114">
            <v>32010010</v>
          </cell>
          <cell r="R114" t="str">
            <v>H</v>
          </cell>
          <cell r="W114">
            <v>43808.94</v>
          </cell>
          <cell r="X114">
            <v>43808.94</v>
          </cell>
          <cell r="Y114">
            <v>10100000</v>
          </cell>
        </row>
        <row r="115">
          <cell r="A115">
            <v>11081189</v>
          </cell>
          <cell r="B115">
            <v>1</v>
          </cell>
          <cell r="C115">
            <v>40</v>
          </cell>
          <cell r="D115" t="str">
            <v>SA</v>
          </cell>
          <cell r="F115" t="str">
            <v>11</v>
          </cell>
          <cell r="G115" t="str">
            <v>S</v>
          </cell>
          <cell r="L115">
            <v>43115.19</v>
          </cell>
          <cell r="M115">
            <v>43115.19</v>
          </cell>
          <cell r="N115" t="str">
            <v>RUN</v>
          </cell>
          <cell r="O115" t="str">
            <v>Списание материалов за 11 2001г</v>
          </cell>
          <cell r="P115" t="str">
            <v>32</v>
          </cell>
          <cell r="Q115">
            <v>32010010</v>
          </cell>
          <cell r="R115" t="str">
            <v>H</v>
          </cell>
          <cell r="W115">
            <v>43115.19</v>
          </cell>
          <cell r="X115">
            <v>43115.19</v>
          </cell>
          <cell r="Y115">
            <v>10100000</v>
          </cell>
        </row>
        <row r="116">
          <cell r="A116">
            <v>11081133</v>
          </cell>
          <cell r="B116">
            <v>1</v>
          </cell>
          <cell r="C116">
            <v>40</v>
          </cell>
          <cell r="D116" t="str">
            <v>SA</v>
          </cell>
          <cell r="F116" t="str">
            <v>11</v>
          </cell>
          <cell r="G116" t="str">
            <v>S</v>
          </cell>
          <cell r="L116">
            <v>43007.5</v>
          </cell>
          <cell r="M116">
            <v>43007.5</v>
          </cell>
          <cell r="N116" t="str">
            <v>RUN</v>
          </cell>
          <cell r="O116" t="str">
            <v>Списание материалов за 11 2001г</v>
          </cell>
          <cell r="P116" t="str">
            <v>32</v>
          </cell>
          <cell r="Q116">
            <v>32010010</v>
          </cell>
          <cell r="R116" t="str">
            <v>H</v>
          </cell>
          <cell r="W116">
            <v>43007.5</v>
          </cell>
          <cell r="X116">
            <v>43007.5</v>
          </cell>
          <cell r="Y116">
            <v>10100000</v>
          </cell>
        </row>
        <row r="117">
          <cell r="A117">
            <v>11075135</v>
          </cell>
          <cell r="B117">
            <v>1</v>
          </cell>
          <cell r="C117">
            <v>40</v>
          </cell>
          <cell r="D117" t="str">
            <v>SA</v>
          </cell>
          <cell r="F117" t="str">
            <v>10</v>
          </cell>
          <cell r="G117" t="str">
            <v>S</v>
          </cell>
          <cell r="L117">
            <v>41856.089999999997</v>
          </cell>
          <cell r="M117">
            <v>41856.089999999997</v>
          </cell>
          <cell r="N117" t="str">
            <v>RUN</v>
          </cell>
          <cell r="O117" t="str">
            <v>Списание материалов за 10 2001г</v>
          </cell>
          <cell r="P117" t="str">
            <v>32</v>
          </cell>
          <cell r="Q117">
            <v>32010010</v>
          </cell>
          <cell r="R117" t="str">
            <v>H</v>
          </cell>
          <cell r="W117">
            <v>41856.089999999997</v>
          </cell>
          <cell r="X117">
            <v>41856.089999999997</v>
          </cell>
          <cell r="Y117">
            <v>10100000</v>
          </cell>
        </row>
        <row r="118">
          <cell r="A118">
            <v>11081284</v>
          </cell>
          <cell r="B118">
            <v>1</v>
          </cell>
          <cell r="C118">
            <v>40</v>
          </cell>
          <cell r="D118" t="str">
            <v>SA</v>
          </cell>
          <cell r="F118" t="str">
            <v>11</v>
          </cell>
          <cell r="G118" t="str">
            <v>S</v>
          </cell>
          <cell r="L118">
            <v>41610.050000000003</v>
          </cell>
          <cell r="M118">
            <v>41610.050000000003</v>
          </cell>
          <cell r="N118" t="str">
            <v>RUN</v>
          </cell>
          <cell r="O118" t="str">
            <v>Списание материалов за 11 2001г</v>
          </cell>
          <cell r="P118" t="str">
            <v>32</v>
          </cell>
          <cell r="Q118">
            <v>32010010</v>
          </cell>
          <cell r="R118" t="str">
            <v>H</v>
          </cell>
          <cell r="W118">
            <v>41610.050000000003</v>
          </cell>
          <cell r="X118">
            <v>41610.050000000003</v>
          </cell>
          <cell r="Y118">
            <v>10100000</v>
          </cell>
        </row>
        <row r="119">
          <cell r="A119">
            <v>11081157</v>
          </cell>
          <cell r="B119">
            <v>1</v>
          </cell>
          <cell r="C119">
            <v>40</v>
          </cell>
          <cell r="D119" t="str">
            <v>SA</v>
          </cell>
          <cell r="F119" t="str">
            <v>11</v>
          </cell>
          <cell r="G119" t="str">
            <v>S</v>
          </cell>
          <cell r="L119">
            <v>41434.870000000003</v>
          </cell>
          <cell r="M119">
            <v>41434.870000000003</v>
          </cell>
          <cell r="N119" t="str">
            <v>RUN</v>
          </cell>
          <cell r="O119" t="str">
            <v>Списание материалов за 11 2001г</v>
          </cell>
          <cell r="P119" t="str">
            <v>32</v>
          </cell>
          <cell r="Q119">
            <v>32010010</v>
          </cell>
          <cell r="R119" t="str">
            <v>H</v>
          </cell>
          <cell r="W119">
            <v>41434.870000000003</v>
          </cell>
          <cell r="X119">
            <v>41434.870000000003</v>
          </cell>
          <cell r="Y119">
            <v>10100000</v>
          </cell>
        </row>
        <row r="120">
          <cell r="A120">
            <v>11081222</v>
          </cell>
          <cell r="B120">
            <v>1</v>
          </cell>
          <cell r="C120">
            <v>40</v>
          </cell>
          <cell r="D120" t="str">
            <v>SA</v>
          </cell>
          <cell r="F120" t="str">
            <v>11</v>
          </cell>
          <cell r="G120" t="str">
            <v>S</v>
          </cell>
          <cell r="L120">
            <v>41345.14</v>
          </cell>
          <cell r="M120">
            <v>41345.14</v>
          </cell>
          <cell r="N120" t="str">
            <v>RUN</v>
          </cell>
          <cell r="O120" t="str">
            <v>Списание материалов за 11 2001г</v>
          </cell>
          <cell r="P120" t="str">
            <v>32</v>
          </cell>
          <cell r="Q120">
            <v>32010010</v>
          </cell>
          <cell r="R120" t="str">
            <v>H</v>
          </cell>
          <cell r="W120">
            <v>41345.14</v>
          </cell>
          <cell r="X120">
            <v>41345.14</v>
          </cell>
          <cell r="Y120">
            <v>10100000</v>
          </cell>
        </row>
        <row r="121">
          <cell r="A121">
            <v>11075211</v>
          </cell>
          <cell r="B121">
            <v>1</v>
          </cell>
          <cell r="C121">
            <v>40</v>
          </cell>
          <cell r="D121" t="str">
            <v>SA</v>
          </cell>
          <cell r="F121" t="str">
            <v>10</v>
          </cell>
          <cell r="G121" t="str">
            <v>S</v>
          </cell>
          <cell r="L121">
            <v>41114.699999999997</v>
          </cell>
          <cell r="M121">
            <v>41114.699999999997</v>
          </cell>
          <cell r="N121" t="str">
            <v>RUN</v>
          </cell>
          <cell r="O121" t="str">
            <v>Списание материалов за 10 2001г</v>
          </cell>
          <cell r="P121" t="str">
            <v>32</v>
          </cell>
          <cell r="Q121">
            <v>32010010</v>
          </cell>
          <cell r="R121" t="str">
            <v>H</v>
          </cell>
          <cell r="W121">
            <v>41114.699999999997</v>
          </cell>
          <cell r="X121">
            <v>41114.699999999997</v>
          </cell>
          <cell r="Y121">
            <v>10100000</v>
          </cell>
        </row>
        <row r="122">
          <cell r="A122">
            <v>11088127</v>
          </cell>
          <cell r="B122">
            <v>1</v>
          </cell>
          <cell r="C122">
            <v>40</v>
          </cell>
          <cell r="D122" t="str">
            <v>SA</v>
          </cell>
          <cell r="F122" t="str">
            <v>12</v>
          </cell>
          <cell r="G122" t="str">
            <v>S</v>
          </cell>
          <cell r="L122">
            <v>40004.870000000003</v>
          </cell>
          <cell r="M122">
            <v>40004.870000000003</v>
          </cell>
          <cell r="N122" t="str">
            <v>RUN</v>
          </cell>
          <cell r="O122" t="str">
            <v>Списание материалов за 12 2001г</v>
          </cell>
          <cell r="P122" t="str">
            <v>32</v>
          </cell>
          <cell r="Q122">
            <v>32010010</v>
          </cell>
          <cell r="R122" t="str">
            <v>H</v>
          </cell>
          <cell r="W122">
            <v>40004.870000000003</v>
          </cell>
          <cell r="X122">
            <v>40004.870000000003</v>
          </cell>
          <cell r="Y122">
            <v>10100000</v>
          </cell>
        </row>
        <row r="123">
          <cell r="A123">
            <v>11088143</v>
          </cell>
          <cell r="B123">
            <v>1</v>
          </cell>
          <cell r="C123">
            <v>40</v>
          </cell>
          <cell r="D123" t="str">
            <v>SA</v>
          </cell>
          <cell r="F123" t="str">
            <v>12</v>
          </cell>
          <cell r="G123" t="str">
            <v>S</v>
          </cell>
          <cell r="L123">
            <v>39189.199999999997</v>
          </cell>
          <cell r="M123">
            <v>39189.199999999997</v>
          </cell>
          <cell r="N123" t="str">
            <v>RUN</v>
          </cell>
          <cell r="O123" t="str">
            <v>Списание материалов за 12 2001г</v>
          </cell>
          <cell r="P123" t="str">
            <v>32</v>
          </cell>
          <cell r="Q123">
            <v>32010010</v>
          </cell>
          <cell r="R123" t="str">
            <v>H</v>
          </cell>
          <cell r="W123">
            <v>39189.199999999997</v>
          </cell>
          <cell r="X123">
            <v>39189.199999999997</v>
          </cell>
          <cell r="Y123">
            <v>10100000</v>
          </cell>
        </row>
        <row r="124">
          <cell r="A124">
            <v>11088169</v>
          </cell>
          <cell r="B124">
            <v>1</v>
          </cell>
          <cell r="C124">
            <v>40</v>
          </cell>
          <cell r="D124" t="str">
            <v>SA</v>
          </cell>
          <cell r="F124" t="str">
            <v>12</v>
          </cell>
          <cell r="G124" t="str">
            <v>S</v>
          </cell>
          <cell r="L124">
            <v>39141.410000000003</v>
          </cell>
          <cell r="M124">
            <v>39141.410000000003</v>
          </cell>
          <cell r="N124" t="str">
            <v>RUN</v>
          </cell>
          <cell r="O124" t="str">
            <v>Списание материалов за 12 2001г</v>
          </cell>
          <cell r="P124" t="str">
            <v>32</v>
          </cell>
          <cell r="Q124">
            <v>32010010</v>
          </cell>
          <cell r="R124" t="str">
            <v>H</v>
          </cell>
          <cell r="W124">
            <v>39141.410000000003</v>
          </cell>
          <cell r="X124">
            <v>39141.410000000003</v>
          </cell>
          <cell r="Y124">
            <v>10100000</v>
          </cell>
        </row>
        <row r="125">
          <cell r="A125">
            <v>11088262</v>
          </cell>
          <cell r="B125">
            <v>1</v>
          </cell>
          <cell r="C125">
            <v>40</v>
          </cell>
          <cell r="D125" t="str">
            <v>SA</v>
          </cell>
          <cell r="F125" t="str">
            <v>12</v>
          </cell>
          <cell r="G125" t="str">
            <v>S</v>
          </cell>
          <cell r="L125">
            <v>39134.9</v>
          </cell>
          <cell r="M125">
            <v>39134.9</v>
          </cell>
          <cell r="N125" t="str">
            <v>RUN</v>
          </cell>
          <cell r="O125" t="str">
            <v>Списание материалов за 12 2001г</v>
          </cell>
          <cell r="P125" t="str">
            <v>32</v>
          </cell>
          <cell r="Q125">
            <v>32010010</v>
          </cell>
          <cell r="R125" t="str">
            <v>H</v>
          </cell>
          <cell r="W125">
            <v>39134.9</v>
          </cell>
          <cell r="X125">
            <v>39134.9</v>
          </cell>
          <cell r="Y125">
            <v>10100000</v>
          </cell>
        </row>
        <row r="126">
          <cell r="A126">
            <v>11081268</v>
          </cell>
          <cell r="B126">
            <v>1</v>
          </cell>
          <cell r="C126">
            <v>40</v>
          </cell>
          <cell r="D126" t="str">
            <v>SA</v>
          </cell>
          <cell r="F126" t="str">
            <v>11</v>
          </cell>
          <cell r="G126" t="str">
            <v>S</v>
          </cell>
          <cell r="L126">
            <v>38800.080000000002</v>
          </cell>
          <cell r="M126">
            <v>38800.080000000002</v>
          </cell>
          <cell r="N126" t="str">
            <v>RUN</v>
          </cell>
          <cell r="O126" t="str">
            <v>Списание материалов за 11 2001г</v>
          </cell>
          <cell r="P126" t="str">
            <v>32</v>
          </cell>
          <cell r="Q126">
            <v>32010010</v>
          </cell>
          <cell r="R126" t="str">
            <v>H</v>
          </cell>
          <cell r="W126">
            <v>38800.080000000002</v>
          </cell>
          <cell r="X126">
            <v>38800.080000000002</v>
          </cell>
          <cell r="Y126">
            <v>10100000</v>
          </cell>
        </row>
        <row r="127">
          <cell r="A127">
            <v>11075145</v>
          </cell>
          <cell r="B127">
            <v>1</v>
          </cell>
          <cell r="C127">
            <v>40</v>
          </cell>
          <cell r="D127" t="str">
            <v>SA</v>
          </cell>
          <cell r="F127" t="str">
            <v>10</v>
          </cell>
          <cell r="G127" t="str">
            <v>S</v>
          </cell>
          <cell r="L127">
            <v>38714.730000000003</v>
          </cell>
          <cell r="M127">
            <v>38714.730000000003</v>
          </cell>
          <cell r="N127" t="str">
            <v>RUN</v>
          </cell>
          <cell r="O127" t="str">
            <v>Списание материалов за 10 2001г</v>
          </cell>
          <cell r="P127" t="str">
            <v>32</v>
          </cell>
          <cell r="Q127">
            <v>32010010</v>
          </cell>
          <cell r="R127" t="str">
            <v>H</v>
          </cell>
          <cell r="W127">
            <v>38714.730000000003</v>
          </cell>
          <cell r="X127">
            <v>38714.730000000003</v>
          </cell>
          <cell r="Y127">
            <v>10100000</v>
          </cell>
        </row>
        <row r="128">
          <cell r="A128">
            <v>11088157</v>
          </cell>
          <cell r="B128">
            <v>1</v>
          </cell>
          <cell r="C128">
            <v>40</v>
          </cell>
          <cell r="D128" t="str">
            <v>SA</v>
          </cell>
          <cell r="F128" t="str">
            <v>12</v>
          </cell>
          <cell r="G128" t="str">
            <v>S</v>
          </cell>
          <cell r="L128">
            <v>38383.42</v>
          </cell>
          <cell r="M128">
            <v>38383.42</v>
          </cell>
          <cell r="N128" t="str">
            <v>RUN</v>
          </cell>
          <cell r="O128" t="str">
            <v>Списание материалов за 12 2001г</v>
          </cell>
          <cell r="P128" t="str">
            <v>32</v>
          </cell>
          <cell r="Q128">
            <v>32010010</v>
          </cell>
          <cell r="R128" t="str">
            <v>H</v>
          </cell>
          <cell r="W128">
            <v>38383.42</v>
          </cell>
          <cell r="X128">
            <v>38383.42</v>
          </cell>
          <cell r="Y128">
            <v>10100000</v>
          </cell>
        </row>
        <row r="129">
          <cell r="A129">
            <v>11075133</v>
          </cell>
          <cell r="B129">
            <v>1</v>
          </cell>
          <cell r="C129">
            <v>40</v>
          </cell>
          <cell r="D129" t="str">
            <v>SA</v>
          </cell>
          <cell r="F129" t="str">
            <v>10</v>
          </cell>
          <cell r="G129" t="str">
            <v>S</v>
          </cell>
          <cell r="L129">
            <v>37084.29</v>
          </cell>
          <cell r="M129">
            <v>37084.29</v>
          </cell>
          <cell r="N129" t="str">
            <v>RUN</v>
          </cell>
          <cell r="O129" t="str">
            <v>Списание материалов за 10 2001г</v>
          </cell>
          <cell r="P129" t="str">
            <v>32</v>
          </cell>
          <cell r="Q129">
            <v>32010010</v>
          </cell>
          <cell r="R129" t="str">
            <v>H</v>
          </cell>
          <cell r="W129">
            <v>37084.29</v>
          </cell>
          <cell r="X129">
            <v>37084.29</v>
          </cell>
          <cell r="Y129">
            <v>10100000</v>
          </cell>
        </row>
        <row r="130">
          <cell r="A130">
            <v>11075243</v>
          </cell>
          <cell r="B130">
            <v>1</v>
          </cell>
          <cell r="C130">
            <v>40</v>
          </cell>
          <cell r="D130" t="str">
            <v>SA</v>
          </cell>
          <cell r="F130" t="str">
            <v>10</v>
          </cell>
          <cell r="G130" t="str">
            <v>S</v>
          </cell>
          <cell r="L130">
            <v>35494.79</v>
          </cell>
          <cell r="M130">
            <v>35494.79</v>
          </cell>
          <cell r="N130" t="str">
            <v>RUN</v>
          </cell>
          <cell r="O130" t="str">
            <v>Списание материалов за 10 2001г</v>
          </cell>
          <cell r="P130" t="str">
            <v>32</v>
          </cell>
          <cell r="Q130">
            <v>32010010</v>
          </cell>
          <cell r="R130" t="str">
            <v>H</v>
          </cell>
          <cell r="W130">
            <v>35494.79</v>
          </cell>
          <cell r="X130">
            <v>35494.79</v>
          </cell>
          <cell r="Y130">
            <v>10100000</v>
          </cell>
        </row>
        <row r="131">
          <cell r="A131">
            <v>11081297</v>
          </cell>
          <cell r="B131">
            <v>1</v>
          </cell>
          <cell r="C131">
            <v>40</v>
          </cell>
          <cell r="D131" t="str">
            <v>SA</v>
          </cell>
          <cell r="F131" t="str">
            <v>11</v>
          </cell>
          <cell r="G131" t="str">
            <v>S</v>
          </cell>
          <cell r="L131">
            <v>34494.92</v>
          </cell>
          <cell r="M131">
            <v>34494.92</v>
          </cell>
          <cell r="N131" t="str">
            <v>RUN</v>
          </cell>
          <cell r="O131" t="str">
            <v>Списание материалов за 11 2001г</v>
          </cell>
          <cell r="P131" t="str">
            <v>32</v>
          </cell>
          <cell r="Q131">
            <v>32010010</v>
          </cell>
          <cell r="R131" t="str">
            <v>H</v>
          </cell>
          <cell r="W131">
            <v>34494.92</v>
          </cell>
          <cell r="X131">
            <v>34494.92</v>
          </cell>
          <cell r="Y131">
            <v>10100000</v>
          </cell>
        </row>
        <row r="132">
          <cell r="A132">
            <v>11088213</v>
          </cell>
          <cell r="B132">
            <v>1</v>
          </cell>
          <cell r="C132">
            <v>40</v>
          </cell>
          <cell r="D132" t="str">
            <v>SA</v>
          </cell>
          <cell r="F132" t="str">
            <v>12</v>
          </cell>
          <cell r="G132" t="str">
            <v>S</v>
          </cell>
          <cell r="L132">
            <v>34169.660000000003</v>
          </cell>
          <cell r="M132">
            <v>34169.660000000003</v>
          </cell>
          <cell r="N132" t="str">
            <v>RUN</v>
          </cell>
          <cell r="O132" t="str">
            <v>Списание материалов за 12 2001г</v>
          </cell>
          <cell r="P132" t="str">
            <v>32</v>
          </cell>
          <cell r="Q132">
            <v>32010010</v>
          </cell>
          <cell r="R132" t="str">
            <v>H</v>
          </cell>
          <cell r="W132">
            <v>34169.660000000003</v>
          </cell>
          <cell r="X132">
            <v>34169.660000000003</v>
          </cell>
          <cell r="Y132">
            <v>10100000</v>
          </cell>
        </row>
        <row r="133">
          <cell r="A133">
            <v>11088155</v>
          </cell>
          <cell r="B133">
            <v>1</v>
          </cell>
          <cell r="C133">
            <v>40</v>
          </cell>
          <cell r="D133" t="str">
            <v>SA</v>
          </cell>
          <cell r="F133" t="str">
            <v>12</v>
          </cell>
          <cell r="G133" t="str">
            <v>S</v>
          </cell>
          <cell r="L133">
            <v>33663.61</v>
          </cell>
          <cell r="M133">
            <v>33663.61</v>
          </cell>
          <cell r="N133" t="str">
            <v>RUN</v>
          </cell>
          <cell r="O133" t="str">
            <v>Списание материалов за 12 2001г</v>
          </cell>
          <cell r="P133" t="str">
            <v>32</v>
          </cell>
          <cell r="Q133">
            <v>32010010</v>
          </cell>
          <cell r="R133" t="str">
            <v>H</v>
          </cell>
          <cell r="W133">
            <v>33663.61</v>
          </cell>
          <cell r="X133">
            <v>33663.61</v>
          </cell>
          <cell r="Y133">
            <v>10100000</v>
          </cell>
        </row>
        <row r="134">
          <cell r="A134">
            <v>11088179</v>
          </cell>
          <cell r="B134">
            <v>1</v>
          </cell>
          <cell r="C134">
            <v>40</v>
          </cell>
          <cell r="D134" t="str">
            <v>SA</v>
          </cell>
          <cell r="F134" t="str">
            <v>12</v>
          </cell>
          <cell r="G134" t="str">
            <v>S</v>
          </cell>
          <cell r="L134">
            <v>33356.29</v>
          </cell>
          <cell r="M134">
            <v>33356.29</v>
          </cell>
          <cell r="N134" t="str">
            <v>RUN</v>
          </cell>
          <cell r="O134" t="str">
            <v>Списание материалов за 12 2001г</v>
          </cell>
          <cell r="P134" t="str">
            <v>32</v>
          </cell>
          <cell r="Q134">
            <v>32010010</v>
          </cell>
          <cell r="R134" t="str">
            <v>H</v>
          </cell>
          <cell r="W134">
            <v>33356.29</v>
          </cell>
          <cell r="X134">
            <v>33356.29</v>
          </cell>
          <cell r="Y134">
            <v>10100000</v>
          </cell>
        </row>
        <row r="135">
          <cell r="A135">
            <v>11081242</v>
          </cell>
          <cell r="B135">
            <v>1</v>
          </cell>
          <cell r="C135">
            <v>40</v>
          </cell>
          <cell r="D135" t="str">
            <v>SA</v>
          </cell>
          <cell r="F135" t="str">
            <v>11</v>
          </cell>
          <cell r="G135" t="str">
            <v>S</v>
          </cell>
          <cell r="L135">
            <v>32904.949999999997</v>
          </cell>
          <cell r="M135">
            <v>32904.949999999997</v>
          </cell>
          <cell r="N135" t="str">
            <v>RUN</v>
          </cell>
          <cell r="O135" t="str">
            <v>Списание материалов за 11 2001г</v>
          </cell>
          <cell r="P135" t="str">
            <v>32</v>
          </cell>
          <cell r="Q135">
            <v>32010010</v>
          </cell>
          <cell r="R135" t="str">
            <v>H</v>
          </cell>
          <cell r="W135">
            <v>32904.949999999997</v>
          </cell>
          <cell r="X135">
            <v>32904.949999999997</v>
          </cell>
          <cell r="Y135">
            <v>10100000</v>
          </cell>
        </row>
        <row r="136">
          <cell r="A136">
            <v>11088195</v>
          </cell>
          <cell r="B136">
            <v>1</v>
          </cell>
          <cell r="C136">
            <v>40</v>
          </cell>
          <cell r="D136" t="str">
            <v>SA</v>
          </cell>
          <cell r="F136" t="str">
            <v>12</v>
          </cell>
          <cell r="G136" t="str">
            <v>S</v>
          </cell>
          <cell r="L136">
            <v>32596.37</v>
          </cell>
          <cell r="M136">
            <v>32596.37</v>
          </cell>
          <cell r="N136" t="str">
            <v>RUN</v>
          </cell>
          <cell r="O136" t="str">
            <v>Списание материалов за 12 2001г</v>
          </cell>
          <cell r="P136" t="str">
            <v>32</v>
          </cell>
          <cell r="Q136">
            <v>32010010</v>
          </cell>
          <cell r="R136" t="str">
            <v>H</v>
          </cell>
          <cell r="W136">
            <v>32596.37</v>
          </cell>
          <cell r="X136">
            <v>32596.37</v>
          </cell>
          <cell r="Y136">
            <v>10100000</v>
          </cell>
        </row>
        <row r="137">
          <cell r="A137">
            <v>11088234</v>
          </cell>
          <cell r="B137">
            <v>1</v>
          </cell>
          <cell r="C137">
            <v>40</v>
          </cell>
          <cell r="D137" t="str">
            <v>SA</v>
          </cell>
          <cell r="F137" t="str">
            <v>12</v>
          </cell>
          <cell r="G137" t="str">
            <v>S</v>
          </cell>
          <cell r="L137">
            <v>32571.03</v>
          </cell>
          <cell r="M137">
            <v>32571.03</v>
          </cell>
          <cell r="N137" t="str">
            <v>RUN</v>
          </cell>
          <cell r="O137" t="str">
            <v>Списание материалов за 12 2001г</v>
          </cell>
          <cell r="P137" t="str">
            <v>32</v>
          </cell>
          <cell r="Q137">
            <v>32010010</v>
          </cell>
          <cell r="R137" t="str">
            <v>H</v>
          </cell>
          <cell r="W137">
            <v>32571.03</v>
          </cell>
          <cell r="X137">
            <v>32571.03</v>
          </cell>
          <cell r="Y137">
            <v>10100000</v>
          </cell>
        </row>
        <row r="138">
          <cell r="A138">
            <v>11075245</v>
          </cell>
          <cell r="B138">
            <v>1</v>
          </cell>
          <cell r="C138">
            <v>40</v>
          </cell>
          <cell r="D138" t="str">
            <v>SA</v>
          </cell>
          <cell r="F138" t="str">
            <v>10</v>
          </cell>
          <cell r="G138" t="str">
            <v>S</v>
          </cell>
          <cell r="L138">
            <v>30930.43</v>
          </cell>
          <cell r="M138">
            <v>30930.43</v>
          </cell>
          <cell r="N138" t="str">
            <v>RUN</v>
          </cell>
          <cell r="O138" t="str">
            <v>Списание материалов за 10 2001г</v>
          </cell>
          <cell r="P138" t="str">
            <v>32</v>
          </cell>
          <cell r="Q138">
            <v>32010010</v>
          </cell>
          <cell r="R138" t="str">
            <v>H</v>
          </cell>
          <cell r="W138">
            <v>30930.43</v>
          </cell>
          <cell r="X138">
            <v>30930.43</v>
          </cell>
          <cell r="Y138">
            <v>10100000</v>
          </cell>
        </row>
        <row r="139">
          <cell r="A139">
            <v>11075137</v>
          </cell>
          <cell r="B139">
            <v>1</v>
          </cell>
          <cell r="C139">
            <v>40</v>
          </cell>
          <cell r="D139" t="str">
            <v>SA</v>
          </cell>
          <cell r="F139" t="str">
            <v>10</v>
          </cell>
          <cell r="G139" t="str">
            <v>S</v>
          </cell>
          <cell r="L139">
            <v>30446.89</v>
          </cell>
          <cell r="M139">
            <v>30446.89</v>
          </cell>
          <cell r="N139" t="str">
            <v>RUN</v>
          </cell>
          <cell r="O139" t="str">
            <v>Списание материалов за 10 2001г</v>
          </cell>
          <cell r="P139" t="str">
            <v>32</v>
          </cell>
          <cell r="Q139">
            <v>32010010</v>
          </cell>
          <cell r="R139" t="str">
            <v>H</v>
          </cell>
          <cell r="W139">
            <v>30446.89</v>
          </cell>
          <cell r="X139">
            <v>30446.89</v>
          </cell>
          <cell r="Y139">
            <v>10100000</v>
          </cell>
        </row>
        <row r="140">
          <cell r="A140">
            <v>11075101</v>
          </cell>
          <cell r="B140">
            <v>1</v>
          </cell>
          <cell r="C140">
            <v>40</v>
          </cell>
          <cell r="D140" t="str">
            <v>SA</v>
          </cell>
          <cell r="F140" t="str">
            <v>10</v>
          </cell>
          <cell r="G140" t="str">
            <v>S</v>
          </cell>
          <cell r="L140">
            <v>30228.880000000001</v>
          </cell>
          <cell r="M140">
            <v>30228.880000000001</v>
          </cell>
          <cell r="N140" t="str">
            <v>RUN</v>
          </cell>
          <cell r="O140" t="str">
            <v>Списание материалов за 10 2001г</v>
          </cell>
          <cell r="P140" t="str">
            <v>32</v>
          </cell>
          <cell r="Q140">
            <v>32010010</v>
          </cell>
          <cell r="R140" t="str">
            <v>H</v>
          </cell>
          <cell r="W140">
            <v>30228.880000000001</v>
          </cell>
          <cell r="X140">
            <v>30228.880000000001</v>
          </cell>
          <cell r="Y140">
            <v>10100000</v>
          </cell>
        </row>
        <row r="141">
          <cell r="A141">
            <v>11088171</v>
          </cell>
          <cell r="B141">
            <v>1</v>
          </cell>
          <cell r="C141">
            <v>40</v>
          </cell>
          <cell r="D141" t="str">
            <v>SA</v>
          </cell>
          <cell r="F141" t="str">
            <v>12</v>
          </cell>
          <cell r="G141" t="str">
            <v>S</v>
          </cell>
          <cell r="L141">
            <v>30177.73</v>
          </cell>
          <cell r="M141">
            <v>30177.73</v>
          </cell>
          <cell r="N141" t="str">
            <v>RUN</v>
          </cell>
          <cell r="O141" t="str">
            <v>Списание материалов за 12 2001г</v>
          </cell>
          <cell r="P141" t="str">
            <v>32</v>
          </cell>
          <cell r="Q141">
            <v>32010010</v>
          </cell>
          <cell r="R141" t="str">
            <v>H</v>
          </cell>
          <cell r="W141">
            <v>30177.73</v>
          </cell>
          <cell r="X141">
            <v>30177.73</v>
          </cell>
          <cell r="Y141">
            <v>10100000</v>
          </cell>
        </row>
        <row r="142">
          <cell r="A142">
            <v>11088077</v>
          </cell>
          <cell r="B142">
            <v>1</v>
          </cell>
          <cell r="C142">
            <v>40</v>
          </cell>
          <cell r="D142" t="str">
            <v>SA</v>
          </cell>
          <cell r="F142" t="str">
            <v>12</v>
          </cell>
          <cell r="G142" t="str">
            <v>S</v>
          </cell>
          <cell r="L142">
            <v>29778.39</v>
          </cell>
          <cell r="M142">
            <v>29778.39</v>
          </cell>
          <cell r="N142" t="str">
            <v>RUN</v>
          </cell>
          <cell r="O142" t="str">
            <v>Списание материалов за 12 2001г</v>
          </cell>
          <cell r="P142" t="str">
            <v>32</v>
          </cell>
          <cell r="Q142">
            <v>32010010</v>
          </cell>
          <cell r="R142" t="str">
            <v>H</v>
          </cell>
          <cell r="W142">
            <v>29778.39</v>
          </cell>
          <cell r="X142">
            <v>29778.39</v>
          </cell>
          <cell r="Y142">
            <v>10100000</v>
          </cell>
        </row>
        <row r="143">
          <cell r="A143">
            <v>11075066</v>
          </cell>
          <cell r="B143">
            <v>1</v>
          </cell>
          <cell r="C143">
            <v>40</v>
          </cell>
          <cell r="D143" t="str">
            <v>SA</v>
          </cell>
          <cell r="F143" t="str">
            <v>10</v>
          </cell>
          <cell r="G143" t="str">
            <v>S</v>
          </cell>
          <cell r="L143">
            <v>29516.07</v>
          </cell>
          <cell r="M143">
            <v>29516.07</v>
          </cell>
          <cell r="N143" t="str">
            <v>RUN</v>
          </cell>
          <cell r="O143" t="str">
            <v>Списание материалов за 10 2001г</v>
          </cell>
          <cell r="P143" t="str">
            <v>32</v>
          </cell>
          <cell r="Q143">
            <v>32010010</v>
          </cell>
          <cell r="R143" t="str">
            <v>H</v>
          </cell>
          <cell r="W143">
            <v>29516.07</v>
          </cell>
          <cell r="X143">
            <v>29516.07</v>
          </cell>
          <cell r="Y143">
            <v>10100000</v>
          </cell>
        </row>
        <row r="144">
          <cell r="A144">
            <v>11081202</v>
          </cell>
          <cell r="B144">
            <v>1</v>
          </cell>
          <cell r="C144">
            <v>40</v>
          </cell>
          <cell r="D144" t="str">
            <v>SA</v>
          </cell>
          <cell r="F144" t="str">
            <v>11</v>
          </cell>
          <cell r="G144" t="str">
            <v>S</v>
          </cell>
          <cell r="L144">
            <v>28687.7</v>
          </cell>
          <cell r="M144">
            <v>28687.7</v>
          </cell>
          <cell r="N144" t="str">
            <v>RUN</v>
          </cell>
          <cell r="O144" t="str">
            <v>Списание материалов за 11 2001г</v>
          </cell>
          <cell r="P144" t="str">
            <v>32</v>
          </cell>
          <cell r="Q144">
            <v>32010010</v>
          </cell>
          <cell r="R144" t="str">
            <v>H</v>
          </cell>
          <cell r="W144">
            <v>28687.7</v>
          </cell>
          <cell r="X144">
            <v>28687.7</v>
          </cell>
          <cell r="Y144">
            <v>10100000</v>
          </cell>
        </row>
        <row r="145">
          <cell r="A145">
            <v>11081206</v>
          </cell>
          <cell r="B145">
            <v>1</v>
          </cell>
          <cell r="C145">
            <v>40</v>
          </cell>
          <cell r="D145" t="str">
            <v>SA</v>
          </cell>
          <cell r="F145" t="str">
            <v>11</v>
          </cell>
          <cell r="G145" t="str">
            <v>S</v>
          </cell>
          <cell r="L145">
            <v>28135.45</v>
          </cell>
          <cell r="M145">
            <v>28135.45</v>
          </cell>
          <cell r="N145" t="str">
            <v>RUN</v>
          </cell>
          <cell r="O145" t="str">
            <v>Списание материалов за 11 2001г</v>
          </cell>
          <cell r="P145" t="str">
            <v>32</v>
          </cell>
          <cell r="Q145">
            <v>32010010</v>
          </cell>
          <cell r="R145" t="str">
            <v>H</v>
          </cell>
          <cell r="W145">
            <v>28135.45</v>
          </cell>
          <cell r="X145">
            <v>28135.45</v>
          </cell>
          <cell r="Y145">
            <v>10100000</v>
          </cell>
        </row>
        <row r="146">
          <cell r="A146">
            <v>11081266</v>
          </cell>
          <cell r="B146">
            <v>1</v>
          </cell>
          <cell r="C146">
            <v>40</v>
          </cell>
          <cell r="D146" t="str">
            <v>SA</v>
          </cell>
          <cell r="F146" t="str">
            <v>11</v>
          </cell>
          <cell r="G146" t="str">
            <v>S</v>
          </cell>
          <cell r="L146">
            <v>27430.71</v>
          </cell>
          <cell r="M146">
            <v>27430.71</v>
          </cell>
          <cell r="N146" t="str">
            <v>RUN</v>
          </cell>
          <cell r="O146" t="str">
            <v>Списание материалов за 11 2001г</v>
          </cell>
          <cell r="P146" t="str">
            <v>32</v>
          </cell>
          <cell r="Q146">
            <v>32010010</v>
          </cell>
          <cell r="R146" t="str">
            <v>H</v>
          </cell>
          <cell r="W146">
            <v>27430.71</v>
          </cell>
          <cell r="X146">
            <v>27430.71</v>
          </cell>
          <cell r="Y146">
            <v>10100000</v>
          </cell>
        </row>
        <row r="147">
          <cell r="A147">
            <v>11088129</v>
          </cell>
          <cell r="B147">
            <v>1</v>
          </cell>
          <cell r="C147">
            <v>40</v>
          </cell>
          <cell r="D147" t="str">
            <v>SA</v>
          </cell>
          <cell r="F147" t="str">
            <v>12</v>
          </cell>
          <cell r="G147" t="str">
            <v>S</v>
          </cell>
          <cell r="L147">
            <v>26153.8</v>
          </cell>
          <cell r="M147">
            <v>26153.8</v>
          </cell>
          <cell r="N147" t="str">
            <v>RUN</v>
          </cell>
          <cell r="O147" t="str">
            <v>Списание материалов за 12 2001г</v>
          </cell>
          <cell r="P147" t="str">
            <v>32</v>
          </cell>
          <cell r="Q147">
            <v>32010010</v>
          </cell>
          <cell r="R147" t="str">
            <v>H</v>
          </cell>
          <cell r="W147">
            <v>26153.8</v>
          </cell>
          <cell r="X147">
            <v>26153.8</v>
          </cell>
          <cell r="Y147">
            <v>10100000</v>
          </cell>
        </row>
        <row r="148">
          <cell r="A148">
            <v>11088119</v>
          </cell>
          <cell r="B148">
            <v>1</v>
          </cell>
          <cell r="C148">
            <v>40</v>
          </cell>
          <cell r="D148" t="str">
            <v>SA</v>
          </cell>
          <cell r="F148" t="str">
            <v>12</v>
          </cell>
          <cell r="G148" t="str">
            <v>S</v>
          </cell>
          <cell r="L148">
            <v>25619.89</v>
          </cell>
          <cell r="M148">
            <v>25619.89</v>
          </cell>
          <cell r="N148" t="str">
            <v>RUN</v>
          </cell>
          <cell r="O148" t="str">
            <v>Списание материалов за 12 2001г</v>
          </cell>
          <cell r="P148" t="str">
            <v>32</v>
          </cell>
          <cell r="Q148">
            <v>32010010</v>
          </cell>
          <cell r="R148" t="str">
            <v>H</v>
          </cell>
          <cell r="W148">
            <v>25619.89</v>
          </cell>
          <cell r="X148">
            <v>25619.89</v>
          </cell>
          <cell r="Y148">
            <v>10100000</v>
          </cell>
        </row>
        <row r="149">
          <cell r="A149">
            <v>11088288</v>
          </cell>
          <cell r="B149">
            <v>1</v>
          </cell>
          <cell r="C149">
            <v>40</v>
          </cell>
          <cell r="D149" t="str">
            <v>SA</v>
          </cell>
          <cell r="F149" t="str">
            <v>12</v>
          </cell>
          <cell r="G149" t="str">
            <v>S</v>
          </cell>
          <cell r="L149">
            <v>24531.759999999998</v>
          </cell>
          <cell r="M149">
            <v>24531.759999999998</v>
          </cell>
          <cell r="N149" t="str">
            <v>RUN</v>
          </cell>
          <cell r="O149" t="str">
            <v>Списание материалов за 12 2001г</v>
          </cell>
          <cell r="P149" t="str">
            <v>32</v>
          </cell>
          <cell r="Q149">
            <v>32010010</v>
          </cell>
          <cell r="R149" t="str">
            <v>H</v>
          </cell>
          <cell r="W149">
            <v>24531.759999999998</v>
          </cell>
          <cell r="X149">
            <v>24531.759999999998</v>
          </cell>
          <cell r="Y149">
            <v>10100000</v>
          </cell>
        </row>
        <row r="150">
          <cell r="A150">
            <v>11088215</v>
          </cell>
          <cell r="B150">
            <v>1</v>
          </cell>
          <cell r="C150">
            <v>40</v>
          </cell>
          <cell r="D150" t="str">
            <v>SA</v>
          </cell>
          <cell r="F150" t="str">
            <v>12</v>
          </cell>
          <cell r="G150" t="str">
            <v>S</v>
          </cell>
          <cell r="L150">
            <v>23641.41</v>
          </cell>
          <cell r="M150">
            <v>23641.41</v>
          </cell>
          <cell r="N150" t="str">
            <v>RUN</v>
          </cell>
          <cell r="O150" t="str">
            <v>Списание материалов за 12 2001г</v>
          </cell>
          <cell r="P150" t="str">
            <v>32</v>
          </cell>
          <cell r="Q150">
            <v>32010010</v>
          </cell>
          <cell r="R150" t="str">
            <v>H</v>
          </cell>
          <cell r="W150">
            <v>23641.41</v>
          </cell>
          <cell r="X150">
            <v>23641.41</v>
          </cell>
          <cell r="Y150">
            <v>10100000</v>
          </cell>
        </row>
        <row r="151">
          <cell r="A151">
            <v>11088181</v>
          </cell>
          <cell r="B151">
            <v>1</v>
          </cell>
          <cell r="C151">
            <v>40</v>
          </cell>
          <cell r="D151" t="str">
            <v>SA</v>
          </cell>
          <cell r="F151" t="str">
            <v>12</v>
          </cell>
          <cell r="G151" t="str">
            <v>S</v>
          </cell>
          <cell r="L151">
            <v>23437.119999999999</v>
          </cell>
          <cell r="M151">
            <v>23437.119999999999</v>
          </cell>
          <cell r="N151" t="str">
            <v>RUN</v>
          </cell>
          <cell r="O151" t="str">
            <v>Списание материалов за 12 2001г</v>
          </cell>
          <cell r="P151" t="str">
            <v>32</v>
          </cell>
          <cell r="Q151">
            <v>32010010</v>
          </cell>
          <cell r="R151" t="str">
            <v>H</v>
          </cell>
          <cell r="W151">
            <v>23437.119999999999</v>
          </cell>
          <cell r="X151">
            <v>23437.119999999999</v>
          </cell>
          <cell r="Y151">
            <v>10100000</v>
          </cell>
        </row>
        <row r="152">
          <cell r="A152">
            <v>11081178</v>
          </cell>
          <cell r="B152">
            <v>1</v>
          </cell>
          <cell r="C152">
            <v>40</v>
          </cell>
          <cell r="D152" t="str">
            <v>SA</v>
          </cell>
          <cell r="F152" t="str">
            <v>11</v>
          </cell>
          <cell r="G152" t="str">
            <v>S</v>
          </cell>
          <cell r="L152">
            <v>23433.19</v>
          </cell>
          <cell r="M152">
            <v>23433.19</v>
          </cell>
          <cell r="N152" t="str">
            <v>RUN</v>
          </cell>
          <cell r="O152" t="str">
            <v>Списание материалов за 11 2001г</v>
          </cell>
          <cell r="P152" t="str">
            <v>32</v>
          </cell>
          <cell r="Q152">
            <v>32010010</v>
          </cell>
          <cell r="R152" t="str">
            <v>H</v>
          </cell>
          <cell r="W152">
            <v>23433.19</v>
          </cell>
          <cell r="X152">
            <v>23433.19</v>
          </cell>
          <cell r="Y152">
            <v>10100000</v>
          </cell>
        </row>
        <row r="153">
          <cell r="A153">
            <v>11081137</v>
          </cell>
          <cell r="B153">
            <v>1</v>
          </cell>
          <cell r="C153">
            <v>40</v>
          </cell>
          <cell r="D153" t="str">
            <v>SA</v>
          </cell>
          <cell r="F153" t="str">
            <v>11</v>
          </cell>
          <cell r="G153" t="str">
            <v>S</v>
          </cell>
          <cell r="L153">
            <v>22855.73</v>
          </cell>
          <cell r="M153">
            <v>22855.73</v>
          </cell>
          <cell r="N153" t="str">
            <v>RUN</v>
          </cell>
          <cell r="O153" t="str">
            <v>Списание материалов за 11 2001г</v>
          </cell>
          <cell r="P153" t="str">
            <v>32</v>
          </cell>
          <cell r="Q153">
            <v>32010010</v>
          </cell>
          <cell r="R153" t="str">
            <v>H</v>
          </cell>
          <cell r="W153">
            <v>22855.73</v>
          </cell>
          <cell r="X153">
            <v>22855.73</v>
          </cell>
          <cell r="Y153">
            <v>10100000</v>
          </cell>
        </row>
        <row r="154">
          <cell r="A154">
            <v>11088292</v>
          </cell>
          <cell r="B154">
            <v>1</v>
          </cell>
          <cell r="C154">
            <v>40</v>
          </cell>
          <cell r="D154" t="str">
            <v>SA</v>
          </cell>
          <cell r="F154" t="str">
            <v>12</v>
          </cell>
          <cell r="G154" t="str">
            <v>S</v>
          </cell>
          <cell r="L154">
            <v>22648.23</v>
          </cell>
          <cell r="M154">
            <v>22648.23</v>
          </cell>
          <cell r="N154" t="str">
            <v>RUN</v>
          </cell>
          <cell r="O154" t="str">
            <v>Списание материалов за 12 2001г</v>
          </cell>
          <cell r="P154" t="str">
            <v>32</v>
          </cell>
          <cell r="Q154">
            <v>32010010</v>
          </cell>
          <cell r="R154" t="str">
            <v>H</v>
          </cell>
          <cell r="W154">
            <v>22648.23</v>
          </cell>
          <cell r="X154">
            <v>22648.23</v>
          </cell>
          <cell r="Y154">
            <v>10100000</v>
          </cell>
        </row>
        <row r="155">
          <cell r="A155">
            <v>11088107</v>
          </cell>
          <cell r="B155">
            <v>1</v>
          </cell>
          <cell r="C155">
            <v>40</v>
          </cell>
          <cell r="D155" t="str">
            <v>SA</v>
          </cell>
          <cell r="F155" t="str">
            <v>12</v>
          </cell>
          <cell r="G155" t="str">
            <v>S</v>
          </cell>
          <cell r="L155">
            <v>21390</v>
          </cell>
          <cell r="M155">
            <v>21390</v>
          </cell>
          <cell r="N155" t="str">
            <v>RUN</v>
          </cell>
          <cell r="O155" t="str">
            <v>Списание материалов за 12 2001г</v>
          </cell>
          <cell r="P155" t="str">
            <v>32</v>
          </cell>
          <cell r="Q155">
            <v>32010010</v>
          </cell>
          <cell r="R155" t="str">
            <v>H</v>
          </cell>
          <cell r="W155">
            <v>21390</v>
          </cell>
          <cell r="X155">
            <v>21390</v>
          </cell>
          <cell r="Y155">
            <v>10100000</v>
          </cell>
        </row>
        <row r="156">
          <cell r="A156">
            <v>11088177</v>
          </cell>
          <cell r="B156">
            <v>1</v>
          </cell>
          <cell r="C156">
            <v>40</v>
          </cell>
          <cell r="D156" t="str">
            <v>SA</v>
          </cell>
          <cell r="F156" t="str">
            <v>12</v>
          </cell>
          <cell r="G156" t="str">
            <v>S</v>
          </cell>
          <cell r="L156">
            <v>20613.240000000002</v>
          </cell>
          <cell r="M156">
            <v>20613.240000000002</v>
          </cell>
          <cell r="N156" t="str">
            <v>RUN</v>
          </cell>
          <cell r="O156" t="str">
            <v>Списание материалов за 12 2001г</v>
          </cell>
          <cell r="P156" t="str">
            <v>32</v>
          </cell>
          <cell r="Q156">
            <v>32010010</v>
          </cell>
          <cell r="R156" t="str">
            <v>H</v>
          </cell>
          <cell r="W156">
            <v>20613.240000000002</v>
          </cell>
          <cell r="X156">
            <v>20613.240000000002</v>
          </cell>
          <cell r="Y156">
            <v>10100000</v>
          </cell>
        </row>
        <row r="157">
          <cell r="A157">
            <v>11088189</v>
          </cell>
          <cell r="B157">
            <v>1</v>
          </cell>
          <cell r="C157">
            <v>40</v>
          </cell>
          <cell r="D157" t="str">
            <v>SA</v>
          </cell>
          <cell r="F157" t="str">
            <v>12</v>
          </cell>
          <cell r="G157" t="str">
            <v>S</v>
          </cell>
          <cell r="L157">
            <v>20291.669999999998</v>
          </cell>
          <cell r="M157">
            <v>20291.669999999998</v>
          </cell>
          <cell r="N157" t="str">
            <v>RUN</v>
          </cell>
          <cell r="O157" t="str">
            <v>Списание материалов за 12 2001г</v>
          </cell>
          <cell r="P157" t="str">
            <v>32</v>
          </cell>
          <cell r="Q157">
            <v>32010010</v>
          </cell>
          <cell r="R157" t="str">
            <v>H</v>
          </cell>
          <cell r="W157">
            <v>20291.669999999998</v>
          </cell>
          <cell r="X157">
            <v>20291.669999999998</v>
          </cell>
          <cell r="Y157">
            <v>10100000</v>
          </cell>
        </row>
        <row r="158">
          <cell r="A158">
            <v>11075256</v>
          </cell>
          <cell r="B158">
            <v>1</v>
          </cell>
          <cell r="C158">
            <v>40</v>
          </cell>
          <cell r="D158" t="str">
            <v>SA</v>
          </cell>
          <cell r="F158" t="str">
            <v>10</v>
          </cell>
          <cell r="G158" t="str">
            <v>S</v>
          </cell>
          <cell r="L158">
            <v>19970.27</v>
          </cell>
          <cell r="M158">
            <v>19970.27</v>
          </cell>
          <cell r="N158" t="str">
            <v>RUN</v>
          </cell>
          <cell r="O158" t="str">
            <v>Списание материалов за 10 2001г</v>
          </cell>
          <cell r="P158" t="str">
            <v>32</v>
          </cell>
          <cell r="Q158">
            <v>32010010</v>
          </cell>
          <cell r="R158" t="str">
            <v>H</v>
          </cell>
          <cell r="W158">
            <v>19970.27</v>
          </cell>
          <cell r="X158">
            <v>19970.27</v>
          </cell>
          <cell r="Y158">
            <v>10100000</v>
          </cell>
        </row>
        <row r="159">
          <cell r="A159">
            <v>11081172</v>
          </cell>
          <cell r="B159">
            <v>1</v>
          </cell>
          <cell r="C159">
            <v>40</v>
          </cell>
          <cell r="D159" t="str">
            <v>SA</v>
          </cell>
          <cell r="F159" t="str">
            <v>11</v>
          </cell>
          <cell r="G159" t="str">
            <v>S</v>
          </cell>
          <cell r="L159">
            <v>19513.55</v>
          </cell>
          <cell r="M159">
            <v>19513.55</v>
          </cell>
          <cell r="N159" t="str">
            <v>RUN</v>
          </cell>
          <cell r="O159" t="str">
            <v>Списание материалов за 11 2001г</v>
          </cell>
          <cell r="P159" t="str">
            <v>32</v>
          </cell>
          <cell r="Q159">
            <v>32010010</v>
          </cell>
          <cell r="R159" t="str">
            <v>H</v>
          </cell>
          <cell r="W159">
            <v>19513.55</v>
          </cell>
          <cell r="X159">
            <v>19513.55</v>
          </cell>
          <cell r="Y159">
            <v>10100000</v>
          </cell>
        </row>
        <row r="160">
          <cell r="A160">
            <v>11081127</v>
          </cell>
          <cell r="B160">
            <v>1</v>
          </cell>
          <cell r="C160">
            <v>40</v>
          </cell>
          <cell r="D160" t="str">
            <v>SA</v>
          </cell>
          <cell r="F160" t="str">
            <v>11</v>
          </cell>
          <cell r="G160" t="str">
            <v>S</v>
          </cell>
          <cell r="L160">
            <v>18924.59</v>
          </cell>
          <cell r="M160">
            <v>18924.59</v>
          </cell>
          <cell r="N160" t="str">
            <v>RUN</v>
          </cell>
          <cell r="O160" t="str">
            <v>Списание материалов за 11 2001г</v>
          </cell>
          <cell r="P160" t="str">
            <v>32</v>
          </cell>
          <cell r="Q160">
            <v>32010010</v>
          </cell>
          <cell r="R160" t="str">
            <v>H</v>
          </cell>
          <cell r="W160">
            <v>18924.59</v>
          </cell>
          <cell r="X160">
            <v>18924.59</v>
          </cell>
          <cell r="Y160">
            <v>10100000</v>
          </cell>
        </row>
        <row r="161">
          <cell r="A161">
            <v>11088246</v>
          </cell>
          <cell r="B161">
            <v>1</v>
          </cell>
          <cell r="C161">
            <v>40</v>
          </cell>
          <cell r="D161" t="str">
            <v>SA</v>
          </cell>
          <cell r="F161" t="str">
            <v>12</v>
          </cell>
          <cell r="G161" t="str">
            <v>S</v>
          </cell>
          <cell r="L161">
            <v>18789.66</v>
          </cell>
          <cell r="M161">
            <v>18789.66</v>
          </cell>
          <cell r="N161" t="str">
            <v>RUN</v>
          </cell>
          <cell r="O161" t="str">
            <v>Списание материалов за 12 2001г</v>
          </cell>
          <cell r="P161" t="str">
            <v>32</v>
          </cell>
          <cell r="Q161">
            <v>32010010</v>
          </cell>
          <cell r="R161" t="str">
            <v>H</v>
          </cell>
          <cell r="W161">
            <v>18789.66</v>
          </cell>
          <cell r="X161">
            <v>18789.66</v>
          </cell>
          <cell r="Y161">
            <v>10100000</v>
          </cell>
        </row>
        <row r="162">
          <cell r="A162">
            <v>11075215</v>
          </cell>
          <cell r="B162">
            <v>1</v>
          </cell>
          <cell r="C162">
            <v>40</v>
          </cell>
          <cell r="D162" t="str">
            <v>SA</v>
          </cell>
          <cell r="F162" t="str">
            <v>10</v>
          </cell>
          <cell r="G162" t="str">
            <v>S</v>
          </cell>
          <cell r="L162">
            <v>18685.099999999999</v>
          </cell>
          <cell r="M162">
            <v>18685.099999999999</v>
          </cell>
          <cell r="N162" t="str">
            <v>RUN</v>
          </cell>
          <cell r="O162" t="str">
            <v>Списание материалов за 10 2001г</v>
          </cell>
          <cell r="P162" t="str">
            <v>32</v>
          </cell>
          <cell r="Q162">
            <v>32010010</v>
          </cell>
          <cell r="R162" t="str">
            <v>H</v>
          </cell>
          <cell r="W162">
            <v>18685.099999999999</v>
          </cell>
          <cell r="X162">
            <v>18685.099999999999</v>
          </cell>
          <cell r="Y162">
            <v>10100000</v>
          </cell>
        </row>
        <row r="163">
          <cell r="A163">
            <v>11075054</v>
          </cell>
          <cell r="B163">
            <v>1</v>
          </cell>
          <cell r="C163">
            <v>40</v>
          </cell>
          <cell r="D163" t="str">
            <v>SA</v>
          </cell>
          <cell r="F163" t="str">
            <v>10</v>
          </cell>
          <cell r="G163" t="str">
            <v>S</v>
          </cell>
          <cell r="L163">
            <v>18583.8</v>
          </cell>
          <cell r="M163">
            <v>18583.8</v>
          </cell>
          <cell r="N163" t="str">
            <v>RUN</v>
          </cell>
          <cell r="O163" t="str">
            <v>Списание материалов за 10 2001г</v>
          </cell>
          <cell r="P163" t="str">
            <v>32</v>
          </cell>
          <cell r="Q163">
            <v>32010010</v>
          </cell>
          <cell r="R163" t="str">
            <v>H</v>
          </cell>
          <cell r="W163">
            <v>18583.8</v>
          </cell>
          <cell r="X163">
            <v>18583.8</v>
          </cell>
          <cell r="Y163">
            <v>10100000</v>
          </cell>
        </row>
        <row r="164">
          <cell r="A164">
            <v>11081185</v>
          </cell>
          <cell r="B164">
            <v>1</v>
          </cell>
          <cell r="C164">
            <v>40</v>
          </cell>
          <cell r="D164" t="str">
            <v>SA</v>
          </cell>
          <cell r="F164" t="str">
            <v>11</v>
          </cell>
          <cell r="G164" t="str">
            <v>S</v>
          </cell>
          <cell r="L164">
            <v>18499.009999999998</v>
          </cell>
          <cell r="M164">
            <v>18499.009999999998</v>
          </cell>
          <cell r="N164" t="str">
            <v>RUN</v>
          </cell>
          <cell r="O164" t="str">
            <v>Списание материалов за 11 2001г</v>
          </cell>
          <cell r="P164" t="str">
            <v>32</v>
          </cell>
          <cell r="Q164">
            <v>32010010</v>
          </cell>
          <cell r="R164" t="str">
            <v>H</v>
          </cell>
          <cell r="W164">
            <v>18499.009999999998</v>
          </cell>
          <cell r="X164">
            <v>18499.009999999998</v>
          </cell>
          <cell r="Y164">
            <v>10100000</v>
          </cell>
        </row>
        <row r="165">
          <cell r="A165">
            <v>11088145</v>
          </cell>
          <cell r="B165">
            <v>1</v>
          </cell>
          <cell r="C165">
            <v>40</v>
          </cell>
          <cell r="D165" t="str">
            <v>SA</v>
          </cell>
          <cell r="F165" t="str">
            <v>12</v>
          </cell>
          <cell r="G165" t="str">
            <v>S</v>
          </cell>
          <cell r="L165">
            <v>18283.75</v>
          </cell>
          <cell r="M165">
            <v>18283.75</v>
          </cell>
          <cell r="N165" t="str">
            <v>RUN</v>
          </cell>
          <cell r="O165" t="str">
            <v>Списание материалов за 12 2001г</v>
          </cell>
          <cell r="P165" t="str">
            <v>32</v>
          </cell>
          <cell r="Q165">
            <v>32010010</v>
          </cell>
          <cell r="R165" t="str">
            <v>H</v>
          </cell>
          <cell r="W165">
            <v>18283.75</v>
          </cell>
          <cell r="X165">
            <v>18283.75</v>
          </cell>
          <cell r="Y165">
            <v>10100000</v>
          </cell>
        </row>
        <row r="166">
          <cell r="A166">
            <v>11075221</v>
          </cell>
          <cell r="B166">
            <v>1</v>
          </cell>
          <cell r="C166">
            <v>40</v>
          </cell>
          <cell r="D166" t="str">
            <v>SA</v>
          </cell>
          <cell r="F166" t="str">
            <v>10</v>
          </cell>
          <cell r="G166" t="str">
            <v>S</v>
          </cell>
          <cell r="L166">
            <v>17945.5</v>
          </cell>
          <cell r="M166">
            <v>17945.5</v>
          </cell>
          <cell r="N166" t="str">
            <v>RUN</v>
          </cell>
          <cell r="O166" t="str">
            <v>Списание материалов за 10 2001г</v>
          </cell>
          <cell r="P166" t="str">
            <v>32</v>
          </cell>
          <cell r="Q166">
            <v>32010010</v>
          </cell>
          <cell r="R166" t="str">
            <v>H</v>
          </cell>
          <cell r="W166">
            <v>17945.5</v>
          </cell>
          <cell r="X166">
            <v>17945.5</v>
          </cell>
          <cell r="Y166">
            <v>10100000</v>
          </cell>
        </row>
        <row r="167">
          <cell r="A167">
            <v>11088123</v>
          </cell>
          <cell r="B167">
            <v>1</v>
          </cell>
          <cell r="C167">
            <v>40</v>
          </cell>
          <cell r="D167" t="str">
            <v>SA</v>
          </cell>
          <cell r="F167" t="str">
            <v>12</v>
          </cell>
          <cell r="G167" t="str">
            <v>S</v>
          </cell>
          <cell r="L167">
            <v>17215.830000000002</v>
          </cell>
          <cell r="M167">
            <v>17215.830000000002</v>
          </cell>
          <cell r="N167" t="str">
            <v>RUN</v>
          </cell>
          <cell r="O167" t="str">
            <v>Списание материалов за 12 2001г</v>
          </cell>
          <cell r="P167" t="str">
            <v>32</v>
          </cell>
          <cell r="Q167">
            <v>32010010</v>
          </cell>
          <cell r="R167" t="str">
            <v>H</v>
          </cell>
          <cell r="W167">
            <v>17215.830000000002</v>
          </cell>
          <cell r="X167">
            <v>17215.830000000002</v>
          </cell>
          <cell r="Y167">
            <v>10100000</v>
          </cell>
        </row>
        <row r="168">
          <cell r="A168">
            <v>11075052</v>
          </cell>
          <cell r="B168">
            <v>1</v>
          </cell>
          <cell r="C168">
            <v>40</v>
          </cell>
          <cell r="D168" t="str">
            <v>SA</v>
          </cell>
          <cell r="F168" t="str">
            <v>10</v>
          </cell>
          <cell r="G168" t="str">
            <v>S</v>
          </cell>
          <cell r="L168">
            <v>17164.28</v>
          </cell>
          <cell r="M168">
            <v>17164.28</v>
          </cell>
          <cell r="N168" t="str">
            <v>RUN</v>
          </cell>
          <cell r="O168" t="str">
            <v>Списание материалов за 10 2001г</v>
          </cell>
          <cell r="P168" t="str">
            <v>32</v>
          </cell>
          <cell r="Q168">
            <v>32010010</v>
          </cell>
          <cell r="R168" t="str">
            <v>H</v>
          </cell>
          <cell r="W168">
            <v>17164.28</v>
          </cell>
          <cell r="X168">
            <v>17164.28</v>
          </cell>
          <cell r="Y168">
            <v>10100000</v>
          </cell>
        </row>
        <row r="169">
          <cell r="A169">
            <v>11088097</v>
          </cell>
          <cell r="B169">
            <v>1</v>
          </cell>
          <cell r="C169">
            <v>40</v>
          </cell>
          <cell r="D169" t="str">
            <v>SA</v>
          </cell>
          <cell r="F169" t="str">
            <v>12</v>
          </cell>
          <cell r="G169" t="str">
            <v>S</v>
          </cell>
          <cell r="L169">
            <v>17160</v>
          </cell>
          <cell r="M169">
            <v>17160</v>
          </cell>
          <cell r="N169" t="str">
            <v>RUN</v>
          </cell>
          <cell r="O169" t="str">
            <v>Списание материалов за 12 2001г</v>
          </cell>
          <cell r="P169" t="str">
            <v>32</v>
          </cell>
          <cell r="Q169">
            <v>32010010</v>
          </cell>
          <cell r="R169" t="str">
            <v>H</v>
          </cell>
          <cell r="W169">
            <v>17160</v>
          </cell>
          <cell r="X169">
            <v>17160</v>
          </cell>
          <cell r="Y169">
            <v>10100000</v>
          </cell>
        </row>
        <row r="170">
          <cell r="A170">
            <v>11075169</v>
          </cell>
          <cell r="B170">
            <v>1</v>
          </cell>
          <cell r="C170">
            <v>40</v>
          </cell>
          <cell r="D170" t="str">
            <v>SA</v>
          </cell>
          <cell r="F170" t="str">
            <v>10</v>
          </cell>
          <cell r="G170" t="str">
            <v>S</v>
          </cell>
          <cell r="L170">
            <v>17035.28</v>
          </cell>
          <cell r="M170">
            <v>17035.28</v>
          </cell>
          <cell r="N170" t="str">
            <v>RUN</v>
          </cell>
          <cell r="O170" t="str">
            <v>Списание материалов за 10 2001г</v>
          </cell>
          <cell r="P170" t="str">
            <v>32</v>
          </cell>
          <cell r="Q170">
            <v>32010010</v>
          </cell>
          <cell r="R170" t="str">
            <v>H</v>
          </cell>
          <cell r="W170">
            <v>17035.28</v>
          </cell>
          <cell r="X170">
            <v>17035.28</v>
          </cell>
          <cell r="Y170">
            <v>10100000</v>
          </cell>
        </row>
        <row r="171">
          <cell r="A171">
            <v>11088173</v>
          </cell>
          <cell r="B171">
            <v>1</v>
          </cell>
          <cell r="C171">
            <v>40</v>
          </cell>
          <cell r="D171" t="str">
            <v>SA</v>
          </cell>
          <cell r="F171" t="str">
            <v>12</v>
          </cell>
          <cell r="G171" t="str">
            <v>S</v>
          </cell>
          <cell r="L171">
            <v>16399.12</v>
          </cell>
          <cell r="M171">
            <v>16399.12</v>
          </cell>
          <cell r="N171" t="str">
            <v>RUN</v>
          </cell>
          <cell r="O171" t="str">
            <v>Списание материалов за 12 2001г</v>
          </cell>
          <cell r="P171" t="str">
            <v>32</v>
          </cell>
          <cell r="Q171">
            <v>32010010</v>
          </cell>
          <cell r="R171" t="str">
            <v>H</v>
          </cell>
          <cell r="W171">
            <v>16399.12</v>
          </cell>
          <cell r="X171">
            <v>16399.12</v>
          </cell>
          <cell r="Y171">
            <v>10100000</v>
          </cell>
        </row>
        <row r="172">
          <cell r="A172">
            <v>11088137</v>
          </cell>
          <cell r="B172">
            <v>1</v>
          </cell>
          <cell r="C172">
            <v>40</v>
          </cell>
          <cell r="D172" t="str">
            <v>SA</v>
          </cell>
          <cell r="F172" t="str">
            <v>12</v>
          </cell>
          <cell r="G172" t="str">
            <v>S</v>
          </cell>
          <cell r="L172">
            <v>16385.45</v>
          </cell>
          <cell r="M172">
            <v>16385.45</v>
          </cell>
          <cell r="N172" t="str">
            <v>RUN</v>
          </cell>
          <cell r="O172" t="str">
            <v>Списание материалов за 12 2001г</v>
          </cell>
          <cell r="P172" t="str">
            <v>32</v>
          </cell>
          <cell r="Q172">
            <v>32010010</v>
          </cell>
          <cell r="R172" t="str">
            <v>H</v>
          </cell>
          <cell r="W172">
            <v>16385.45</v>
          </cell>
          <cell r="X172">
            <v>16385.45</v>
          </cell>
          <cell r="Y172">
            <v>10100000</v>
          </cell>
        </row>
        <row r="173">
          <cell r="A173">
            <v>11075113</v>
          </cell>
          <cell r="B173">
            <v>1</v>
          </cell>
          <cell r="C173">
            <v>40</v>
          </cell>
          <cell r="D173" t="str">
            <v>SA</v>
          </cell>
          <cell r="F173" t="str">
            <v>10</v>
          </cell>
          <cell r="G173" t="str">
            <v>S</v>
          </cell>
          <cell r="L173">
            <v>16373.93</v>
          </cell>
          <cell r="M173">
            <v>16373.93</v>
          </cell>
          <cell r="N173" t="str">
            <v>RUN</v>
          </cell>
          <cell r="O173" t="str">
            <v>Списание материалов за 10 2001г</v>
          </cell>
          <cell r="P173" t="str">
            <v>32</v>
          </cell>
          <cell r="Q173">
            <v>32010010</v>
          </cell>
          <cell r="R173" t="str">
            <v>H</v>
          </cell>
          <cell r="W173">
            <v>16373.93</v>
          </cell>
          <cell r="X173">
            <v>16373.93</v>
          </cell>
          <cell r="Y173">
            <v>10100000</v>
          </cell>
        </row>
        <row r="174">
          <cell r="A174">
            <v>11075207</v>
          </cell>
          <cell r="B174">
            <v>1</v>
          </cell>
          <cell r="C174">
            <v>40</v>
          </cell>
          <cell r="D174" t="str">
            <v>SA</v>
          </cell>
          <cell r="F174" t="str">
            <v>10</v>
          </cell>
          <cell r="G174" t="str">
            <v>S</v>
          </cell>
          <cell r="L174">
            <v>16313.32</v>
          </cell>
          <cell r="M174">
            <v>16313.32</v>
          </cell>
          <cell r="N174" t="str">
            <v>RUN</v>
          </cell>
          <cell r="O174" t="str">
            <v>Списание материалов за 10 2001г</v>
          </cell>
          <cell r="P174" t="str">
            <v>32</v>
          </cell>
          <cell r="Q174">
            <v>32010010</v>
          </cell>
          <cell r="R174" t="str">
            <v>H</v>
          </cell>
          <cell r="W174">
            <v>16313.32</v>
          </cell>
          <cell r="X174">
            <v>16313.32</v>
          </cell>
          <cell r="Y174">
            <v>10100000</v>
          </cell>
        </row>
        <row r="175">
          <cell r="A175">
            <v>11075163</v>
          </cell>
          <cell r="B175">
            <v>1</v>
          </cell>
          <cell r="C175">
            <v>40</v>
          </cell>
          <cell r="D175" t="str">
            <v>SA</v>
          </cell>
          <cell r="F175" t="str">
            <v>10</v>
          </cell>
          <cell r="G175" t="str">
            <v>S</v>
          </cell>
          <cell r="L175">
            <v>16121.71</v>
          </cell>
          <cell r="M175">
            <v>16121.71</v>
          </cell>
          <cell r="N175" t="str">
            <v>RUN</v>
          </cell>
          <cell r="O175" t="str">
            <v>Списание материалов за 10 2001г</v>
          </cell>
          <cell r="P175" t="str">
            <v>32</v>
          </cell>
          <cell r="Q175">
            <v>32010010</v>
          </cell>
          <cell r="R175" t="str">
            <v>H</v>
          </cell>
          <cell r="W175">
            <v>16121.71</v>
          </cell>
          <cell r="X175">
            <v>16121.71</v>
          </cell>
          <cell r="Y175">
            <v>10100000</v>
          </cell>
        </row>
        <row r="176">
          <cell r="A176">
            <v>11075097</v>
          </cell>
          <cell r="B176">
            <v>1</v>
          </cell>
          <cell r="C176">
            <v>40</v>
          </cell>
          <cell r="D176" t="str">
            <v>SA</v>
          </cell>
          <cell r="F176" t="str">
            <v>10</v>
          </cell>
          <cell r="G176" t="str">
            <v>S</v>
          </cell>
          <cell r="L176">
            <v>15880.06</v>
          </cell>
          <cell r="M176">
            <v>15880.06</v>
          </cell>
          <cell r="N176" t="str">
            <v>RUN</v>
          </cell>
          <cell r="O176" t="str">
            <v>Списание материалов за 10 2001г</v>
          </cell>
          <cell r="P176" t="str">
            <v>32</v>
          </cell>
          <cell r="Q176">
            <v>32010010</v>
          </cell>
          <cell r="R176" t="str">
            <v>H</v>
          </cell>
          <cell r="W176">
            <v>15880.06</v>
          </cell>
          <cell r="X176">
            <v>15880.06</v>
          </cell>
          <cell r="Y176">
            <v>10100000</v>
          </cell>
        </row>
        <row r="177">
          <cell r="A177">
            <v>11075183</v>
          </cell>
          <cell r="B177">
            <v>1</v>
          </cell>
          <cell r="C177">
            <v>40</v>
          </cell>
          <cell r="D177" t="str">
            <v>SA</v>
          </cell>
          <cell r="F177" t="str">
            <v>10</v>
          </cell>
          <cell r="G177" t="str">
            <v>S</v>
          </cell>
          <cell r="L177">
            <v>15709.56</v>
          </cell>
          <cell r="M177">
            <v>15709.56</v>
          </cell>
          <cell r="N177" t="str">
            <v>RUN</v>
          </cell>
          <cell r="O177" t="str">
            <v>Списание материалов за 10 2001г</v>
          </cell>
          <cell r="P177" t="str">
            <v>32</v>
          </cell>
          <cell r="Q177">
            <v>32010010</v>
          </cell>
          <cell r="R177" t="str">
            <v>H</v>
          </cell>
          <cell r="W177">
            <v>15709.56</v>
          </cell>
          <cell r="X177">
            <v>15709.56</v>
          </cell>
          <cell r="Y177">
            <v>10100000</v>
          </cell>
        </row>
        <row r="178">
          <cell r="A178">
            <v>11075111</v>
          </cell>
          <cell r="B178">
            <v>1</v>
          </cell>
          <cell r="C178">
            <v>40</v>
          </cell>
          <cell r="D178" t="str">
            <v>SA</v>
          </cell>
          <cell r="F178" t="str">
            <v>10</v>
          </cell>
          <cell r="G178" t="str">
            <v>S</v>
          </cell>
          <cell r="L178">
            <v>15577.31</v>
          </cell>
          <cell r="M178">
            <v>15577.31</v>
          </cell>
          <cell r="N178" t="str">
            <v>RUN</v>
          </cell>
          <cell r="O178" t="str">
            <v>Списание материалов за 10 2001г</v>
          </cell>
          <cell r="P178" t="str">
            <v>32</v>
          </cell>
          <cell r="Q178">
            <v>32010010</v>
          </cell>
          <cell r="R178" t="str">
            <v>H</v>
          </cell>
          <cell r="W178">
            <v>15577.31</v>
          </cell>
          <cell r="X178">
            <v>15577.31</v>
          </cell>
          <cell r="Y178">
            <v>10100000</v>
          </cell>
        </row>
        <row r="179">
          <cell r="A179">
            <v>11088209</v>
          </cell>
          <cell r="B179">
            <v>1</v>
          </cell>
          <cell r="C179">
            <v>40</v>
          </cell>
          <cell r="D179" t="str">
            <v>SA</v>
          </cell>
          <cell r="F179" t="str">
            <v>12</v>
          </cell>
          <cell r="G179" t="str">
            <v>S</v>
          </cell>
          <cell r="L179">
            <v>15337.57</v>
          </cell>
          <cell r="M179">
            <v>15337.57</v>
          </cell>
          <cell r="N179" t="str">
            <v>RUN</v>
          </cell>
          <cell r="O179" t="str">
            <v>Списание материалов за 12 2001г</v>
          </cell>
          <cell r="P179" t="str">
            <v>32</v>
          </cell>
          <cell r="Q179">
            <v>32010010</v>
          </cell>
          <cell r="R179" t="str">
            <v>H</v>
          </cell>
          <cell r="W179">
            <v>15337.57</v>
          </cell>
          <cell r="X179">
            <v>15337.57</v>
          </cell>
          <cell r="Y179">
            <v>10100000</v>
          </cell>
        </row>
        <row r="180">
          <cell r="A180">
            <v>11075074</v>
          </cell>
          <cell r="B180">
            <v>1</v>
          </cell>
          <cell r="C180">
            <v>40</v>
          </cell>
          <cell r="D180" t="str">
            <v>SA</v>
          </cell>
          <cell r="F180" t="str">
            <v>10</v>
          </cell>
          <cell r="G180" t="str">
            <v>S</v>
          </cell>
          <cell r="L180">
            <v>15293.97</v>
          </cell>
          <cell r="M180">
            <v>15293.97</v>
          </cell>
          <cell r="N180" t="str">
            <v>RUN</v>
          </cell>
          <cell r="O180" t="str">
            <v>Списание материалов за 10 2001г</v>
          </cell>
          <cell r="P180" t="str">
            <v>32</v>
          </cell>
          <cell r="Q180">
            <v>32010010</v>
          </cell>
          <cell r="R180" t="str">
            <v>H</v>
          </cell>
          <cell r="W180">
            <v>15293.97</v>
          </cell>
          <cell r="X180">
            <v>15293.97</v>
          </cell>
          <cell r="Y180">
            <v>10100000</v>
          </cell>
        </row>
        <row r="181">
          <cell r="A181">
            <v>11081159</v>
          </cell>
          <cell r="B181">
            <v>1</v>
          </cell>
          <cell r="C181">
            <v>40</v>
          </cell>
          <cell r="D181" t="str">
            <v>SA</v>
          </cell>
          <cell r="F181" t="str">
            <v>11</v>
          </cell>
          <cell r="G181" t="str">
            <v>S</v>
          </cell>
          <cell r="L181">
            <v>15279.98</v>
          </cell>
          <cell r="M181">
            <v>15279.98</v>
          </cell>
          <cell r="N181" t="str">
            <v>RUN</v>
          </cell>
          <cell r="O181" t="str">
            <v>Списание материалов за 11 2001г</v>
          </cell>
          <cell r="P181" t="str">
            <v>32</v>
          </cell>
          <cell r="Q181">
            <v>32010010</v>
          </cell>
          <cell r="R181" t="str">
            <v>H</v>
          </cell>
          <cell r="W181">
            <v>15279.98</v>
          </cell>
          <cell r="X181">
            <v>15279.98</v>
          </cell>
          <cell r="Y181">
            <v>10100000</v>
          </cell>
        </row>
        <row r="182">
          <cell r="A182">
            <v>11088238</v>
          </cell>
          <cell r="B182">
            <v>1</v>
          </cell>
          <cell r="C182">
            <v>40</v>
          </cell>
          <cell r="D182" t="str">
            <v>SA</v>
          </cell>
          <cell r="F182" t="str">
            <v>12</v>
          </cell>
          <cell r="G182" t="str">
            <v>S</v>
          </cell>
          <cell r="L182">
            <v>15249.35</v>
          </cell>
          <cell r="M182">
            <v>15249.35</v>
          </cell>
          <cell r="N182" t="str">
            <v>RUN</v>
          </cell>
          <cell r="O182" t="str">
            <v>Списание материалов за 12 2001г</v>
          </cell>
          <cell r="P182" t="str">
            <v>32</v>
          </cell>
          <cell r="Q182">
            <v>32010010</v>
          </cell>
          <cell r="R182" t="str">
            <v>H</v>
          </cell>
          <cell r="W182">
            <v>15249.35</v>
          </cell>
          <cell r="X182">
            <v>15249.35</v>
          </cell>
          <cell r="Y182">
            <v>10100000</v>
          </cell>
        </row>
        <row r="183">
          <cell r="A183">
            <v>11088193</v>
          </cell>
          <cell r="B183">
            <v>1</v>
          </cell>
          <cell r="C183">
            <v>40</v>
          </cell>
          <cell r="D183" t="str">
            <v>SA</v>
          </cell>
          <cell r="F183" t="str">
            <v>12</v>
          </cell>
          <cell r="G183" t="str">
            <v>S</v>
          </cell>
          <cell r="L183">
            <v>15237.17</v>
          </cell>
          <cell r="M183">
            <v>15237.17</v>
          </cell>
          <cell r="N183" t="str">
            <v>RUN</v>
          </cell>
          <cell r="O183" t="str">
            <v>Списание материалов за 12 2001г</v>
          </cell>
          <cell r="P183" t="str">
            <v>32</v>
          </cell>
          <cell r="Q183">
            <v>32010010</v>
          </cell>
          <cell r="R183" t="str">
            <v>H</v>
          </cell>
          <cell r="W183">
            <v>15237.17</v>
          </cell>
          <cell r="X183">
            <v>15237.17</v>
          </cell>
          <cell r="Y183">
            <v>10100000</v>
          </cell>
        </row>
        <row r="184">
          <cell r="A184">
            <v>11081234</v>
          </cell>
          <cell r="B184">
            <v>1</v>
          </cell>
          <cell r="C184">
            <v>40</v>
          </cell>
          <cell r="D184" t="str">
            <v>SA</v>
          </cell>
          <cell r="F184" t="str">
            <v>11</v>
          </cell>
          <cell r="G184" t="str">
            <v>S</v>
          </cell>
          <cell r="L184">
            <v>14567.9</v>
          </cell>
          <cell r="M184">
            <v>14567.9</v>
          </cell>
          <cell r="N184" t="str">
            <v>RUN</v>
          </cell>
          <cell r="O184" t="str">
            <v>Списание материалов за 11 2001г</v>
          </cell>
          <cell r="P184" t="str">
            <v>32</v>
          </cell>
          <cell r="Q184">
            <v>32010010</v>
          </cell>
          <cell r="R184" t="str">
            <v>H</v>
          </cell>
          <cell r="W184">
            <v>14567.9</v>
          </cell>
          <cell r="X184">
            <v>14567.9</v>
          </cell>
          <cell r="Y184">
            <v>10100000</v>
          </cell>
        </row>
        <row r="185">
          <cell r="A185">
            <v>11081195</v>
          </cell>
          <cell r="B185">
            <v>1</v>
          </cell>
          <cell r="C185">
            <v>40</v>
          </cell>
          <cell r="D185" t="str">
            <v>SA</v>
          </cell>
          <cell r="F185" t="str">
            <v>11</v>
          </cell>
          <cell r="G185" t="str">
            <v>S</v>
          </cell>
          <cell r="L185">
            <v>14062.87</v>
          </cell>
          <cell r="M185">
            <v>14062.87</v>
          </cell>
          <cell r="N185" t="str">
            <v>RUN</v>
          </cell>
          <cell r="O185" t="str">
            <v>Списание материалов за 11 2001г</v>
          </cell>
          <cell r="P185" t="str">
            <v>32</v>
          </cell>
          <cell r="Q185">
            <v>32010010</v>
          </cell>
          <cell r="R185" t="str">
            <v>H</v>
          </cell>
          <cell r="W185">
            <v>14062.87</v>
          </cell>
          <cell r="X185">
            <v>14062.87</v>
          </cell>
          <cell r="Y185">
            <v>10100000</v>
          </cell>
        </row>
        <row r="186">
          <cell r="A186">
            <v>11088175</v>
          </cell>
          <cell r="B186">
            <v>1</v>
          </cell>
          <cell r="C186">
            <v>40</v>
          </cell>
          <cell r="D186" t="str">
            <v>SA</v>
          </cell>
          <cell r="F186" t="str">
            <v>12</v>
          </cell>
          <cell r="G186" t="str">
            <v>S</v>
          </cell>
          <cell r="L186">
            <v>13987.1</v>
          </cell>
          <cell r="M186">
            <v>13987.1</v>
          </cell>
          <cell r="N186" t="str">
            <v>RUN</v>
          </cell>
          <cell r="O186" t="str">
            <v>Списание материалов за 12 2001г</v>
          </cell>
          <cell r="P186" t="str">
            <v>32</v>
          </cell>
          <cell r="Q186">
            <v>32010010</v>
          </cell>
          <cell r="R186" t="str">
            <v>H</v>
          </cell>
          <cell r="W186">
            <v>13987.1</v>
          </cell>
          <cell r="X186">
            <v>13987.1</v>
          </cell>
          <cell r="Y186">
            <v>10100000</v>
          </cell>
        </row>
        <row r="187">
          <cell r="A187">
            <v>11088191</v>
          </cell>
          <cell r="B187">
            <v>1</v>
          </cell>
          <cell r="C187">
            <v>40</v>
          </cell>
          <cell r="D187" t="str">
            <v>SA</v>
          </cell>
          <cell r="F187" t="str">
            <v>12</v>
          </cell>
          <cell r="G187" t="str">
            <v>S</v>
          </cell>
          <cell r="L187">
            <v>13465.2</v>
          </cell>
          <cell r="M187">
            <v>13465.2</v>
          </cell>
          <cell r="N187" t="str">
            <v>RUN</v>
          </cell>
          <cell r="O187" t="str">
            <v>Списание материалов за 12 2001г</v>
          </cell>
          <cell r="P187" t="str">
            <v>32</v>
          </cell>
          <cell r="Q187">
            <v>32010010</v>
          </cell>
          <cell r="R187" t="str">
            <v>H</v>
          </cell>
          <cell r="W187">
            <v>13465.2</v>
          </cell>
          <cell r="X187">
            <v>13465.2</v>
          </cell>
          <cell r="Y187">
            <v>10100000</v>
          </cell>
        </row>
        <row r="188">
          <cell r="A188">
            <v>11088093</v>
          </cell>
          <cell r="B188">
            <v>1</v>
          </cell>
          <cell r="C188">
            <v>40</v>
          </cell>
          <cell r="D188" t="str">
            <v>SA</v>
          </cell>
          <cell r="F188" t="str">
            <v>12</v>
          </cell>
          <cell r="G188" t="str">
            <v>S</v>
          </cell>
          <cell r="L188">
            <v>12985.52</v>
          </cell>
          <cell r="M188">
            <v>12985.52</v>
          </cell>
          <cell r="N188" t="str">
            <v>RUN</v>
          </cell>
          <cell r="O188" t="str">
            <v>Списание материалов за 12 2001г</v>
          </cell>
          <cell r="P188" t="str">
            <v>32</v>
          </cell>
          <cell r="Q188">
            <v>32010010</v>
          </cell>
          <cell r="R188" t="str">
            <v>H</v>
          </cell>
          <cell r="W188">
            <v>12985.52</v>
          </cell>
          <cell r="X188">
            <v>12985.52</v>
          </cell>
          <cell r="Y188">
            <v>10100000</v>
          </cell>
        </row>
        <row r="189">
          <cell r="A189">
            <v>11088121</v>
          </cell>
          <cell r="B189">
            <v>1</v>
          </cell>
          <cell r="C189">
            <v>40</v>
          </cell>
          <cell r="D189" t="str">
            <v>SA</v>
          </cell>
          <cell r="F189" t="str">
            <v>12</v>
          </cell>
          <cell r="G189" t="str">
            <v>S</v>
          </cell>
          <cell r="L189">
            <v>12946.85</v>
          </cell>
          <cell r="M189">
            <v>12946.85</v>
          </cell>
          <cell r="N189" t="str">
            <v>RUN</v>
          </cell>
          <cell r="O189" t="str">
            <v>Списание материалов за 12 2001г</v>
          </cell>
          <cell r="P189" t="str">
            <v>32</v>
          </cell>
          <cell r="Q189">
            <v>32010010</v>
          </cell>
          <cell r="R189" t="str">
            <v>H</v>
          </cell>
          <cell r="W189">
            <v>12946.85</v>
          </cell>
          <cell r="X189">
            <v>12946.85</v>
          </cell>
          <cell r="Y189">
            <v>10100000</v>
          </cell>
        </row>
        <row r="190">
          <cell r="A190">
            <v>11081191</v>
          </cell>
          <cell r="B190">
            <v>1</v>
          </cell>
          <cell r="C190">
            <v>40</v>
          </cell>
          <cell r="D190" t="str">
            <v>SA</v>
          </cell>
          <cell r="F190" t="str">
            <v>11</v>
          </cell>
          <cell r="G190" t="str">
            <v>S</v>
          </cell>
          <cell r="L190">
            <v>12760.02</v>
          </cell>
          <cell r="M190">
            <v>12760.02</v>
          </cell>
          <cell r="N190" t="str">
            <v>RUN</v>
          </cell>
          <cell r="O190" t="str">
            <v>Списание материалов за 11 2001г</v>
          </cell>
          <cell r="P190" t="str">
            <v>32</v>
          </cell>
          <cell r="Q190">
            <v>32010010</v>
          </cell>
          <cell r="R190" t="str">
            <v>H</v>
          </cell>
          <cell r="W190">
            <v>12760.02</v>
          </cell>
          <cell r="X190">
            <v>12760.02</v>
          </cell>
          <cell r="Y190">
            <v>10100000</v>
          </cell>
        </row>
        <row r="191">
          <cell r="A191">
            <v>11081246</v>
          </cell>
          <cell r="B191">
            <v>1</v>
          </cell>
          <cell r="C191">
            <v>40</v>
          </cell>
          <cell r="D191" t="str">
            <v>SA</v>
          </cell>
          <cell r="F191" t="str">
            <v>11</v>
          </cell>
          <cell r="G191" t="str">
            <v>S</v>
          </cell>
          <cell r="L191">
            <v>12740.52</v>
          </cell>
          <cell r="M191">
            <v>12740.52</v>
          </cell>
          <cell r="N191" t="str">
            <v>RUN</v>
          </cell>
          <cell r="O191" t="str">
            <v>Списание материалов за 11 2001г</v>
          </cell>
          <cell r="P191" t="str">
            <v>32</v>
          </cell>
          <cell r="Q191">
            <v>32010010</v>
          </cell>
          <cell r="R191" t="str">
            <v>H</v>
          </cell>
          <cell r="W191">
            <v>12740.52</v>
          </cell>
          <cell r="X191">
            <v>12740.52</v>
          </cell>
          <cell r="Y191">
            <v>10100000</v>
          </cell>
        </row>
        <row r="192">
          <cell r="A192">
            <v>11088266</v>
          </cell>
          <cell r="B192">
            <v>1</v>
          </cell>
          <cell r="C192">
            <v>40</v>
          </cell>
          <cell r="D192" t="str">
            <v>SA</v>
          </cell>
          <cell r="F192" t="str">
            <v>12</v>
          </cell>
          <cell r="G192" t="str">
            <v>S</v>
          </cell>
          <cell r="L192">
            <v>12684.12</v>
          </cell>
          <cell r="M192">
            <v>12684.12</v>
          </cell>
          <cell r="N192" t="str">
            <v>RUN</v>
          </cell>
          <cell r="O192" t="str">
            <v>Списание материалов за 12 2001г</v>
          </cell>
          <cell r="P192" t="str">
            <v>32</v>
          </cell>
          <cell r="Q192">
            <v>32010010</v>
          </cell>
          <cell r="R192" t="str">
            <v>H</v>
          </cell>
          <cell r="W192">
            <v>12684.12</v>
          </cell>
          <cell r="X192">
            <v>12684.12</v>
          </cell>
          <cell r="Y192">
            <v>10100000</v>
          </cell>
        </row>
        <row r="193">
          <cell r="A193">
            <v>11075129</v>
          </cell>
          <cell r="B193">
            <v>1</v>
          </cell>
          <cell r="C193">
            <v>40</v>
          </cell>
          <cell r="D193" t="str">
            <v>SA</v>
          </cell>
          <cell r="F193" t="str">
            <v>10</v>
          </cell>
          <cell r="G193" t="str">
            <v>S</v>
          </cell>
          <cell r="L193">
            <v>12312.53</v>
          </cell>
          <cell r="M193">
            <v>12312.53</v>
          </cell>
          <cell r="N193" t="str">
            <v>RUN</v>
          </cell>
          <cell r="O193" t="str">
            <v>Списание материалов за 10 2001г</v>
          </cell>
          <cell r="P193" t="str">
            <v>32</v>
          </cell>
          <cell r="Q193">
            <v>32010010</v>
          </cell>
          <cell r="R193" t="str">
            <v>H</v>
          </cell>
          <cell r="W193">
            <v>12312.53</v>
          </cell>
          <cell r="X193">
            <v>12312.53</v>
          </cell>
          <cell r="Y193">
            <v>10100000</v>
          </cell>
        </row>
        <row r="194">
          <cell r="A194">
            <v>11088135</v>
          </cell>
          <cell r="B194">
            <v>1</v>
          </cell>
          <cell r="C194">
            <v>40</v>
          </cell>
          <cell r="D194" t="str">
            <v>SA</v>
          </cell>
          <cell r="F194" t="str">
            <v>12</v>
          </cell>
          <cell r="G194" t="str">
            <v>S</v>
          </cell>
          <cell r="L194">
            <v>12186.59</v>
          </cell>
          <cell r="M194">
            <v>12186.59</v>
          </cell>
          <cell r="N194" t="str">
            <v>RUN</v>
          </cell>
          <cell r="O194" t="str">
            <v>Списание материалов за 12 2001г</v>
          </cell>
          <cell r="P194" t="str">
            <v>32</v>
          </cell>
          <cell r="Q194">
            <v>32010010</v>
          </cell>
          <cell r="R194" t="str">
            <v>H</v>
          </cell>
          <cell r="W194">
            <v>12186.59</v>
          </cell>
          <cell r="X194">
            <v>12186.59</v>
          </cell>
          <cell r="Y194">
            <v>10100000</v>
          </cell>
        </row>
        <row r="195">
          <cell r="A195">
            <v>11081197</v>
          </cell>
          <cell r="B195">
            <v>1</v>
          </cell>
          <cell r="C195">
            <v>40</v>
          </cell>
          <cell r="D195" t="str">
            <v>SA</v>
          </cell>
          <cell r="F195" t="str">
            <v>11</v>
          </cell>
          <cell r="G195" t="str">
            <v>S</v>
          </cell>
          <cell r="L195">
            <v>12133.51</v>
          </cell>
          <cell r="M195">
            <v>12133.51</v>
          </cell>
          <cell r="N195" t="str">
            <v>RUN</v>
          </cell>
          <cell r="O195" t="str">
            <v>Списание материалов за 11 2001г</v>
          </cell>
          <cell r="P195" t="str">
            <v>32</v>
          </cell>
          <cell r="Q195">
            <v>32010010</v>
          </cell>
          <cell r="R195" t="str">
            <v>H</v>
          </cell>
          <cell r="W195">
            <v>12133.51</v>
          </cell>
          <cell r="X195">
            <v>12133.51</v>
          </cell>
          <cell r="Y195">
            <v>10100000</v>
          </cell>
        </row>
        <row r="196">
          <cell r="A196">
            <v>11088290</v>
          </cell>
          <cell r="B196">
            <v>1</v>
          </cell>
          <cell r="C196">
            <v>40</v>
          </cell>
          <cell r="D196" t="str">
            <v>SA</v>
          </cell>
          <cell r="F196" t="str">
            <v>12</v>
          </cell>
          <cell r="G196" t="str">
            <v>S</v>
          </cell>
          <cell r="L196">
            <v>12002.02</v>
          </cell>
          <cell r="M196">
            <v>12002.02</v>
          </cell>
          <cell r="N196" t="str">
            <v>RUN</v>
          </cell>
          <cell r="O196" t="str">
            <v>Списание материалов за 12 2001г</v>
          </cell>
          <cell r="P196" t="str">
            <v>32</v>
          </cell>
          <cell r="Q196">
            <v>32010010</v>
          </cell>
          <cell r="R196" t="str">
            <v>H</v>
          </cell>
          <cell r="W196">
            <v>12002.02</v>
          </cell>
          <cell r="X196">
            <v>12002.02</v>
          </cell>
          <cell r="Y196">
            <v>10100000</v>
          </cell>
        </row>
        <row r="197">
          <cell r="A197">
            <v>11088201</v>
          </cell>
          <cell r="B197">
            <v>1</v>
          </cell>
          <cell r="C197">
            <v>40</v>
          </cell>
          <cell r="D197" t="str">
            <v>SA</v>
          </cell>
          <cell r="F197" t="str">
            <v>12</v>
          </cell>
          <cell r="G197" t="str">
            <v>S</v>
          </cell>
          <cell r="L197">
            <v>11911.27</v>
          </cell>
          <cell r="M197">
            <v>11911.27</v>
          </cell>
          <cell r="N197" t="str">
            <v>RUN</v>
          </cell>
          <cell r="O197" t="str">
            <v>Списание материалов за 12 2001г</v>
          </cell>
          <cell r="P197" t="str">
            <v>32</v>
          </cell>
          <cell r="Q197">
            <v>32010010</v>
          </cell>
          <cell r="R197" t="str">
            <v>H</v>
          </cell>
          <cell r="W197">
            <v>11911.27</v>
          </cell>
          <cell r="X197">
            <v>11911.27</v>
          </cell>
          <cell r="Y197">
            <v>10100000</v>
          </cell>
        </row>
        <row r="198">
          <cell r="A198">
            <v>11075201</v>
          </cell>
          <cell r="B198">
            <v>1</v>
          </cell>
          <cell r="C198">
            <v>40</v>
          </cell>
          <cell r="D198" t="str">
            <v>SA</v>
          </cell>
          <cell r="F198" t="str">
            <v>10</v>
          </cell>
          <cell r="G198" t="str">
            <v>S</v>
          </cell>
          <cell r="L198">
            <v>11225.84</v>
          </cell>
          <cell r="M198">
            <v>11225.84</v>
          </cell>
          <cell r="N198" t="str">
            <v>RUN</v>
          </cell>
          <cell r="O198" t="str">
            <v>Списание материалов за 10 2001г</v>
          </cell>
          <cell r="P198" t="str">
            <v>32</v>
          </cell>
          <cell r="Q198">
            <v>32010010</v>
          </cell>
          <cell r="R198" t="str">
            <v>H</v>
          </cell>
          <cell r="W198">
            <v>11225.84</v>
          </cell>
          <cell r="X198">
            <v>11225.84</v>
          </cell>
          <cell r="Y198">
            <v>10100000</v>
          </cell>
        </row>
        <row r="199">
          <cell r="A199">
            <v>11088111</v>
          </cell>
          <cell r="B199">
            <v>1</v>
          </cell>
          <cell r="C199">
            <v>40</v>
          </cell>
          <cell r="D199" t="str">
            <v>SA</v>
          </cell>
          <cell r="F199" t="str">
            <v>12</v>
          </cell>
          <cell r="G199" t="str">
            <v>S</v>
          </cell>
          <cell r="L199">
            <v>10526.31</v>
          </cell>
          <cell r="M199">
            <v>10526.31</v>
          </cell>
          <cell r="N199" t="str">
            <v>RUN</v>
          </cell>
          <cell r="O199" t="str">
            <v>Списание материалов за 12 2001г</v>
          </cell>
          <cell r="P199" t="str">
            <v>32</v>
          </cell>
          <cell r="Q199">
            <v>32010010</v>
          </cell>
          <cell r="R199" t="str">
            <v>H</v>
          </cell>
          <cell r="W199">
            <v>10526.31</v>
          </cell>
          <cell r="X199">
            <v>10526.31</v>
          </cell>
          <cell r="Y199">
            <v>10100000</v>
          </cell>
        </row>
        <row r="200">
          <cell r="A200">
            <v>11075103</v>
          </cell>
          <cell r="B200">
            <v>1</v>
          </cell>
          <cell r="C200">
            <v>40</v>
          </cell>
          <cell r="D200" t="str">
            <v>SA</v>
          </cell>
          <cell r="F200" t="str">
            <v>10</v>
          </cell>
          <cell r="G200" t="str">
            <v>S</v>
          </cell>
          <cell r="L200">
            <v>10432.5</v>
          </cell>
          <cell r="M200">
            <v>10432.5</v>
          </cell>
          <cell r="N200" t="str">
            <v>RUN</v>
          </cell>
          <cell r="O200" t="str">
            <v>Списание материалов за 10 2001г</v>
          </cell>
          <cell r="P200" t="str">
            <v>32</v>
          </cell>
          <cell r="Q200">
            <v>32010010</v>
          </cell>
          <cell r="R200" t="str">
            <v>H</v>
          </cell>
          <cell r="W200">
            <v>10432.5</v>
          </cell>
          <cell r="X200">
            <v>10432.5</v>
          </cell>
          <cell r="Y200">
            <v>10100000</v>
          </cell>
        </row>
        <row r="201">
          <cell r="A201">
            <v>11081256</v>
          </cell>
          <cell r="B201">
            <v>1</v>
          </cell>
          <cell r="C201">
            <v>40</v>
          </cell>
          <cell r="D201" t="str">
            <v>SA</v>
          </cell>
          <cell r="F201" t="str">
            <v>11</v>
          </cell>
          <cell r="G201" t="str">
            <v>S</v>
          </cell>
          <cell r="L201">
            <v>10249.81</v>
          </cell>
          <cell r="M201">
            <v>10249.81</v>
          </cell>
          <cell r="N201" t="str">
            <v>RUN</v>
          </cell>
          <cell r="O201" t="str">
            <v>Списание материалов за 11 2001г</v>
          </cell>
          <cell r="P201" t="str">
            <v>32</v>
          </cell>
          <cell r="Q201">
            <v>32010010</v>
          </cell>
          <cell r="R201" t="str">
            <v>H</v>
          </cell>
          <cell r="W201">
            <v>10249.81</v>
          </cell>
          <cell r="X201">
            <v>10249.81</v>
          </cell>
          <cell r="Y201">
            <v>10100000</v>
          </cell>
        </row>
        <row r="202">
          <cell r="A202">
            <v>11088149</v>
          </cell>
          <cell r="B202">
            <v>1</v>
          </cell>
          <cell r="C202">
            <v>40</v>
          </cell>
          <cell r="D202" t="str">
            <v>SA</v>
          </cell>
          <cell r="F202" t="str">
            <v>12</v>
          </cell>
          <cell r="G202" t="str">
            <v>S</v>
          </cell>
          <cell r="L202">
            <v>9733.09</v>
          </cell>
          <cell r="M202">
            <v>9733.09</v>
          </cell>
          <cell r="N202" t="str">
            <v>RUN</v>
          </cell>
          <cell r="O202" t="str">
            <v>Списание материалов за 12 2001г</v>
          </cell>
          <cell r="P202" t="str">
            <v>32</v>
          </cell>
          <cell r="Q202">
            <v>32010010</v>
          </cell>
          <cell r="R202" t="str">
            <v>H</v>
          </cell>
          <cell r="W202">
            <v>9733.09</v>
          </cell>
          <cell r="X202">
            <v>9733.09</v>
          </cell>
          <cell r="Y202">
            <v>10100000</v>
          </cell>
        </row>
        <row r="203">
          <cell r="A203">
            <v>11075235</v>
          </cell>
          <cell r="B203">
            <v>1</v>
          </cell>
          <cell r="C203">
            <v>40</v>
          </cell>
          <cell r="D203" t="str">
            <v>SA</v>
          </cell>
          <cell r="F203" t="str">
            <v>10</v>
          </cell>
          <cell r="G203" t="str">
            <v>S</v>
          </cell>
          <cell r="L203">
            <v>9592.52</v>
          </cell>
          <cell r="M203">
            <v>9592.52</v>
          </cell>
          <cell r="N203" t="str">
            <v>RUN</v>
          </cell>
          <cell r="O203" t="str">
            <v>Списание материалов за 10 2001г</v>
          </cell>
          <cell r="P203" t="str">
            <v>32</v>
          </cell>
          <cell r="Q203">
            <v>32010010</v>
          </cell>
          <cell r="R203" t="str">
            <v>H</v>
          </cell>
          <cell r="W203">
            <v>9592.52</v>
          </cell>
          <cell r="X203">
            <v>9592.52</v>
          </cell>
          <cell r="Y203">
            <v>10100000</v>
          </cell>
        </row>
        <row r="204">
          <cell r="A204">
            <v>11081208</v>
          </cell>
          <cell r="B204">
            <v>1</v>
          </cell>
          <cell r="C204">
            <v>40</v>
          </cell>
          <cell r="D204" t="str">
            <v>SA</v>
          </cell>
          <cell r="F204" t="str">
            <v>11</v>
          </cell>
          <cell r="G204" t="str">
            <v>S</v>
          </cell>
          <cell r="L204">
            <v>9275</v>
          </cell>
          <cell r="M204">
            <v>9275</v>
          </cell>
          <cell r="N204" t="str">
            <v>RUN</v>
          </cell>
          <cell r="O204" t="str">
            <v>Списание материалов за 11 2001г</v>
          </cell>
          <cell r="P204" t="str">
            <v>32</v>
          </cell>
          <cell r="Q204">
            <v>32010010</v>
          </cell>
          <cell r="R204" t="str">
            <v>H</v>
          </cell>
          <cell r="W204">
            <v>9275</v>
          </cell>
          <cell r="X204">
            <v>9275</v>
          </cell>
          <cell r="Y204">
            <v>10100000</v>
          </cell>
        </row>
        <row r="205">
          <cell r="A205">
            <v>11081193</v>
          </cell>
          <cell r="B205">
            <v>1</v>
          </cell>
          <cell r="C205">
            <v>40</v>
          </cell>
          <cell r="D205" t="str">
            <v>SA</v>
          </cell>
          <cell r="F205" t="str">
            <v>11</v>
          </cell>
          <cell r="G205" t="str">
            <v>S</v>
          </cell>
          <cell r="L205">
            <v>9071.61</v>
          </cell>
          <cell r="M205">
            <v>9071.61</v>
          </cell>
          <cell r="N205" t="str">
            <v>RUN</v>
          </cell>
          <cell r="O205" t="str">
            <v>Списание материалов за 11 2001г</v>
          </cell>
          <cell r="P205" t="str">
            <v>32</v>
          </cell>
          <cell r="Q205">
            <v>32010010</v>
          </cell>
          <cell r="R205" t="str">
            <v>H</v>
          </cell>
          <cell r="W205">
            <v>9071.61</v>
          </cell>
          <cell r="X205">
            <v>9071.61</v>
          </cell>
          <cell r="Y205">
            <v>10100000</v>
          </cell>
        </row>
        <row r="206">
          <cell r="A206">
            <v>11075125</v>
          </cell>
          <cell r="B206">
            <v>1</v>
          </cell>
          <cell r="C206">
            <v>40</v>
          </cell>
          <cell r="D206" t="str">
            <v>SA</v>
          </cell>
          <cell r="F206" t="str">
            <v>10</v>
          </cell>
          <cell r="G206" t="str">
            <v>S</v>
          </cell>
          <cell r="L206">
            <v>9040.6299999999992</v>
          </cell>
          <cell r="M206">
            <v>9040.6299999999992</v>
          </cell>
          <cell r="N206" t="str">
            <v>RUN</v>
          </cell>
          <cell r="O206" t="str">
            <v>Списание материалов за 10 2001г</v>
          </cell>
          <cell r="P206" t="str">
            <v>32</v>
          </cell>
          <cell r="Q206">
            <v>32010010</v>
          </cell>
          <cell r="R206" t="str">
            <v>H</v>
          </cell>
          <cell r="W206">
            <v>9040.6299999999992</v>
          </cell>
          <cell r="X206">
            <v>9040.6299999999992</v>
          </cell>
          <cell r="Y206">
            <v>10100000</v>
          </cell>
        </row>
        <row r="207">
          <cell r="A207">
            <v>11075147</v>
          </cell>
          <cell r="B207">
            <v>1</v>
          </cell>
          <cell r="C207">
            <v>40</v>
          </cell>
          <cell r="D207" t="str">
            <v>SA</v>
          </cell>
          <cell r="F207" t="str">
            <v>10</v>
          </cell>
          <cell r="G207" t="str">
            <v>S</v>
          </cell>
          <cell r="L207">
            <v>9009.9500000000007</v>
          </cell>
          <cell r="M207">
            <v>9009.9500000000007</v>
          </cell>
          <cell r="N207" t="str">
            <v>RUN</v>
          </cell>
          <cell r="O207" t="str">
            <v>Списание материалов за 10 2001г</v>
          </cell>
          <cell r="P207" t="str">
            <v>32</v>
          </cell>
          <cell r="Q207">
            <v>32010010</v>
          </cell>
          <cell r="R207" t="str">
            <v>H</v>
          </cell>
          <cell r="W207">
            <v>9009.9500000000007</v>
          </cell>
          <cell r="X207">
            <v>9009.9500000000007</v>
          </cell>
          <cell r="Y207">
            <v>10100000</v>
          </cell>
        </row>
        <row r="208">
          <cell r="A208">
            <v>11081145</v>
          </cell>
          <cell r="B208">
            <v>1</v>
          </cell>
          <cell r="C208">
            <v>40</v>
          </cell>
          <cell r="D208" t="str">
            <v>SA</v>
          </cell>
          <cell r="F208" t="str">
            <v>11</v>
          </cell>
          <cell r="G208" t="str">
            <v>S</v>
          </cell>
          <cell r="L208">
            <v>8577.42</v>
          </cell>
          <cell r="M208">
            <v>8577.42</v>
          </cell>
          <cell r="N208" t="str">
            <v>RUN</v>
          </cell>
          <cell r="O208" t="str">
            <v>Списание материалов за 11 2001г</v>
          </cell>
          <cell r="P208" t="str">
            <v>32</v>
          </cell>
          <cell r="Q208">
            <v>32010010</v>
          </cell>
          <cell r="R208" t="str">
            <v>H</v>
          </cell>
          <cell r="W208">
            <v>8577.42</v>
          </cell>
          <cell r="X208">
            <v>8577.42</v>
          </cell>
          <cell r="Y208">
            <v>10100000</v>
          </cell>
        </row>
        <row r="209">
          <cell r="A209">
            <v>11088141</v>
          </cell>
          <cell r="B209">
            <v>1</v>
          </cell>
          <cell r="C209">
            <v>40</v>
          </cell>
          <cell r="D209" t="str">
            <v>SA</v>
          </cell>
          <cell r="F209" t="str">
            <v>12</v>
          </cell>
          <cell r="G209" t="str">
            <v>S</v>
          </cell>
          <cell r="L209">
            <v>8261.07</v>
          </cell>
          <cell r="M209">
            <v>8261.07</v>
          </cell>
          <cell r="N209" t="str">
            <v>RUN</v>
          </cell>
          <cell r="O209" t="str">
            <v>Списание материалов за 12 2001г</v>
          </cell>
          <cell r="P209" t="str">
            <v>32</v>
          </cell>
          <cell r="Q209">
            <v>32010010</v>
          </cell>
          <cell r="R209" t="str">
            <v>H</v>
          </cell>
          <cell r="W209">
            <v>8261.07</v>
          </cell>
          <cell r="X209">
            <v>8261.07</v>
          </cell>
          <cell r="Y209">
            <v>10100000</v>
          </cell>
        </row>
        <row r="210">
          <cell r="A210">
            <v>11075095</v>
          </cell>
          <cell r="B210">
            <v>1</v>
          </cell>
          <cell r="C210">
            <v>40</v>
          </cell>
          <cell r="D210" t="str">
            <v>SA</v>
          </cell>
          <cell r="F210" t="str">
            <v>10</v>
          </cell>
          <cell r="G210" t="str">
            <v>S</v>
          </cell>
          <cell r="L210">
            <v>8256.5400000000009</v>
          </cell>
          <cell r="M210">
            <v>8256.5400000000009</v>
          </cell>
          <cell r="N210" t="str">
            <v>RUN</v>
          </cell>
          <cell r="O210" t="str">
            <v>Списание материалов за 10 2001г</v>
          </cell>
          <cell r="P210" t="str">
            <v>32</v>
          </cell>
          <cell r="Q210">
            <v>32010010</v>
          </cell>
          <cell r="R210" t="str">
            <v>H</v>
          </cell>
          <cell r="W210">
            <v>8256.5400000000009</v>
          </cell>
          <cell r="X210">
            <v>8256.5400000000009</v>
          </cell>
          <cell r="Y210">
            <v>10100000</v>
          </cell>
        </row>
        <row r="211">
          <cell r="A211">
            <v>11081286</v>
          </cell>
          <cell r="B211">
            <v>1</v>
          </cell>
          <cell r="C211">
            <v>40</v>
          </cell>
          <cell r="D211" t="str">
            <v>SA</v>
          </cell>
          <cell r="F211" t="str">
            <v>11</v>
          </cell>
          <cell r="G211" t="str">
            <v>S</v>
          </cell>
          <cell r="L211">
            <v>7927.64</v>
          </cell>
          <cell r="M211">
            <v>7927.64</v>
          </cell>
          <cell r="N211" t="str">
            <v>RUN</v>
          </cell>
          <cell r="O211" t="str">
            <v>Списание материалов за 11 2001г</v>
          </cell>
          <cell r="P211" t="str">
            <v>32</v>
          </cell>
          <cell r="Q211">
            <v>32010010</v>
          </cell>
          <cell r="R211" t="str">
            <v>H</v>
          </cell>
          <cell r="W211">
            <v>7927.64</v>
          </cell>
          <cell r="X211">
            <v>7927.64</v>
          </cell>
          <cell r="Y211">
            <v>10100000</v>
          </cell>
        </row>
        <row r="212">
          <cell r="A212">
            <v>11088161</v>
          </cell>
          <cell r="B212">
            <v>1</v>
          </cell>
          <cell r="C212">
            <v>40</v>
          </cell>
          <cell r="D212" t="str">
            <v>SA</v>
          </cell>
          <cell r="F212" t="str">
            <v>12</v>
          </cell>
          <cell r="G212" t="str">
            <v>S</v>
          </cell>
          <cell r="L212">
            <v>7874.66</v>
          </cell>
          <cell r="M212">
            <v>7874.66</v>
          </cell>
          <cell r="N212" t="str">
            <v>RUN</v>
          </cell>
          <cell r="O212" t="str">
            <v>Списание материалов за 12 2001г</v>
          </cell>
          <cell r="P212" t="str">
            <v>32</v>
          </cell>
          <cell r="Q212">
            <v>32010010</v>
          </cell>
          <cell r="R212" t="str">
            <v>H</v>
          </cell>
          <cell r="W212">
            <v>7874.66</v>
          </cell>
          <cell r="X212">
            <v>7874.66</v>
          </cell>
          <cell r="Y212">
            <v>10100000</v>
          </cell>
        </row>
        <row r="213">
          <cell r="A213">
            <v>11088278</v>
          </cell>
          <cell r="B213">
            <v>1</v>
          </cell>
          <cell r="C213">
            <v>40</v>
          </cell>
          <cell r="D213" t="str">
            <v>SA</v>
          </cell>
          <cell r="F213" t="str">
            <v>12</v>
          </cell>
          <cell r="G213" t="str">
            <v>S</v>
          </cell>
          <cell r="L213">
            <v>7862.79</v>
          </cell>
          <cell r="M213">
            <v>7862.79</v>
          </cell>
          <cell r="N213" t="str">
            <v>RUN</v>
          </cell>
          <cell r="O213" t="str">
            <v>Списание материалов за 12 2001г</v>
          </cell>
          <cell r="P213" t="str">
            <v>32</v>
          </cell>
          <cell r="Q213">
            <v>32010010</v>
          </cell>
          <cell r="R213" t="str">
            <v>H</v>
          </cell>
          <cell r="W213">
            <v>7862.79</v>
          </cell>
          <cell r="X213">
            <v>7862.79</v>
          </cell>
          <cell r="Y213">
            <v>10100000</v>
          </cell>
        </row>
        <row r="214">
          <cell r="A214">
            <v>11075076</v>
          </cell>
          <cell r="B214">
            <v>1</v>
          </cell>
          <cell r="C214">
            <v>40</v>
          </cell>
          <cell r="D214" t="str">
            <v>SA</v>
          </cell>
          <cell r="F214" t="str">
            <v>10</v>
          </cell>
          <cell r="G214" t="str">
            <v>S</v>
          </cell>
          <cell r="L214">
            <v>7767.52</v>
          </cell>
          <cell r="M214">
            <v>7767.52</v>
          </cell>
          <cell r="N214" t="str">
            <v>RUN</v>
          </cell>
          <cell r="O214" t="str">
            <v>Списание материалов за 10 2001г</v>
          </cell>
          <cell r="P214" t="str">
            <v>32</v>
          </cell>
          <cell r="Q214">
            <v>32010010</v>
          </cell>
          <cell r="R214" t="str">
            <v>H</v>
          </cell>
          <cell r="W214">
            <v>7767.52</v>
          </cell>
          <cell r="X214">
            <v>7767.52</v>
          </cell>
          <cell r="Y214">
            <v>10100000</v>
          </cell>
        </row>
        <row r="215">
          <cell r="A215">
            <v>11088183</v>
          </cell>
          <cell r="B215">
            <v>1</v>
          </cell>
          <cell r="C215">
            <v>40</v>
          </cell>
          <cell r="D215" t="str">
            <v>SA</v>
          </cell>
          <cell r="F215" t="str">
            <v>12</v>
          </cell>
          <cell r="G215" t="str">
            <v>S</v>
          </cell>
          <cell r="L215">
            <v>7696.21</v>
          </cell>
          <cell r="M215">
            <v>7696.21</v>
          </cell>
          <cell r="N215" t="str">
            <v>RUN</v>
          </cell>
          <cell r="O215" t="str">
            <v>Списание материалов за 12 2001г</v>
          </cell>
          <cell r="P215" t="str">
            <v>32</v>
          </cell>
          <cell r="Q215">
            <v>32010010</v>
          </cell>
          <cell r="R215" t="str">
            <v>H</v>
          </cell>
          <cell r="W215">
            <v>7696.21</v>
          </cell>
          <cell r="X215">
            <v>7696.21</v>
          </cell>
          <cell r="Y215">
            <v>10100000</v>
          </cell>
        </row>
        <row r="216">
          <cell r="A216">
            <v>11088163</v>
          </cell>
          <cell r="B216">
            <v>1</v>
          </cell>
          <cell r="C216">
            <v>40</v>
          </cell>
          <cell r="D216" t="str">
            <v>SA</v>
          </cell>
          <cell r="F216" t="str">
            <v>12</v>
          </cell>
          <cell r="G216" t="str">
            <v>S</v>
          </cell>
          <cell r="L216">
            <v>7669.52</v>
          </cell>
          <cell r="M216">
            <v>7669.52</v>
          </cell>
          <cell r="N216" t="str">
            <v>RUN</v>
          </cell>
          <cell r="O216" t="str">
            <v>Списание материалов за 12 2001г</v>
          </cell>
          <cell r="P216" t="str">
            <v>32</v>
          </cell>
          <cell r="Q216">
            <v>32010010</v>
          </cell>
          <cell r="R216" t="str">
            <v>H</v>
          </cell>
          <cell r="W216">
            <v>7669.52</v>
          </cell>
          <cell r="X216">
            <v>7669.52</v>
          </cell>
          <cell r="Y216">
            <v>10100000</v>
          </cell>
        </row>
        <row r="217">
          <cell r="A217">
            <v>11088260</v>
          </cell>
          <cell r="B217">
            <v>1</v>
          </cell>
          <cell r="C217">
            <v>40</v>
          </cell>
          <cell r="D217" t="str">
            <v>SA</v>
          </cell>
          <cell r="F217" t="str">
            <v>12</v>
          </cell>
          <cell r="G217" t="str">
            <v>S</v>
          </cell>
          <cell r="L217">
            <v>7554.86</v>
          </cell>
          <cell r="M217">
            <v>7554.86</v>
          </cell>
          <cell r="N217" t="str">
            <v>RUN</v>
          </cell>
          <cell r="O217" t="str">
            <v>Списание материалов за 12 2001г</v>
          </cell>
          <cell r="P217" t="str">
            <v>32</v>
          </cell>
          <cell r="Q217">
            <v>32010010</v>
          </cell>
          <cell r="R217" t="str">
            <v>H</v>
          </cell>
          <cell r="W217">
            <v>7554.86</v>
          </cell>
          <cell r="X217">
            <v>7554.86</v>
          </cell>
          <cell r="Y217">
            <v>10100000</v>
          </cell>
        </row>
        <row r="218">
          <cell r="A218">
            <v>11075229</v>
          </cell>
          <cell r="B218">
            <v>1</v>
          </cell>
          <cell r="C218">
            <v>40</v>
          </cell>
          <cell r="D218" t="str">
            <v>SA</v>
          </cell>
          <cell r="F218" t="str">
            <v>10</v>
          </cell>
          <cell r="G218" t="str">
            <v>S</v>
          </cell>
          <cell r="L218">
            <v>7364.47</v>
          </cell>
          <cell r="M218">
            <v>7364.47</v>
          </cell>
          <cell r="N218" t="str">
            <v>RUN</v>
          </cell>
          <cell r="O218" t="str">
            <v>Списание материалов за 10 2001г</v>
          </cell>
          <cell r="P218" t="str">
            <v>32</v>
          </cell>
          <cell r="Q218">
            <v>32010010</v>
          </cell>
          <cell r="R218" t="str">
            <v>H</v>
          </cell>
          <cell r="W218">
            <v>7364.47</v>
          </cell>
          <cell r="X218">
            <v>7364.47</v>
          </cell>
          <cell r="Y218">
            <v>10100000</v>
          </cell>
        </row>
        <row r="219">
          <cell r="A219">
            <v>11088187</v>
          </cell>
          <cell r="B219">
            <v>1</v>
          </cell>
          <cell r="C219">
            <v>40</v>
          </cell>
          <cell r="D219" t="str">
            <v>SA</v>
          </cell>
          <cell r="F219" t="str">
            <v>12</v>
          </cell>
          <cell r="G219" t="str">
            <v>S</v>
          </cell>
          <cell r="L219">
            <v>6996.67</v>
          </cell>
          <cell r="M219">
            <v>6996.67</v>
          </cell>
          <cell r="N219" t="str">
            <v>RUN</v>
          </cell>
          <cell r="O219" t="str">
            <v>Списание материалов за 12 2001г</v>
          </cell>
          <cell r="P219" t="str">
            <v>32</v>
          </cell>
          <cell r="Q219">
            <v>32010010</v>
          </cell>
          <cell r="R219" t="str">
            <v>H</v>
          </cell>
          <cell r="W219">
            <v>6996.67</v>
          </cell>
          <cell r="X219">
            <v>6996.67</v>
          </cell>
          <cell r="Y219">
            <v>10100000</v>
          </cell>
        </row>
        <row r="220">
          <cell r="A220">
            <v>11075189</v>
          </cell>
          <cell r="B220">
            <v>1</v>
          </cell>
          <cell r="C220">
            <v>40</v>
          </cell>
          <cell r="D220" t="str">
            <v>SA</v>
          </cell>
          <cell r="F220" t="str">
            <v>10</v>
          </cell>
          <cell r="G220" t="str">
            <v>S</v>
          </cell>
          <cell r="L220">
            <v>6892.13</v>
          </cell>
          <cell r="M220">
            <v>6892.13</v>
          </cell>
          <cell r="N220" t="str">
            <v>RUN</v>
          </cell>
          <cell r="O220" t="str">
            <v>Списание материалов за 10 2001г</v>
          </cell>
          <cell r="P220" t="str">
            <v>32</v>
          </cell>
          <cell r="Q220">
            <v>32010010</v>
          </cell>
          <cell r="R220" t="str">
            <v>H</v>
          </cell>
          <cell r="W220">
            <v>6892.13</v>
          </cell>
          <cell r="X220">
            <v>6892.13</v>
          </cell>
          <cell r="Y220">
            <v>10100000</v>
          </cell>
        </row>
        <row r="221">
          <cell r="A221">
            <v>11088117</v>
          </cell>
          <cell r="B221">
            <v>1</v>
          </cell>
          <cell r="C221">
            <v>40</v>
          </cell>
          <cell r="D221" t="str">
            <v>SA</v>
          </cell>
          <cell r="F221" t="str">
            <v>12</v>
          </cell>
          <cell r="G221" t="str">
            <v>S</v>
          </cell>
          <cell r="L221">
            <v>6758.14</v>
          </cell>
          <cell r="M221">
            <v>6758.14</v>
          </cell>
          <cell r="N221" t="str">
            <v>RUN</v>
          </cell>
          <cell r="O221" t="str">
            <v>Списание материалов за 12 2001г</v>
          </cell>
          <cell r="P221" t="str">
            <v>32</v>
          </cell>
          <cell r="Q221">
            <v>32010010</v>
          </cell>
          <cell r="R221" t="str">
            <v>H</v>
          </cell>
          <cell r="W221">
            <v>6758.14</v>
          </cell>
          <cell r="X221">
            <v>6758.14</v>
          </cell>
          <cell r="Y221">
            <v>10100000</v>
          </cell>
        </row>
        <row r="222">
          <cell r="A222">
            <v>11075233</v>
          </cell>
          <cell r="B222">
            <v>1</v>
          </cell>
          <cell r="C222">
            <v>40</v>
          </cell>
          <cell r="D222" t="str">
            <v>SA</v>
          </cell>
          <cell r="F222" t="str">
            <v>10</v>
          </cell>
          <cell r="G222" t="str">
            <v>S</v>
          </cell>
          <cell r="L222">
            <v>6692.14</v>
          </cell>
          <cell r="M222">
            <v>6692.14</v>
          </cell>
          <cell r="N222" t="str">
            <v>RUN</v>
          </cell>
          <cell r="O222" t="str">
            <v>Списание материалов за 10 2001г</v>
          </cell>
          <cell r="P222" t="str">
            <v>32</v>
          </cell>
          <cell r="Q222">
            <v>32010010</v>
          </cell>
          <cell r="R222" t="str">
            <v>H</v>
          </cell>
          <cell r="W222">
            <v>6692.14</v>
          </cell>
          <cell r="X222">
            <v>6692.14</v>
          </cell>
          <cell r="Y222">
            <v>10100000</v>
          </cell>
        </row>
        <row r="223">
          <cell r="A223">
            <v>11075241</v>
          </cell>
          <cell r="B223">
            <v>1</v>
          </cell>
          <cell r="C223">
            <v>40</v>
          </cell>
          <cell r="D223" t="str">
            <v>SA</v>
          </cell>
          <cell r="F223" t="str">
            <v>10</v>
          </cell>
          <cell r="G223" t="str">
            <v>S</v>
          </cell>
          <cell r="L223">
            <v>6593.02</v>
          </cell>
          <cell r="M223">
            <v>6593.02</v>
          </cell>
          <cell r="N223" t="str">
            <v>RUN</v>
          </cell>
          <cell r="O223" t="str">
            <v>Списание материалов за 10 2001г</v>
          </cell>
          <cell r="P223" t="str">
            <v>32</v>
          </cell>
          <cell r="Q223">
            <v>32010010</v>
          </cell>
          <cell r="R223" t="str">
            <v>H</v>
          </cell>
          <cell r="W223">
            <v>6593.02</v>
          </cell>
          <cell r="X223">
            <v>6593.02</v>
          </cell>
          <cell r="Y223">
            <v>10100000</v>
          </cell>
        </row>
        <row r="224">
          <cell r="A224">
            <v>11081147</v>
          </cell>
          <cell r="B224">
            <v>1</v>
          </cell>
          <cell r="C224">
            <v>40</v>
          </cell>
          <cell r="D224" t="str">
            <v>SA</v>
          </cell>
          <cell r="F224" t="str">
            <v>11</v>
          </cell>
          <cell r="G224" t="str">
            <v>S</v>
          </cell>
          <cell r="L224">
            <v>6474.06</v>
          </cell>
          <cell r="M224">
            <v>6474.06</v>
          </cell>
          <cell r="N224" t="str">
            <v>RUN</v>
          </cell>
          <cell r="O224" t="str">
            <v>Списание материалов за 11 2001г</v>
          </cell>
          <cell r="P224" t="str">
            <v>32</v>
          </cell>
          <cell r="Q224">
            <v>32010010</v>
          </cell>
          <cell r="R224" t="str">
            <v>H</v>
          </cell>
          <cell r="W224">
            <v>6474.06</v>
          </cell>
          <cell r="X224">
            <v>6474.06</v>
          </cell>
          <cell r="Y224">
            <v>10100000</v>
          </cell>
        </row>
        <row r="225">
          <cell r="A225">
            <v>11075258</v>
          </cell>
          <cell r="B225">
            <v>1</v>
          </cell>
          <cell r="C225">
            <v>40</v>
          </cell>
          <cell r="D225" t="str">
            <v>SA</v>
          </cell>
          <cell r="F225" t="str">
            <v>10</v>
          </cell>
          <cell r="G225" t="str">
            <v>S</v>
          </cell>
          <cell r="L225">
            <v>6420.77</v>
          </cell>
          <cell r="M225">
            <v>6420.77</v>
          </cell>
          <cell r="N225" t="str">
            <v>RUN</v>
          </cell>
          <cell r="O225" t="str">
            <v>Списание материалов за 10 2001г</v>
          </cell>
          <cell r="P225" t="str">
            <v>32</v>
          </cell>
          <cell r="Q225">
            <v>32010010</v>
          </cell>
          <cell r="R225" t="str">
            <v>H</v>
          </cell>
          <cell r="W225">
            <v>6420.77</v>
          </cell>
          <cell r="X225">
            <v>6420.77</v>
          </cell>
          <cell r="Y225">
            <v>10100000</v>
          </cell>
        </row>
        <row r="226">
          <cell r="A226">
            <v>11088252</v>
          </cell>
          <cell r="B226">
            <v>1</v>
          </cell>
          <cell r="C226">
            <v>40</v>
          </cell>
          <cell r="D226" t="str">
            <v>SA</v>
          </cell>
          <cell r="F226" t="str">
            <v>12</v>
          </cell>
          <cell r="G226" t="str">
            <v>S</v>
          </cell>
          <cell r="L226">
            <v>6338.21</v>
          </cell>
          <cell r="M226">
            <v>6338.21</v>
          </cell>
          <cell r="N226" t="str">
            <v>RUN</v>
          </cell>
          <cell r="O226" t="str">
            <v>Списание материалов за 12 2001г</v>
          </cell>
          <cell r="P226" t="str">
            <v>32</v>
          </cell>
          <cell r="Q226">
            <v>32010010</v>
          </cell>
          <cell r="R226" t="str">
            <v>H</v>
          </cell>
          <cell r="W226">
            <v>6338.21</v>
          </cell>
          <cell r="X226">
            <v>6338.21</v>
          </cell>
          <cell r="Y226">
            <v>10100000</v>
          </cell>
        </row>
        <row r="227">
          <cell r="A227">
            <v>11075185</v>
          </cell>
          <cell r="B227">
            <v>1</v>
          </cell>
          <cell r="C227">
            <v>40</v>
          </cell>
          <cell r="D227" t="str">
            <v>SA</v>
          </cell>
          <cell r="F227" t="str">
            <v>10</v>
          </cell>
          <cell r="G227" t="str">
            <v>S</v>
          </cell>
          <cell r="L227">
            <v>6278.32</v>
          </cell>
          <cell r="M227">
            <v>6278.32</v>
          </cell>
          <cell r="N227" t="str">
            <v>RUN</v>
          </cell>
          <cell r="O227" t="str">
            <v>Списание материалов за 10 2001г</v>
          </cell>
          <cell r="P227" t="str">
            <v>32</v>
          </cell>
          <cell r="Q227">
            <v>32010010</v>
          </cell>
          <cell r="R227" t="str">
            <v>H</v>
          </cell>
          <cell r="W227">
            <v>6278.32</v>
          </cell>
          <cell r="X227">
            <v>6278.32</v>
          </cell>
          <cell r="Y227">
            <v>10100000</v>
          </cell>
        </row>
        <row r="228">
          <cell r="A228">
            <v>11081288</v>
          </cell>
          <cell r="B228">
            <v>1</v>
          </cell>
          <cell r="C228">
            <v>40</v>
          </cell>
          <cell r="D228" t="str">
            <v>SA</v>
          </cell>
          <cell r="F228" t="str">
            <v>11</v>
          </cell>
          <cell r="G228" t="str">
            <v>S</v>
          </cell>
          <cell r="L228">
            <v>6021.97</v>
          </cell>
          <cell r="M228">
            <v>6021.97</v>
          </cell>
          <cell r="N228" t="str">
            <v>RUN</v>
          </cell>
          <cell r="O228" t="str">
            <v>Списание материалов за 11 2001г</v>
          </cell>
          <cell r="P228" t="str">
            <v>32</v>
          </cell>
          <cell r="Q228">
            <v>32010010</v>
          </cell>
          <cell r="R228" t="str">
            <v>H</v>
          </cell>
          <cell r="W228">
            <v>6021.97</v>
          </cell>
          <cell r="X228">
            <v>6021.97</v>
          </cell>
          <cell r="Y228">
            <v>10100000</v>
          </cell>
        </row>
        <row r="229">
          <cell r="A229">
            <v>11075191</v>
          </cell>
          <cell r="B229">
            <v>1</v>
          </cell>
          <cell r="C229">
            <v>40</v>
          </cell>
          <cell r="D229" t="str">
            <v>SA</v>
          </cell>
          <cell r="F229" t="str">
            <v>10</v>
          </cell>
          <cell r="G229" t="str">
            <v>S</v>
          </cell>
          <cell r="L229">
            <v>5877.56</v>
          </cell>
          <cell r="M229">
            <v>5877.56</v>
          </cell>
          <cell r="N229" t="str">
            <v>RUN</v>
          </cell>
          <cell r="O229" t="str">
            <v>Списание материалов за 10 2001г</v>
          </cell>
          <cell r="P229" t="str">
            <v>32</v>
          </cell>
          <cell r="Q229">
            <v>32010010</v>
          </cell>
          <cell r="R229" t="str">
            <v>H</v>
          </cell>
          <cell r="W229">
            <v>5877.56</v>
          </cell>
          <cell r="X229">
            <v>5877.56</v>
          </cell>
          <cell r="Y229">
            <v>10100000</v>
          </cell>
        </row>
        <row r="230">
          <cell r="A230">
            <v>11075195</v>
          </cell>
          <cell r="B230">
            <v>1</v>
          </cell>
          <cell r="C230">
            <v>40</v>
          </cell>
          <cell r="D230" t="str">
            <v>SA</v>
          </cell>
          <cell r="F230" t="str">
            <v>10</v>
          </cell>
          <cell r="G230" t="str">
            <v>S</v>
          </cell>
          <cell r="L230">
            <v>5677.13</v>
          </cell>
          <cell r="M230">
            <v>5677.13</v>
          </cell>
          <cell r="N230" t="str">
            <v>RUN</v>
          </cell>
          <cell r="O230" t="str">
            <v>Списание материалов за 10 2001г</v>
          </cell>
          <cell r="P230" t="str">
            <v>32</v>
          </cell>
          <cell r="Q230">
            <v>32010010</v>
          </cell>
          <cell r="R230" t="str">
            <v>H</v>
          </cell>
          <cell r="W230">
            <v>5677.13</v>
          </cell>
          <cell r="X230">
            <v>5677.13</v>
          </cell>
          <cell r="Y230">
            <v>10100000</v>
          </cell>
        </row>
        <row r="231">
          <cell r="A231">
            <v>11075179</v>
          </cell>
          <cell r="B231">
            <v>1</v>
          </cell>
          <cell r="C231">
            <v>40</v>
          </cell>
          <cell r="D231" t="str">
            <v>SA</v>
          </cell>
          <cell r="F231" t="str">
            <v>10</v>
          </cell>
          <cell r="G231" t="str">
            <v>S</v>
          </cell>
          <cell r="L231">
            <v>5620.6</v>
          </cell>
          <cell r="M231">
            <v>5620.6</v>
          </cell>
          <cell r="N231" t="str">
            <v>RUN</v>
          </cell>
          <cell r="O231" t="str">
            <v>Списание материалов за 10 2001г</v>
          </cell>
          <cell r="P231" t="str">
            <v>32</v>
          </cell>
          <cell r="Q231">
            <v>32010010</v>
          </cell>
          <cell r="R231" t="str">
            <v>H</v>
          </cell>
          <cell r="W231">
            <v>5620.6</v>
          </cell>
          <cell r="X231">
            <v>5620.6</v>
          </cell>
          <cell r="Y231">
            <v>10100000</v>
          </cell>
        </row>
        <row r="232">
          <cell r="A232">
            <v>11081254</v>
          </cell>
          <cell r="B232">
            <v>1</v>
          </cell>
          <cell r="C232">
            <v>40</v>
          </cell>
          <cell r="D232" t="str">
            <v>SA</v>
          </cell>
          <cell r="F232" t="str">
            <v>11</v>
          </cell>
          <cell r="G232" t="str">
            <v>S</v>
          </cell>
          <cell r="L232">
            <v>5609.96</v>
          </cell>
          <cell r="M232">
            <v>5609.96</v>
          </cell>
          <cell r="N232" t="str">
            <v>RUN</v>
          </cell>
          <cell r="O232" t="str">
            <v>Списание материалов за 11 2001г</v>
          </cell>
          <cell r="P232" t="str">
            <v>32</v>
          </cell>
          <cell r="Q232">
            <v>32010010</v>
          </cell>
          <cell r="R232" t="str">
            <v>H</v>
          </cell>
          <cell r="W232">
            <v>5609.96</v>
          </cell>
          <cell r="X232">
            <v>5609.96</v>
          </cell>
          <cell r="Y232">
            <v>10100000</v>
          </cell>
        </row>
        <row r="233">
          <cell r="A233">
            <v>11075042</v>
          </cell>
          <cell r="B233">
            <v>1</v>
          </cell>
          <cell r="C233">
            <v>40</v>
          </cell>
          <cell r="D233" t="str">
            <v>SA</v>
          </cell>
          <cell r="F233" t="str">
            <v>10</v>
          </cell>
          <cell r="G233" t="str">
            <v>S</v>
          </cell>
          <cell r="L233">
            <v>5371.53</v>
          </cell>
          <cell r="M233">
            <v>5371.53</v>
          </cell>
          <cell r="N233" t="str">
            <v>RUN</v>
          </cell>
          <cell r="O233" t="str">
            <v>Списание материалов за 10 2001г</v>
          </cell>
          <cell r="P233" t="str">
            <v>32</v>
          </cell>
          <cell r="Q233">
            <v>32010010</v>
          </cell>
          <cell r="R233" t="str">
            <v>H</v>
          </cell>
          <cell r="W233">
            <v>5371.53</v>
          </cell>
          <cell r="X233">
            <v>5371.53</v>
          </cell>
          <cell r="Y233">
            <v>10100000</v>
          </cell>
        </row>
        <row r="234">
          <cell r="A234">
            <v>11075175</v>
          </cell>
          <cell r="B234">
            <v>1</v>
          </cell>
          <cell r="C234">
            <v>40</v>
          </cell>
          <cell r="D234" t="str">
            <v>SA</v>
          </cell>
          <cell r="F234" t="str">
            <v>10</v>
          </cell>
          <cell r="G234" t="str">
            <v>S</v>
          </cell>
          <cell r="L234">
            <v>5328.38</v>
          </cell>
          <cell r="M234">
            <v>5328.38</v>
          </cell>
          <cell r="N234" t="str">
            <v>RUN</v>
          </cell>
          <cell r="O234" t="str">
            <v>Списание материалов за 10 2001г</v>
          </cell>
          <cell r="P234" t="str">
            <v>32</v>
          </cell>
          <cell r="Q234">
            <v>32010010</v>
          </cell>
          <cell r="R234" t="str">
            <v>H</v>
          </cell>
          <cell r="W234">
            <v>5328.38</v>
          </cell>
          <cell r="X234">
            <v>5328.38</v>
          </cell>
          <cell r="Y234">
            <v>10100000</v>
          </cell>
        </row>
        <row r="235">
          <cell r="A235">
            <v>11081149</v>
          </cell>
          <cell r="B235">
            <v>1</v>
          </cell>
          <cell r="C235">
            <v>40</v>
          </cell>
          <cell r="D235" t="str">
            <v>SA</v>
          </cell>
          <cell r="F235" t="str">
            <v>11</v>
          </cell>
          <cell r="G235" t="str">
            <v>S</v>
          </cell>
          <cell r="L235">
            <v>5269.2</v>
          </cell>
          <cell r="M235">
            <v>5269.2</v>
          </cell>
          <cell r="N235" t="str">
            <v>RUN</v>
          </cell>
          <cell r="O235" t="str">
            <v>Списание материалов за 11 2001г</v>
          </cell>
          <cell r="P235" t="str">
            <v>32</v>
          </cell>
          <cell r="Q235">
            <v>32010010</v>
          </cell>
          <cell r="R235" t="str">
            <v>H</v>
          </cell>
          <cell r="W235">
            <v>5269.2</v>
          </cell>
          <cell r="X235">
            <v>5269.2</v>
          </cell>
          <cell r="Y235">
            <v>10100000</v>
          </cell>
        </row>
        <row r="236">
          <cell r="A236">
            <v>11088280</v>
          </cell>
          <cell r="B236">
            <v>1</v>
          </cell>
          <cell r="C236">
            <v>40</v>
          </cell>
          <cell r="D236" t="str">
            <v>SA</v>
          </cell>
          <cell r="F236" t="str">
            <v>12</v>
          </cell>
          <cell r="G236" t="str">
            <v>S</v>
          </cell>
          <cell r="L236">
            <v>5185.03</v>
          </cell>
          <cell r="M236">
            <v>5185.03</v>
          </cell>
          <cell r="N236" t="str">
            <v>RUN</v>
          </cell>
          <cell r="O236" t="str">
            <v>Списание материалов за 12 2001г</v>
          </cell>
          <cell r="P236" t="str">
            <v>32</v>
          </cell>
          <cell r="Q236">
            <v>32010010</v>
          </cell>
          <cell r="R236" t="str">
            <v>H</v>
          </cell>
          <cell r="W236">
            <v>5185.03</v>
          </cell>
          <cell r="X236">
            <v>5185.03</v>
          </cell>
          <cell r="Y236">
            <v>10100000</v>
          </cell>
        </row>
        <row r="237">
          <cell r="A237">
            <v>11075203</v>
          </cell>
          <cell r="B237">
            <v>1</v>
          </cell>
          <cell r="C237">
            <v>40</v>
          </cell>
          <cell r="D237" t="str">
            <v>SA</v>
          </cell>
          <cell r="F237" t="str">
            <v>10</v>
          </cell>
          <cell r="G237" t="str">
            <v>S</v>
          </cell>
          <cell r="L237">
            <v>4998.58</v>
          </cell>
          <cell r="M237">
            <v>4998.58</v>
          </cell>
          <cell r="N237" t="str">
            <v>RUN</v>
          </cell>
          <cell r="O237" t="str">
            <v>Списание материалов за 10 2001г</v>
          </cell>
          <cell r="P237" t="str">
            <v>32</v>
          </cell>
          <cell r="Q237">
            <v>32010010</v>
          </cell>
          <cell r="R237" t="str">
            <v>H</v>
          </cell>
          <cell r="W237">
            <v>4998.58</v>
          </cell>
          <cell r="X237">
            <v>4998.58</v>
          </cell>
          <cell r="Y237">
            <v>10100000</v>
          </cell>
        </row>
        <row r="238">
          <cell r="A238">
            <v>11081232</v>
          </cell>
          <cell r="B238">
            <v>1</v>
          </cell>
          <cell r="C238">
            <v>40</v>
          </cell>
          <cell r="D238" t="str">
            <v>SA</v>
          </cell>
          <cell r="F238" t="str">
            <v>11</v>
          </cell>
          <cell r="G238" t="str">
            <v>S</v>
          </cell>
          <cell r="L238">
            <v>4707.0200000000004</v>
          </cell>
          <cell r="M238">
            <v>4707.0200000000004</v>
          </cell>
          <cell r="N238" t="str">
            <v>RUN</v>
          </cell>
          <cell r="O238" t="str">
            <v>Списание материалов за 11 2001г</v>
          </cell>
          <cell r="P238" t="str">
            <v>32</v>
          </cell>
          <cell r="Q238">
            <v>32010010</v>
          </cell>
          <cell r="R238" t="str">
            <v>H</v>
          </cell>
          <cell r="W238">
            <v>4707.0200000000004</v>
          </cell>
          <cell r="X238">
            <v>4707.0200000000004</v>
          </cell>
          <cell r="Y238">
            <v>10100000</v>
          </cell>
        </row>
        <row r="239">
          <cell r="A239">
            <v>11081262</v>
          </cell>
          <cell r="B239">
            <v>1</v>
          </cell>
          <cell r="C239">
            <v>40</v>
          </cell>
          <cell r="D239" t="str">
            <v>SA</v>
          </cell>
          <cell r="F239" t="str">
            <v>11</v>
          </cell>
          <cell r="G239" t="str">
            <v>S</v>
          </cell>
          <cell r="L239">
            <v>4669.42</v>
          </cell>
          <cell r="M239">
            <v>4669.42</v>
          </cell>
          <cell r="N239" t="str">
            <v>RUN</v>
          </cell>
          <cell r="O239" t="str">
            <v>Списание материалов за 11 2001г</v>
          </cell>
          <cell r="P239" t="str">
            <v>32</v>
          </cell>
          <cell r="Q239">
            <v>32010010</v>
          </cell>
          <cell r="R239" t="str">
            <v>H</v>
          </cell>
          <cell r="W239">
            <v>4669.42</v>
          </cell>
          <cell r="X239">
            <v>4669.42</v>
          </cell>
          <cell r="Y239">
            <v>10100000</v>
          </cell>
        </row>
        <row r="240">
          <cell r="A240">
            <v>11088236</v>
          </cell>
          <cell r="B240">
            <v>1</v>
          </cell>
          <cell r="C240">
            <v>40</v>
          </cell>
          <cell r="D240" t="str">
            <v>SA</v>
          </cell>
          <cell r="F240" t="str">
            <v>12</v>
          </cell>
          <cell r="G240" t="str">
            <v>S</v>
          </cell>
          <cell r="L240">
            <v>4371.32</v>
          </cell>
          <cell r="M240">
            <v>4371.32</v>
          </cell>
          <cell r="N240" t="str">
            <v>RUN</v>
          </cell>
          <cell r="O240" t="str">
            <v>Списание материалов за 12 2001г</v>
          </cell>
          <cell r="P240" t="str">
            <v>32</v>
          </cell>
          <cell r="Q240">
            <v>32010010</v>
          </cell>
          <cell r="R240" t="str">
            <v>H</v>
          </cell>
          <cell r="W240">
            <v>4371.32</v>
          </cell>
          <cell r="X240">
            <v>4371.32</v>
          </cell>
          <cell r="Y240">
            <v>10100000</v>
          </cell>
        </row>
        <row r="241">
          <cell r="A241">
            <v>11081238</v>
          </cell>
          <cell r="B241">
            <v>1</v>
          </cell>
          <cell r="C241">
            <v>40</v>
          </cell>
          <cell r="D241" t="str">
            <v>SA</v>
          </cell>
          <cell r="F241" t="str">
            <v>11</v>
          </cell>
          <cell r="G241" t="str">
            <v>S</v>
          </cell>
          <cell r="L241">
            <v>4351.1400000000003</v>
          </cell>
          <cell r="M241">
            <v>4351.1400000000003</v>
          </cell>
          <cell r="N241" t="str">
            <v>RUN</v>
          </cell>
          <cell r="O241" t="str">
            <v>Списание материалов за 11 2001г</v>
          </cell>
          <cell r="P241" t="str">
            <v>32</v>
          </cell>
          <cell r="Q241">
            <v>32010010</v>
          </cell>
          <cell r="R241" t="str">
            <v>H</v>
          </cell>
          <cell r="W241">
            <v>4351.1400000000003</v>
          </cell>
          <cell r="X241">
            <v>4351.1400000000003</v>
          </cell>
          <cell r="Y241">
            <v>10100000</v>
          </cell>
        </row>
        <row r="242">
          <cell r="A242">
            <v>11075072</v>
          </cell>
          <cell r="B242">
            <v>1</v>
          </cell>
          <cell r="C242">
            <v>40</v>
          </cell>
          <cell r="D242" t="str">
            <v>SA</v>
          </cell>
          <cell r="F242" t="str">
            <v>10</v>
          </cell>
          <cell r="G242" t="str">
            <v>S</v>
          </cell>
          <cell r="L242">
            <v>4142.95</v>
          </cell>
          <cell r="M242">
            <v>4142.95</v>
          </cell>
          <cell r="N242" t="str">
            <v>RUN</v>
          </cell>
          <cell r="O242" t="str">
            <v>Списание материалов за 10 2001г</v>
          </cell>
          <cell r="P242" t="str">
            <v>32</v>
          </cell>
          <cell r="Q242">
            <v>32010010</v>
          </cell>
          <cell r="R242" t="str">
            <v>H</v>
          </cell>
          <cell r="W242">
            <v>4142.95</v>
          </cell>
          <cell r="X242">
            <v>4142.95</v>
          </cell>
          <cell r="Y242">
            <v>10100000</v>
          </cell>
        </row>
        <row r="243">
          <cell r="A243">
            <v>11075123</v>
          </cell>
          <cell r="B243">
            <v>1</v>
          </cell>
          <cell r="C243">
            <v>40</v>
          </cell>
          <cell r="D243" t="str">
            <v>SA</v>
          </cell>
          <cell r="F243" t="str">
            <v>10</v>
          </cell>
          <cell r="G243" t="str">
            <v>S</v>
          </cell>
          <cell r="L243">
            <v>4087.01</v>
          </cell>
          <cell r="M243">
            <v>4087.01</v>
          </cell>
          <cell r="N243" t="str">
            <v>RUN</v>
          </cell>
          <cell r="O243" t="str">
            <v>Списание материалов за 10 2001г</v>
          </cell>
          <cell r="P243" t="str">
            <v>32</v>
          </cell>
          <cell r="Q243">
            <v>32010010</v>
          </cell>
          <cell r="R243" t="str">
            <v>H</v>
          </cell>
          <cell r="W243">
            <v>4087.01</v>
          </cell>
          <cell r="X243">
            <v>4087.01</v>
          </cell>
          <cell r="Y243">
            <v>10100000</v>
          </cell>
        </row>
        <row r="244">
          <cell r="A244">
            <v>11075088</v>
          </cell>
          <cell r="B244">
            <v>1</v>
          </cell>
          <cell r="C244">
            <v>40</v>
          </cell>
          <cell r="D244" t="str">
            <v>SA</v>
          </cell>
          <cell r="F244" t="str">
            <v>10</v>
          </cell>
          <cell r="G244" t="str">
            <v>S</v>
          </cell>
          <cell r="L244">
            <v>3986.2</v>
          </cell>
          <cell r="M244">
            <v>3986.2</v>
          </cell>
          <cell r="N244" t="str">
            <v>RUN</v>
          </cell>
          <cell r="O244" t="str">
            <v>Списание материалов за 10 2001г</v>
          </cell>
          <cell r="P244" t="str">
            <v>32</v>
          </cell>
          <cell r="Q244">
            <v>32010010</v>
          </cell>
          <cell r="R244" t="str">
            <v>H</v>
          </cell>
          <cell r="W244">
            <v>3986.2</v>
          </cell>
          <cell r="X244">
            <v>3986.2</v>
          </cell>
          <cell r="Y244">
            <v>10100000</v>
          </cell>
        </row>
        <row r="245">
          <cell r="A245">
            <v>11081295</v>
          </cell>
          <cell r="B245">
            <v>1</v>
          </cell>
          <cell r="C245">
            <v>40</v>
          </cell>
          <cell r="D245" t="str">
            <v>SA</v>
          </cell>
          <cell r="F245" t="str">
            <v>11</v>
          </cell>
          <cell r="G245" t="str">
            <v>S</v>
          </cell>
          <cell r="L245">
            <v>3968.79</v>
          </cell>
          <cell r="M245">
            <v>3968.79</v>
          </cell>
          <cell r="N245" t="str">
            <v>RUN</v>
          </cell>
          <cell r="O245" t="str">
            <v>Списание материалов за 11 2001г</v>
          </cell>
          <cell r="P245" t="str">
            <v>32</v>
          </cell>
          <cell r="Q245">
            <v>32010010</v>
          </cell>
          <cell r="R245" t="str">
            <v>H</v>
          </cell>
          <cell r="W245">
            <v>3968.79</v>
          </cell>
          <cell r="X245">
            <v>3968.79</v>
          </cell>
          <cell r="Y245">
            <v>10100000</v>
          </cell>
        </row>
        <row r="246">
          <cell r="A246">
            <v>11088205</v>
          </cell>
          <cell r="B246">
            <v>1</v>
          </cell>
          <cell r="C246">
            <v>40</v>
          </cell>
          <cell r="D246" t="str">
            <v>SA</v>
          </cell>
          <cell r="F246" t="str">
            <v>12</v>
          </cell>
          <cell r="G246" t="str">
            <v>S</v>
          </cell>
          <cell r="L246">
            <v>3516.21</v>
          </cell>
          <cell r="M246">
            <v>3516.21</v>
          </cell>
          <cell r="N246" t="str">
            <v>RUN</v>
          </cell>
          <cell r="O246" t="str">
            <v>Списание материалов за 12 2001г</v>
          </cell>
          <cell r="P246" t="str">
            <v>32</v>
          </cell>
          <cell r="Q246">
            <v>32010010</v>
          </cell>
          <cell r="R246" t="str">
            <v>H</v>
          </cell>
          <cell r="W246">
            <v>3516.21</v>
          </cell>
          <cell r="X246">
            <v>3516.21</v>
          </cell>
          <cell r="Y246">
            <v>10100000</v>
          </cell>
        </row>
        <row r="247">
          <cell r="A247">
            <v>11081165</v>
          </cell>
          <cell r="B247">
            <v>1</v>
          </cell>
          <cell r="C247">
            <v>40</v>
          </cell>
          <cell r="D247" t="str">
            <v>SA</v>
          </cell>
          <cell r="F247" t="str">
            <v>11</v>
          </cell>
          <cell r="G247" t="str">
            <v>S</v>
          </cell>
          <cell r="L247">
            <v>3511.68</v>
          </cell>
          <cell r="M247">
            <v>3511.68</v>
          </cell>
          <cell r="N247" t="str">
            <v>RUN</v>
          </cell>
          <cell r="O247" t="str">
            <v>Списание материалов за 11 2001г</v>
          </cell>
          <cell r="P247" t="str">
            <v>32</v>
          </cell>
          <cell r="Q247">
            <v>32010010</v>
          </cell>
          <cell r="R247" t="str">
            <v>H</v>
          </cell>
          <cell r="W247">
            <v>3511.68</v>
          </cell>
          <cell r="X247">
            <v>3511.68</v>
          </cell>
          <cell r="Y247">
            <v>10100000</v>
          </cell>
        </row>
        <row r="248">
          <cell r="A248">
            <v>11081220</v>
          </cell>
          <cell r="B248">
            <v>1</v>
          </cell>
          <cell r="C248">
            <v>40</v>
          </cell>
          <cell r="D248" t="str">
            <v>SA</v>
          </cell>
          <cell r="F248" t="str">
            <v>11</v>
          </cell>
          <cell r="G248" t="str">
            <v>S</v>
          </cell>
          <cell r="L248">
            <v>3365.9</v>
          </cell>
          <cell r="M248">
            <v>3365.9</v>
          </cell>
          <cell r="N248" t="str">
            <v>RUN</v>
          </cell>
          <cell r="O248" t="str">
            <v>Списание материалов за 11 2001г</v>
          </cell>
          <cell r="P248" t="str">
            <v>32</v>
          </cell>
          <cell r="Q248">
            <v>32010010</v>
          </cell>
          <cell r="R248" t="str">
            <v>H</v>
          </cell>
          <cell r="W248">
            <v>3365.9</v>
          </cell>
          <cell r="X248">
            <v>3365.9</v>
          </cell>
          <cell r="Y248">
            <v>10100000</v>
          </cell>
        </row>
        <row r="249">
          <cell r="A249">
            <v>11088101</v>
          </cell>
          <cell r="B249">
            <v>1</v>
          </cell>
          <cell r="C249">
            <v>40</v>
          </cell>
          <cell r="D249" t="str">
            <v>SA</v>
          </cell>
          <cell r="F249" t="str">
            <v>12</v>
          </cell>
          <cell r="G249" t="str">
            <v>S</v>
          </cell>
          <cell r="L249">
            <v>3115.2</v>
          </cell>
          <cell r="M249">
            <v>3115.2</v>
          </cell>
          <cell r="N249" t="str">
            <v>RUN</v>
          </cell>
          <cell r="O249" t="str">
            <v>Списание материалов за 12 2001г</v>
          </cell>
          <cell r="P249" t="str">
            <v>32</v>
          </cell>
          <cell r="Q249">
            <v>32010010</v>
          </cell>
          <cell r="R249" t="str">
            <v>H</v>
          </cell>
          <cell r="W249">
            <v>3115.2</v>
          </cell>
          <cell r="X249">
            <v>3115.2</v>
          </cell>
          <cell r="Y249">
            <v>10100000</v>
          </cell>
        </row>
        <row r="250">
          <cell r="A250">
            <v>11075239</v>
          </cell>
          <cell r="B250">
            <v>1</v>
          </cell>
          <cell r="C250">
            <v>40</v>
          </cell>
          <cell r="D250" t="str">
            <v>SA</v>
          </cell>
          <cell r="F250" t="str">
            <v>10</v>
          </cell>
          <cell r="G250" t="str">
            <v>S</v>
          </cell>
          <cell r="L250">
            <v>3023.93</v>
          </cell>
          <cell r="M250">
            <v>3023.93</v>
          </cell>
          <cell r="N250" t="str">
            <v>RUN</v>
          </cell>
          <cell r="O250" t="str">
            <v>Списание материалов за 10 2001г</v>
          </cell>
          <cell r="P250" t="str">
            <v>32</v>
          </cell>
          <cell r="Q250">
            <v>32010010</v>
          </cell>
          <cell r="R250" t="str">
            <v>H</v>
          </cell>
          <cell r="W250">
            <v>3023.93</v>
          </cell>
          <cell r="X250">
            <v>3023.93</v>
          </cell>
          <cell r="Y250">
            <v>10100000</v>
          </cell>
        </row>
        <row r="251">
          <cell r="A251">
            <v>11088240</v>
          </cell>
          <cell r="B251">
            <v>1</v>
          </cell>
          <cell r="C251">
            <v>40</v>
          </cell>
          <cell r="D251" t="str">
            <v>SA</v>
          </cell>
          <cell r="F251" t="str">
            <v>12</v>
          </cell>
          <cell r="G251" t="str">
            <v>S</v>
          </cell>
          <cell r="L251">
            <v>2830.42</v>
          </cell>
          <cell r="M251">
            <v>2830.42</v>
          </cell>
          <cell r="N251" t="str">
            <v>RUN</v>
          </cell>
          <cell r="O251" t="str">
            <v>Списание материалов за 12 2001г</v>
          </cell>
          <cell r="P251" t="str">
            <v>32</v>
          </cell>
          <cell r="Q251">
            <v>32010010</v>
          </cell>
          <cell r="R251" t="str">
            <v>H</v>
          </cell>
          <cell r="W251">
            <v>2830.42</v>
          </cell>
          <cell r="X251">
            <v>2830.42</v>
          </cell>
          <cell r="Y251">
            <v>10100000</v>
          </cell>
        </row>
        <row r="252">
          <cell r="A252">
            <v>11081121</v>
          </cell>
          <cell r="B252">
            <v>1</v>
          </cell>
          <cell r="C252">
            <v>40</v>
          </cell>
          <cell r="D252" t="str">
            <v>SA</v>
          </cell>
          <cell r="F252" t="str">
            <v>11</v>
          </cell>
          <cell r="G252" t="str">
            <v>S</v>
          </cell>
          <cell r="L252">
            <v>2804.1</v>
          </cell>
          <cell r="M252">
            <v>2804.1</v>
          </cell>
          <cell r="N252" t="str">
            <v>RUN</v>
          </cell>
          <cell r="O252" t="str">
            <v>Списание материалов за 11 2001г</v>
          </cell>
          <cell r="P252" t="str">
            <v>32</v>
          </cell>
          <cell r="Q252">
            <v>32010010</v>
          </cell>
          <cell r="R252" t="str">
            <v>H</v>
          </cell>
          <cell r="W252">
            <v>2804.1</v>
          </cell>
          <cell r="X252">
            <v>2804.1</v>
          </cell>
          <cell r="Y252">
            <v>10100000</v>
          </cell>
        </row>
        <row r="253">
          <cell r="A253">
            <v>11081278</v>
          </cell>
          <cell r="B253">
            <v>1</v>
          </cell>
          <cell r="C253">
            <v>40</v>
          </cell>
          <cell r="D253" t="str">
            <v>SA</v>
          </cell>
          <cell r="F253" t="str">
            <v>11</v>
          </cell>
          <cell r="G253" t="str">
            <v>S</v>
          </cell>
          <cell r="L253">
            <v>2670</v>
          </cell>
          <cell r="M253">
            <v>2670</v>
          </cell>
          <cell r="N253" t="str">
            <v>RUN</v>
          </cell>
          <cell r="O253" t="str">
            <v>Списание материалов за 11 2001г</v>
          </cell>
          <cell r="P253" t="str">
            <v>32</v>
          </cell>
          <cell r="Q253">
            <v>32010010</v>
          </cell>
          <cell r="R253" t="str">
            <v>H</v>
          </cell>
          <cell r="W253">
            <v>2670</v>
          </cell>
          <cell r="X253">
            <v>2670</v>
          </cell>
          <cell r="Y253">
            <v>10100000</v>
          </cell>
        </row>
        <row r="254">
          <cell r="A254">
            <v>11088165</v>
          </cell>
          <cell r="B254">
            <v>1</v>
          </cell>
          <cell r="C254">
            <v>40</v>
          </cell>
          <cell r="D254" t="str">
            <v>SA</v>
          </cell>
          <cell r="F254" t="str">
            <v>12</v>
          </cell>
          <cell r="G254" t="str">
            <v>S</v>
          </cell>
          <cell r="L254">
            <v>2591.71</v>
          </cell>
          <cell r="M254">
            <v>2591.71</v>
          </cell>
          <cell r="N254" t="str">
            <v>RUN</v>
          </cell>
          <cell r="O254" t="str">
            <v>Списание материалов за 12 2001г</v>
          </cell>
          <cell r="P254" t="str">
            <v>32</v>
          </cell>
          <cell r="Q254">
            <v>32010010</v>
          </cell>
          <cell r="R254" t="str">
            <v>H</v>
          </cell>
          <cell r="W254">
            <v>2591.71</v>
          </cell>
          <cell r="X254">
            <v>2591.71</v>
          </cell>
          <cell r="Y254">
            <v>10100000</v>
          </cell>
        </row>
        <row r="255">
          <cell r="A255">
            <v>11081236</v>
          </cell>
          <cell r="B255">
            <v>1</v>
          </cell>
          <cell r="C255">
            <v>40</v>
          </cell>
          <cell r="D255" t="str">
            <v>SA</v>
          </cell>
          <cell r="F255" t="str">
            <v>11</v>
          </cell>
          <cell r="G255" t="str">
            <v>S</v>
          </cell>
          <cell r="L255">
            <v>2437.1799999999998</v>
          </cell>
          <cell r="M255">
            <v>2437.1799999999998</v>
          </cell>
          <cell r="N255" t="str">
            <v>RUN</v>
          </cell>
          <cell r="O255" t="str">
            <v>Списание материалов за 11 2001г</v>
          </cell>
          <cell r="P255" t="str">
            <v>32</v>
          </cell>
          <cell r="Q255">
            <v>32010010</v>
          </cell>
          <cell r="R255" t="str">
            <v>H</v>
          </cell>
          <cell r="W255">
            <v>2437.1799999999998</v>
          </cell>
          <cell r="X255">
            <v>2437.1799999999998</v>
          </cell>
          <cell r="Y255">
            <v>10100000</v>
          </cell>
        </row>
        <row r="256">
          <cell r="A256">
            <v>11088272</v>
          </cell>
          <cell r="B256">
            <v>1</v>
          </cell>
          <cell r="C256">
            <v>40</v>
          </cell>
          <cell r="D256" t="str">
            <v>SA</v>
          </cell>
          <cell r="F256" t="str">
            <v>12</v>
          </cell>
          <cell r="G256" t="str">
            <v>S</v>
          </cell>
          <cell r="L256">
            <v>2417.25</v>
          </cell>
          <cell r="M256">
            <v>2417.25</v>
          </cell>
          <cell r="N256" t="str">
            <v>RUN</v>
          </cell>
          <cell r="O256" t="str">
            <v>Списание материалов за 12 2001г</v>
          </cell>
          <cell r="P256" t="str">
            <v>32</v>
          </cell>
          <cell r="Q256">
            <v>32010010</v>
          </cell>
          <cell r="R256" t="str">
            <v>H</v>
          </cell>
          <cell r="W256">
            <v>2417.25</v>
          </cell>
          <cell r="X256">
            <v>2417.25</v>
          </cell>
          <cell r="Y256">
            <v>10100000</v>
          </cell>
        </row>
        <row r="257">
          <cell r="A257">
            <v>11075219</v>
          </cell>
          <cell r="B257">
            <v>1</v>
          </cell>
          <cell r="C257">
            <v>40</v>
          </cell>
          <cell r="D257" t="str">
            <v>SA</v>
          </cell>
          <cell r="F257" t="str">
            <v>10</v>
          </cell>
          <cell r="G257" t="str">
            <v>S</v>
          </cell>
          <cell r="L257">
            <v>2395.65</v>
          </cell>
          <cell r="M257">
            <v>2395.65</v>
          </cell>
          <cell r="N257" t="str">
            <v>RUN</v>
          </cell>
          <cell r="O257" t="str">
            <v>Списание материалов за 10 2001г</v>
          </cell>
          <cell r="P257" t="str">
            <v>32</v>
          </cell>
          <cell r="Q257">
            <v>32010010</v>
          </cell>
          <cell r="R257" t="str">
            <v>H</v>
          </cell>
          <cell r="W257">
            <v>2395.65</v>
          </cell>
          <cell r="X257">
            <v>2395.65</v>
          </cell>
          <cell r="Y257">
            <v>10100000</v>
          </cell>
        </row>
        <row r="258">
          <cell r="A258">
            <v>11075231</v>
          </cell>
          <cell r="B258">
            <v>1</v>
          </cell>
          <cell r="C258">
            <v>40</v>
          </cell>
          <cell r="D258" t="str">
            <v>SA</v>
          </cell>
          <cell r="F258" t="str">
            <v>10</v>
          </cell>
          <cell r="G258" t="str">
            <v>S</v>
          </cell>
          <cell r="L258">
            <v>2375.98</v>
          </cell>
          <cell r="M258">
            <v>2375.98</v>
          </cell>
          <cell r="N258" t="str">
            <v>RUN</v>
          </cell>
          <cell r="O258" t="str">
            <v>Списание материалов за 10 2001г</v>
          </cell>
          <cell r="P258" t="str">
            <v>32</v>
          </cell>
          <cell r="Q258">
            <v>32010010</v>
          </cell>
          <cell r="R258" t="str">
            <v>H</v>
          </cell>
          <cell r="W258">
            <v>2375.98</v>
          </cell>
          <cell r="X258">
            <v>2375.98</v>
          </cell>
          <cell r="Y258">
            <v>10100000</v>
          </cell>
        </row>
        <row r="259">
          <cell r="A259">
            <v>11075253</v>
          </cell>
          <cell r="B259">
            <v>1</v>
          </cell>
          <cell r="C259">
            <v>40</v>
          </cell>
          <cell r="D259" t="str">
            <v>SA</v>
          </cell>
          <cell r="F259" t="str">
            <v>10</v>
          </cell>
          <cell r="G259" t="str">
            <v>S</v>
          </cell>
          <cell r="L259">
            <v>2349</v>
          </cell>
          <cell r="M259">
            <v>2349</v>
          </cell>
          <cell r="N259" t="str">
            <v>RUN</v>
          </cell>
          <cell r="O259" t="str">
            <v>Списание материалов за 10 2001г</v>
          </cell>
          <cell r="P259" t="str">
            <v>32</v>
          </cell>
          <cell r="Q259">
            <v>32010010</v>
          </cell>
          <cell r="R259" t="str">
            <v>H</v>
          </cell>
          <cell r="W259">
            <v>2349</v>
          </cell>
          <cell r="X259">
            <v>2349</v>
          </cell>
          <cell r="Y259">
            <v>10100000</v>
          </cell>
        </row>
        <row r="260">
          <cell r="A260">
            <v>11088185</v>
          </cell>
          <cell r="B260">
            <v>1</v>
          </cell>
          <cell r="C260">
            <v>40</v>
          </cell>
          <cell r="D260" t="str">
            <v>SA</v>
          </cell>
          <cell r="F260" t="str">
            <v>12</v>
          </cell>
          <cell r="G260" t="str">
            <v>S</v>
          </cell>
          <cell r="L260">
            <v>2346.06</v>
          </cell>
          <cell r="M260">
            <v>2346.06</v>
          </cell>
          <cell r="N260" t="str">
            <v>RUN</v>
          </cell>
          <cell r="O260" t="str">
            <v>Списание материалов за 12 2001г</v>
          </cell>
          <cell r="P260" t="str">
            <v>32</v>
          </cell>
          <cell r="Q260">
            <v>32010010</v>
          </cell>
          <cell r="R260" t="str">
            <v>H</v>
          </cell>
          <cell r="W260">
            <v>2346.06</v>
          </cell>
          <cell r="X260">
            <v>2346.06</v>
          </cell>
          <cell r="Y260">
            <v>10100000</v>
          </cell>
        </row>
        <row r="261">
          <cell r="A261">
            <v>11075151</v>
          </cell>
          <cell r="B261">
            <v>1</v>
          </cell>
          <cell r="C261">
            <v>40</v>
          </cell>
          <cell r="D261" t="str">
            <v>SA</v>
          </cell>
          <cell r="F261" t="str">
            <v>10</v>
          </cell>
          <cell r="G261" t="str">
            <v>S</v>
          </cell>
          <cell r="L261">
            <v>2340.8000000000002</v>
          </cell>
          <cell r="M261">
            <v>2340.8000000000002</v>
          </cell>
          <cell r="N261" t="str">
            <v>RUN</v>
          </cell>
          <cell r="O261" t="str">
            <v>Списание материалов за 10 2001г</v>
          </cell>
          <cell r="P261" t="str">
            <v>32</v>
          </cell>
          <cell r="Q261">
            <v>32010010</v>
          </cell>
          <cell r="R261" t="str">
            <v>H</v>
          </cell>
          <cell r="W261">
            <v>2340.8000000000002</v>
          </cell>
          <cell r="X261">
            <v>2340.8000000000002</v>
          </cell>
          <cell r="Y261">
            <v>10100000</v>
          </cell>
        </row>
        <row r="262">
          <cell r="A262">
            <v>11075157</v>
          </cell>
          <cell r="B262">
            <v>1</v>
          </cell>
          <cell r="C262">
            <v>40</v>
          </cell>
          <cell r="D262" t="str">
            <v>SA</v>
          </cell>
          <cell r="F262" t="str">
            <v>10</v>
          </cell>
          <cell r="G262" t="str">
            <v>S</v>
          </cell>
          <cell r="L262">
            <v>2323.4</v>
          </cell>
          <cell r="M262">
            <v>2323.4</v>
          </cell>
          <cell r="N262" t="str">
            <v>RUN</v>
          </cell>
          <cell r="O262" t="str">
            <v>Списание материалов за 10 2001г</v>
          </cell>
          <cell r="P262" t="str">
            <v>32</v>
          </cell>
          <cell r="Q262">
            <v>32010010</v>
          </cell>
          <cell r="R262" t="str">
            <v>H</v>
          </cell>
          <cell r="W262">
            <v>2323.4</v>
          </cell>
          <cell r="X262">
            <v>2323.4</v>
          </cell>
          <cell r="Y262">
            <v>10100000</v>
          </cell>
        </row>
        <row r="263">
          <cell r="A263">
            <v>11075165</v>
          </cell>
          <cell r="B263">
            <v>1</v>
          </cell>
          <cell r="C263">
            <v>40</v>
          </cell>
          <cell r="D263" t="str">
            <v>SA</v>
          </cell>
          <cell r="F263" t="str">
            <v>10</v>
          </cell>
          <cell r="G263" t="str">
            <v>S</v>
          </cell>
          <cell r="L263">
            <v>2322.2199999999998</v>
          </cell>
          <cell r="M263">
            <v>2322.2199999999998</v>
          </cell>
          <cell r="N263" t="str">
            <v>RUN</v>
          </cell>
          <cell r="O263" t="str">
            <v>Списание материалов за 10 2001г</v>
          </cell>
          <cell r="P263" t="str">
            <v>32</v>
          </cell>
          <cell r="Q263">
            <v>32010010</v>
          </cell>
          <cell r="R263" t="str">
            <v>H</v>
          </cell>
          <cell r="W263">
            <v>2322.2199999999998</v>
          </cell>
          <cell r="X263">
            <v>2322.2199999999998</v>
          </cell>
          <cell r="Y263">
            <v>10100000</v>
          </cell>
        </row>
        <row r="264">
          <cell r="A264">
            <v>11081153</v>
          </cell>
          <cell r="B264">
            <v>1</v>
          </cell>
          <cell r="C264">
            <v>40</v>
          </cell>
          <cell r="D264" t="str">
            <v>SA</v>
          </cell>
          <cell r="F264" t="str">
            <v>11</v>
          </cell>
          <cell r="G264" t="str">
            <v>S</v>
          </cell>
          <cell r="L264">
            <v>2241.48</v>
          </cell>
          <cell r="M264">
            <v>2241.48</v>
          </cell>
          <cell r="N264" t="str">
            <v>RUN</v>
          </cell>
          <cell r="O264" t="str">
            <v>Списание материалов за 11 2001г</v>
          </cell>
          <cell r="P264" t="str">
            <v>32</v>
          </cell>
          <cell r="Q264">
            <v>32010010</v>
          </cell>
          <cell r="R264" t="str">
            <v>H</v>
          </cell>
          <cell r="W264">
            <v>2241.48</v>
          </cell>
          <cell r="X264">
            <v>2241.48</v>
          </cell>
          <cell r="Y264">
            <v>10100000</v>
          </cell>
        </row>
        <row r="265">
          <cell r="A265">
            <v>11081182</v>
          </cell>
          <cell r="B265">
            <v>1</v>
          </cell>
          <cell r="C265">
            <v>40</v>
          </cell>
          <cell r="D265" t="str">
            <v>SA</v>
          </cell>
          <cell r="F265" t="str">
            <v>11</v>
          </cell>
          <cell r="G265" t="str">
            <v>S</v>
          </cell>
          <cell r="L265">
            <v>2190.1799999999998</v>
          </cell>
          <cell r="M265">
            <v>2190.1799999999998</v>
          </cell>
          <cell r="N265" t="str">
            <v>RUN</v>
          </cell>
          <cell r="O265" t="str">
            <v>Списание материалов за 11 2001г</v>
          </cell>
          <cell r="P265" t="str">
            <v>32</v>
          </cell>
          <cell r="Q265">
            <v>32010010</v>
          </cell>
          <cell r="R265" t="str">
            <v>H</v>
          </cell>
          <cell r="W265">
            <v>2190.1799999999998</v>
          </cell>
          <cell r="X265">
            <v>2190.1799999999998</v>
          </cell>
          <cell r="Y265">
            <v>10100000</v>
          </cell>
        </row>
        <row r="266">
          <cell r="A266">
            <v>11088223</v>
          </cell>
          <cell r="B266">
            <v>1</v>
          </cell>
          <cell r="C266">
            <v>40</v>
          </cell>
          <cell r="D266" t="str">
            <v>SA</v>
          </cell>
          <cell r="F266" t="str">
            <v>12</v>
          </cell>
          <cell r="G266" t="str">
            <v>S</v>
          </cell>
          <cell r="L266">
            <v>1937.03</v>
          </cell>
          <cell r="M266">
            <v>1937.03</v>
          </cell>
          <cell r="N266" t="str">
            <v>RUN</v>
          </cell>
          <cell r="O266" t="str">
            <v>Списание материалов за 12 2001г</v>
          </cell>
          <cell r="P266" t="str">
            <v>32</v>
          </cell>
          <cell r="Q266">
            <v>32010010</v>
          </cell>
          <cell r="R266" t="str">
            <v>H</v>
          </cell>
          <cell r="W266">
            <v>1937.03</v>
          </cell>
          <cell r="X266">
            <v>1937.03</v>
          </cell>
          <cell r="Y266">
            <v>10100000</v>
          </cell>
        </row>
        <row r="267">
          <cell r="A267">
            <v>11088133</v>
          </cell>
          <cell r="B267">
            <v>1</v>
          </cell>
          <cell r="C267">
            <v>40</v>
          </cell>
          <cell r="D267" t="str">
            <v>SA</v>
          </cell>
          <cell r="F267" t="str">
            <v>12</v>
          </cell>
          <cell r="G267" t="str">
            <v>S</v>
          </cell>
          <cell r="L267">
            <v>1874.29</v>
          </cell>
          <cell r="M267">
            <v>1874.29</v>
          </cell>
          <cell r="N267" t="str">
            <v>RUN</v>
          </cell>
          <cell r="O267" t="str">
            <v>Списание материалов за 12 2001г</v>
          </cell>
          <cell r="P267" t="str">
            <v>32</v>
          </cell>
          <cell r="Q267">
            <v>32010010</v>
          </cell>
          <cell r="R267" t="str">
            <v>H</v>
          </cell>
          <cell r="W267">
            <v>1874.29</v>
          </cell>
          <cell r="X267">
            <v>1874.29</v>
          </cell>
          <cell r="Y267">
            <v>10100000</v>
          </cell>
        </row>
        <row r="268">
          <cell r="A268">
            <v>11075044</v>
          </cell>
          <cell r="B268">
            <v>1</v>
          </cell>
          <cell r="C268">
            <v>40</v>
          </cell>
          <cell r="D268" t="str">
            <v>SA</v>
          </cell>
          <cell r="F268" t="str">
            <v>10</v>
          </cell>
          <cell r="G268" t="str">
            <v>S</v>
          </cell>
          <cell r="L268">
            <v>1840.2</v>
          </cell>
          <cell r="M268">
            <v>1840.2</v>
          </cell>
          <cell r="N268" t="str">
            <v>RUN</v>
          </cell>
          <cell r="O268" t="str">
            <v>Списание материалов за 10 2001г</v>
          </cell>
          <cell r="P268" t="str">
            <v>32</v>
          </cell>
          <cell r="Q268">
            <v>32010010</v>
          </cell>
          <cell r="R268" t="str">
            <v>H</v>
          </cell>
          <cell r="W268">
            <v>1840.2</v>
          </cell>
          <cell r="X268">
            <v>1840.2</v>
          </cell>
          <cell r="Y268">
            <v>10100000</v>
          </cell>
        </row>
        <row r="269">
          <cell r="A269">
            <v>11081180</v>
          </cell>
          <cell r="B269">
            <v>1</v>
          </cell>
          <cell r="C269">
            <v>40</v>
          </cell>
          <cell r="D269" t="str">
            <v>SA</v>
          </cell>
          <cell r="F269" t="str">
            <v>11</v>
          </cell>
          <cell r="G269" t="str">
            <v>S</v>
          </cell>
          <cell r="L269">
            <v>1838.06</v>
          </cell>
          <cell r="M269">
            <v>1838.06</v>
          </cell>
          <cell r="N269" t="str">
            <v>RUN</v>
          </cell>
          <cell r="O269" t="str">
            <v>Списание материалов за 11 2001г</v>
          </cell>
          <cell r="P269" t="str">
            <v>32</v>
          </cell>
          <cell r="Q269">
            <v>32010010</v>
          </cell>
          <cell r="R269" t="str">
            <v>H</v>
          </cell>
          <cell r="W269">
            <v>1838.06</v>
          </cell>
          <cell r="X269">
            <v>1838.06</v>
          </cell>
          <cell r="Y269">
            <v>10100000</v>
          </cell>
        </row>
        <row r="270">
          <cell r="A270">
            <v>11081260</v>
          </cell>
          <cell r="B270">
            <v>1</v>
          </cell>
          <cell r="C270">
            <v>40</v>
          </cell>
          <cell r="D270" t="str">
            <v>SA</v>
          </cell>
          <cell r="F270" t="str">
            <v>11</v>
          </cell>
          <cell r="G270" t="str">
            <v>S</v>
          </cell>
          <cell r="L270">
            <v>1836.96</v>
          </cell>
          <cell r="M270">
            <v>1836.96</v>
          </cell>
          <cell r="N270" t="str">
            <v>RUN</v>
          </cell>
          <cell r="O270" t="str">
            <v>Списание материалов за 11 2001г</v>
          </cell>
          <cell r="P270" t="str">
            <v>32</v>
          </cell>
          <cell r="Q270">
            <v>32010010</v>
          </cell>
          <cell r="R270" t="str">
            <v>H</v>
          </cell>
          <cell r="W270">
            <v>1836.96</v>
          </cell>
          <cell r="X270">
            <v>1836.96</v>
          </cell>
          <cell r="Y270">
            <v>10100000</v>
          </cell>
        </row>
        <row r="271">
          <cell r="A271">
            <v>11075119</v>
          </cell>
          <cell r="B271">
            <v>1</v>
          </cell>
          <cell r="C271">
            <v>40</v>
          </cell>
          <cell r="D271" t="str">
            <v>SA</v>
          </cell>
          <cell r="F271" t="str">
            <v>10</v>
          </cell>
          <cell r="G271" t="str">
            <v>S</v>
          </cell>
          <cell r="L271">
            <v>1815.91</v>
          </cell>
          <cell r="M271">
            <v>1815.91</v>
          </cell>
          <cell r="N271" t="str">
            <v>RUN</v>
          </cell>
          <cell r="O271" t="str">
            <v>Списание материалов за 10 2001г</v>
          </cell>
          <cell r="P271" t="str">
            <v>32</v>
          </cell>
          <cell r="Q271">
            <v>32010010</v>
          </cell>
          <cell r="R271" t="str">
            <v>H</v>
          </cell>
          <cell r="W271">
            <v>1815.91</v>
          </cell>
          <cell r="X271">
            <v>1815.91</v>
          </cell>
          <cell r="Y271">
            <v>10100000</v>
          </cell>
        </row>
        <row r="272">
          <cell r="A272">
            <v>11075237</v>
          </cell>
          <cell r="B272">
            <v>1</v>
          </cell>
          <cell r="C272">
            <v>40</v>
          </cell>
          <cell r="D272" t="str">
            <v>SA</v>
          </cell>
          <cell r="F272" t="str">
            <v>10</v>
          </cell>
          <cell r="G272" t="str">
            <v>S</v>
          </cell>
          <cell r="L272">
            <v>1794.3</v>
          </cell>
          <cell r="M272">
            <v>1794.3</v>
          </cell>
          <cell r="N272" t="str">
            <v>RUN</v>
          </cell>
          <cell r="O272" t="str">
            <v>Списание материалов за 10 2001г</v>
          </cell>
          <cell r="P272" t="str">
            <v>32</v>
          </cell>
          <cell r="Q272">
            <v>32010010</v>
          </cell>
          <cell r="R272" t="str">
            <v>H</v>
          </cell>
          <cell r="W272">
            <v>1794.3</v>
          </cell>
          <cell r="X272">
            <v>1794.3</v>
          </cell>
          <cell r="Y272">
            <v>10100000</v>
          </cell>
        </row>
        <row r="273">
          <cell r="A273">
            <v>11075141</v>
          </cell>
          <cell r="B273">
            <v>1</v>
          </cell>
          <cell r="C273">
            <v>40</v>
          </cell>
          <cell r="D273" t="str">
            <v>SA</v>
          </cell>
          <cell r="F273" t="str">
            <v>10</v>
          </cell>
          <cell r="G273" t="str">
            <v>S</v>
          </cell>
          <cell r="L273">
            <v>1617.65</v>
          </cell>
          <cell r="M273">
            <v>1617.65</v>
          </cell>
          <cell r="N273" t="str">
            <v>RUN</v>
          </cell>
          <cell r="O273" t="str">
            <v>Списание материалов за 10 2001г</v>
          </cell>
          <cell r="P273" t="str">
            <v>32</v>
          </cell>
          <cell r="Q273">
            <v>32010010</v>
          </cell>
          <cell r="R273" t="str">
            <v>H</v>
          </cell>
          <cell r="W273">
            <v>1617.65</v>
          </cell>
          <cell r="X273">
            <v>1617.65</v>
          </cell>
          <cell r="Y273">
            <v>10100000</v>
          </cell>
        </row>
        <row r="274">
          <cell r="A274">
            <v>11075131</v>
          </cell>
          <cell r="B274">
            <v>1</v>
          </cell>
          <cell r="C274">
            <v>40</v>
          </cell>
          <cell r="D274" t="str">
            <v>SA</v>
          </cell>
          <cell r="F274" t="str">
            <v>10</v>
          </cell>
          <cell r="G274" t="str">
            <v>S</v>
          </cell>
          <cell r="L274">
            <v>1614.6</v>
          </cell>
          <cell r="M274">
            <v>1614.6</v>
          </cell>
          <cell r="N274" t="str">
            <v>RUN</v>
          </cell>
          <cell r="O274" t="str">
            <v>Списание материалов за 10 2001г</v>
          </cell>
          <cell r="P274" t="str">
            <v>32</v>
          </cell>
          <cell r="Q274">
            <v>32010010</v>
          </cell>
          <cell r="R274" t="str">
            <v>H</v>
          </cell>
          <cell r="W274">
            <v>1614.6</v>
          </cell>
          <cell r="X274">
            <v>1614.6</v>
          </cell>
          <cell r="Y274">
            <v>10100000</v>
          </cell>
        </row>
        <row r="275">
          <cell r="A275">
            <v>11075084</v>
          </cell>
          <cell r="B275">
            <v>1</v>
          </cell>
          <cell r="C275">
            <v>40</v>
          </cell>
          <cell r="D275" t="str">
            <v>SA</v>
          </cell>
          <cell r="F275" t="str">
            <v>10</v>
          </cell>
          <cell r="G275" t="str">
            <v>S</v>
          </cell>
          <cell r="L275">
            <v>1599</v>
          </cell>
          <cell r="M275">
            <v>1599</v>
          </cell>
          <cell r="N275" t="str">
            <v>RUN</v>
          </cell>
          <cell r="O275" t="str">
            <v>Списание материалов за 10 2001г</v>
          </cell>
          <cell r="P275" t="str">
            <v>32</v>
          </cell>
          <cell r="Q275">
            <v>32010010</v>
          </cell>
          <cell r="R275" t="str">
            <v>H</v>
          </cell>
          <cell r="W275">
            <v>1599</v>
          </cell>
          <cell r="X275">
            <v>1599</v>
          </cell>
          <cell r="Y275">
            <v>10100000</v>
          </cell>
        </row>
        <row r="276">
          <cell r="A276">
            <v>11075082</v>
          </cell>
          <cell r="B276">
            <v>1</v>
          </cell>
          <cell r="C276">
            <v>40</v>
          </cell>
          <cell r="D276" t="str">
            <v>SA</v>
          </cell>
          <cell r="F276" t="str">
            <v>10</v>
          </cell>
          <cell r="G276" t="str">
            <v>S</v>
          </cell>
          <cell r="L276">
            <v>1581</v>
          </cell>
          <cell r="M276">
            <v>1581</v>
          </cell>
          <cell r="N276" t="str">
            <v>RUN</v>
          </cell>
          <cell r="O276" t="str">
            <v>Списание материалов за 10 2001г</v>
          </cell>
          <cell r="P276" t="str">
            <v>32</v>
          </cell>
          <cell r="Q276">
            <v>32010010</v>
          </cell>
          <cell r="R276" t="str">
            <v>H</v>
          </cell>
          <cell r="W276">
            <v>1581</v>
          </cell>
          <cell r="X276">
            <v>1581</v>
          </cell>
          <cell r="Y276">
            <v>10100000</v>
          </cell>
        </row>
        <row r="277">
          <cell r="A277">
            <v>11075127</v>
          </cell>
          <cell r="B277">
            <v>1</v>
          </cell>
          <cell r="C277">
            <v>40</v>
          </cell>
          <cell r="D277" t="str">
            <v>SA</v>
          </cell>
          <cell r="F277" t="str">
            <v>10</v>
          </cell>
          <cell r="G277" t="str">
            <v>S</v>
          </cell>
          <cell r="L277">
            <v>1490</v>
          </cell>
          <cell r="M277">
            <v>1490</v>
          </cell>
          <cell r="N277" t="str">
            <v>RUN</v>
          </cell>
          <cell r="O277" t="str">
            <v>Списание материалов за 10 2001г</v>
          </cell>
          <cell r="P277" t="str">
            <v>32</v>
          </cell>
          <cell r="Q277">
            <v>32010010</v>
          </cell>
          <cell r="R277" t="str">
            <v>H</v>
          </cell>
          <cell r="W277">
            <v>1490</v>
          </cell>
          <cell r="X277">
            <v>1490</v>
          </cell>
          <cell r="Y277">
            <v>10100000</v>
          </cell>
        </row>
        <row r="278">
          <cell r="A278">
            <v>11081248</v>
          </cell>
          <cell r="B278">
            <v>1</v>
          </cell>
          <cell r="C278">
            <v>40</v>
          </cell>
          <cell r="D278" t="str">
            <v>SA</v>
          </cell>
          <cell r="F278" t="str">
            <v>11</v>
          </cell>
          <cell r="G278" t="str">
            <v>S</v>
          </cell>
          <cell r="L278">
            <v>1456.8</v>
          </cell>
          <cell r="M278">
            <v>1456.8</v>
          </cell>
          <cell r="N278" t="str">
            <v>RUN</v>
          </cell>
          <cell r="O278" t="str">
            <v>Списание материалов за 11 2001г</v>
          </cell>
          <cell r="P278" t="str">
            <v>32</v>
          </cell>
          <cell r="Q278">
            <v>32010010</v>
          </cell>
          <cell r="R278" t="str">
            <v>H</v>
          </cell>
          <cell r="W278">
            <v>1456.8</v>
          </cell>
          <cell r="X278">
            <v>1456.8</v>
          </cell>
          <cell r="Y278">
            <v>10100000</v>
          </cell>
        </row>
        <row r="279">
          <cell r="A279">
            <v>11088219</v>
          </cell>
          <cell r="B279">
            <v>1</v>
          </cell>
          <cell r="C279">
            <v>40</v>
          </cell>
          <cell r="D279" t="str">
            <v>SA</v>
          </cell>
          <cell r="F279" t="str">
            <v>12</v>
          </cell>
          <cell r="G279" t="str">
            <v>S</v>
          </cell>
          <cell r="L279">
            <v>1434.98</v>
          </cell>
          <cell r="M279">
            <v>1434.98</v>
          </cell>
          <cell r="N279" t="str">
            <v>RUN</v>
          </cell>
          <cell r="O279" t="str">
            <v>Списание материалов за 12 2001г</v>
          </cell>
          <cell r="P279" t="str">
            <v>32</v>
          </cell>
          <cell r="Q279">
            <v>32010010</v>
          </cell>
          <cell r="R279" t="str">
            <v>H</v>
          </cell>
          <cell r="W279">
            <v>1434.98</v>
          </cell>
          <cell r="X279">
            <v>1434.98</v>
          </cell>
          <cell r="Y279">
            <v>10100000</v>
          </cell>
        </row>
        <row r="280">
          <cell r="A280">
            <v>11075193</v>
          </cell>
          <cell r="B280">
            <v>1</v>
          </cell>
          <cell r="C280">
            <v>40</v>
          </cell>
          <cell r="D280" t="str">
            <v>SA</v>
          </cell>
          <cell r="F280" t="str">
            <v>10</v>
          </cell>
          <cell r="G280" t="str">
            <v>S</v>
          </cell>
          <cell r="L280">
            <v>1417.81</v>
          </cell>
          <cell r="M280">
            <v>1417.81</v>
          </cell>
          <cell r="N280" t="str">
            <v>RUN</v>
          </cell>
          <cell r="O280" t="str">
            <v>Списание материалов за 10 2001г</v>
          </cell>
          <cell r="P280" t="str">
            <v>32</v>
          </cell>
          <cell r="Q280">
            <v>32010010</v>
          </cell>
          <cell r="R280" t="str">
            <v>H</v>
          </cell>
          <cell r="W280">
            <v>1417.81</v>
          </cell>
          <cell r="X280">
            <v>1417.81</v>
          </cell>
          <cell r="Y280">
            <v>10100000</v>
          </cell>
        </row>
        <row r="281">
          <cell r="A281">
            <v>11075090</v>
          </cell>
          <cell r="B281">
            <v>1</v>
          </cell>
          <cell r="C281">
            <v>40</v>
          </cell>
          <cell r="D281" t="str">
            <v>SA</v>
          </cell>
          <cell r="F281" t="str">
            <v>10</v>
          </cell>
          <cell r="G281" t="str">
            <v>S</v>
          </cell>
          <cell r="L281">
            <v>1417.6</v>
          </cell>
          <cell r="M281">
            <v>1417.6</v>
          </cell>
          <cell r="N281" t="str">
            <v>RUN</v>
          </cell>
          <cell r="O281" t="str">
            <v>Списание материалов за 10 2001г</v>
          </cell>
          <cell r="P281" t="str">
            <v>32</v>
          </cell>
          <cell r="Q281">
            <v>32010010</v>
          </cell>
          <cell r="R281" t="str">
            <v>H</v>
          </cell>
          <cell r="W281">
            <v>1417.6</v>
          </cell>
          <cell r="X281">
            <v>1417.6</v>
          </cell>
          <cell r="Y281">
            <v>10100000</v>
          </cell>
        </row>
        <row r="282">
          <cell r="A282">
            <v>11075223</v>
          </cell>
          <cell r="B282">
            <v>1</v>
          </cell>
          <cell r="C282">
            <v>40</v>
          </cell>
          <cell r="D282" t="str">
            <v>SA</v>
          </cell>
          <cell r="F282" t="str">
            <v>10</v>
          </cell>
          <cell r="G282" t="str">
            <v>S</v>
          </cell>
          <cell r="L282">
            <v>1392.28</v>
          </cell>
          <cell r="M282">
            <v>1392.28</v>
          </cell>
          <cell r="N282" t="str">
            <v>RUN</v>
          </cell>
          <cell r="O282" t="str">
            <v>Списание материалов за 10 2001г</v>
          </cell>
          <cell r="P282" t="str">
            <v>32</v>
          </cell>
          <cell r="Q282">
            <v>32010010</v>
          </cell>
          <cell r="R282" t="str">
            <v>H</v>
          </cell>
          <cell r="W282">
            <v>1392.28</v>
          </cell>
          <cell r="X282">
            <v>1392.28</v>
          </cell>
          <cell r="Y282">
            <v>10100000</v>
          </cell>
        </row>
        <row r="283">
          <cell r="A283">
            <v>11081282</v>
          </cell>
          <cell r="B283">
            <v>1</v>
          </cell>
          <cell r="C283">
            <v>40</v>
          </cell>
          <cell r="D283" t="str">
            <v>SA</v>
          </cell>
          <cell r="F283" t="str">
            <v>11</v>
          </cell>
          <cell r="G283" t="str">
            <v>S</v>
          </cell>
          <cell r="L283">
            <v>1345.2</v>
          </cell>
          <cell r="M283">
            <v>1345.2</v>
          </cell>
          <cell r="N283" t="str">
            <v>RUN</v>
          </cell>
          <cell r="O283" t="str">
            <v>Списание материалов за 11 2001г</v>
          </cell>
          <cell r="P283" t="str">
            <v>32</v>
          </cell>
          <cell r="Q283">
            <v>32010010</v>
          </cell>
          <cell r="R283" t="str">
            <v>H</v>
          </cell>
          <cell r="W283">
            <v>1345.2</v>
          </cell>
          <cell r="X283">
            <v>1345.2</v>
          </cell>
          <cell r="Y283">
            <v>10100000</v>
          </cell>
        </row>
        <row r="284">
          <cell r="A284">
            <v>11088099</v>
          </cell>
          <cell r="B284">
            <v>1</v>
          </cell>
          <cell r="C284">
            <v>40</v>
          </cell>
          <cell r="D284" t="str">
            <v>SA</v>
          </cell>
          <cell r="F284" t="str">
            <v>12</v>
          </cell>
          <cell r="G284" t="str">
            <v>S</v>
          </cell>
          <cell r="L284">
            <v>1250</v>
          </cell>
          <cell r="M284">
            <v>1250</v>
          </cell>
          <cell r="N284" t="str">
            <v>RUN</v>
          </cell>
          <cell r="O284" t="str">
            <v>Списание материалов за 12 2001г</v>
          </cell>
          <cell r="P284" t="str">
            <v>32</v>
          </cell>
          <cell r="Q284">
            <v>32010010</v>
          </cell>
          <cell r="R284" t="str">
            <v>H</v>
          </cell>
          <cell r="W284">
            <v>1250</v>
          </cell>
          <cell r="X284">
            <v>1250</v>
          </cell>
          <cell r="Y284">
            <v>10100000</v>
          </cell>
        </row>
        <row r="285">
          <cell r="A285">
            <v>11081280</v>
          </cell>
          <cell r="B285">
            <v>1</v>
          </cell>
          <cell r="C285">
            <v>40</v>
          </cell>
          <cell r="D285" t="str">
            <v>SA</v>
          </cell>
          <cell r="F285" t="str">
            <v>11</v>
          </cell>
          <cell r="G285" t="str">
            <v>S</v>
          </cell>
          <cell r="L285">
            <v>1200.98</v>
          </cell>
          <cell r="M285">
            <v>1200.98</v>
          </cell>
          <cell r="N285" t="str">
            <v>RUN</v>
          </cell>
          <cell r="O285" t="str">
            <v>Списание материалов за 11 2001г</v>
          </cell>
          <cell r="P285" t="str">
            <v>32</v>
          </cell>
          <cell r="Q285">
            <v>32010010</v>
          </cell>
          <cell r="R285" t="str">
            <v>H</v>
          </cell>
          <cell r="W285">
            <v>1200.98</v>
          </cell>
          <cell r="X285">
            <v>1200.98</v>
          </cell>
          <cell r="Y285">
            <v>10100000</v>
          </cell>
        </row>
        <row r="286">
          <cell r="A286">
            <v>11075227</v>
          </cell>
          <cell r="B286">
            <v>1</v>
          </cell>
          <cell r="C286">
            <v>40</v>
          </cell>
          <cell r="D286" t="str">
            <v>SA</v>
          </cell>
          <cell r="F286" t="str">
            <v>10</v>
          </cell>
          <cell r="G286" t="str">
            <v>S</v>
          </cell>
          <cell r="L286">
            <v>1161.75</v>
          </cell>
          <cell r="M286">
            <v>1161.75</v>
          </cell>
          <cell r="N286" t="str">
            <v>RUN</v>
          </cell>
          <cell r="O286" t="str">
            <v>Списание материалов за 10 2001г</v>
          </cell>
          <cell r="P286" t="str">
            <v>32</v>
          </cell>
          <cell r="Q286">
            <v>32010010</v>
          </cell>
          <cell r="R286" t="str">
            <v>H</v>
          </cell>
          <cell r="W286">
            <v>1161.75</v>
          </cell>
          <cell r="X286">
            <v>1161.75</v>
          </cell>
          <cell r="Y286">
            <v>10100000</v>
          </cell>
        </row>
        <row r="287">
          <cell r="A287">
            <v>11075209</v>
          </cell>
          <cell r="B287">
            <v>1</v>
          </cell>
          <cell r="C287">
            <v>40</v>
          </cell>
          <cell r="D287" t="str">
            <v>SA</v>
          </cell>
          <cell r="F287" t="str">
            <v>10</v>
          </cell>
          <cell r="G287" t="str">
            <v>S</v>
          </cell>
          <cell r="L287">
            <v>1124.1199999999999</v>
          </cell>
          <cell r="M287">
            <v>1124.1199999999999</v>
          </cell>
          <cell r="N287" t="str">
            <v>RUN</v>
          </cell>
          <cell r="O287" t="str">
            <v>Списание материалов за 10 2001г</v>
          </cell>
          <cell r="P287" t="str">
            <v>32</v>
          </cell>
          <cell r="Q287">
            <v>32010010</v>
          </cell>
          <cell r="R287" t="str">
            <v>H</v>
          </cell>
          <cell r="W287">
            <v>1124.1199999999999</v>
          </cell>
          <cell r="X287">
            <v>1124.1199999999999</v>
          </cell>
          <cell r="Y287">
            <v>10100000</v>
          </cell>
        </row>
        <row r="288">
          <cell r="A288">
            <v>11081240</v>
          </cell>
          <cell r="B288">
            <v>1</v>
          </cell>
          <cell r="C288">
            <v>40</v>
          </cell>
          <cell r="D288" t="str">
            <v>SA</v>
          </cell>
          <cell r="F288" t="str">
            <v>11</v>
          </cell>
          <cell r="G288" t="str">
            <v>S</v>
          </cell>
          <cell r="L288">
            <v>1102.75</v>
          </cell>
          <cell r="M288">
            <v>1102.75</v>
          </cell>
          <cell r="N288" t="str">
            <v>RUN</v>
          </cell>
          <cell r="O288" t="str">
            <v>Списание материалов за 11 2001г</v>
          </cell>
          <cell r="P288" t="str">
            <v>32</v>
          </cell>
          <cell r="Q288">
            <v>32010010</v>
          </cell>
          <cell r="R288" t="str">
            <v>H</v>
          </cell>
          <cell r="W288">
            <v>1102.75</v>
          </cell>
          <cell r="X288">
            <v>1102.75</v>
          </cell>
          <cell r="Y288">
            <v>10100000</v>
          </cell>
        </row>
        <row r="289">
          <cell r="A289">
            <v>11075080</v>
          </cell>
          <cell r="B289">
            <v>1</v>
          </cell>
          <cell r="C289">
            <v>40</v>
          </cell>
          <cell r="D289" t="str">
            <v>SA</v>
          </cell>
          <cell r="F289" t="str">
            <v>10</v>
          </cell>
          <cell r="G289" t="str">
            <v>S</v>
          </cell>
          <cell r="L289">
            <v>1092.69</v>
          </cell>
          <cell r="M289">
            <v>1092.69</v>
          </cell>
          <cell r="N289" t="str">
            <v>RUN</v>
          </cell>
          <cell r="O289" t="str">
            <v>Списание материалов за 10 2001г</v>
          </cell>
          <cell r="P289" t="str">
            <v>32</v>
          </cell>
          <cell r="Q289">
            <v>32010010</v>
          </cell>
          <cell r="R289" t="str">
            <v>H</v>
          </cell>
          <cell r="W289">
            <v>1092.69</v>
          </cell>
          <cell r="X289">
            <v>1092.69</v>
          </cell>
          <cell r="Y289">
            <v>10100000</v>
          </cell>
        </row>
        <row r="290">
          <cell r="A290">
            <v>11075099</v>
          </cell>
          <cell r="B290">
            <v>1</v>
          </cell>
          <cell r="C290">
            <v>40</v>
          </cell>
          <cell r="D290" t="str">
            <v>SA</v>
          </cell>
          <cell r="F290" t="str">
            <v>10</v>
          </cell>
          <cell r="G290" t="str">
            <v>S</v>
          </cell>
          <cell r="L290">
            <v>979.75</v>
          </cell>
          <cell r="M290">
            <v>979.75</v>
          </cell>
          <cell r="N290" t="str">
            <v>RUN</v>
          </cell>
          <cell r="O290" t="str">
            <v>Списание материалов за 10 2001г</v>
          </cell>
          <cell r="P290" t="str">
            <v>32</v>
          </cell>
          <cell r="Q290">
            <v>32010010</v>
          </cell>
          <cell r="R290" t="str">
            <v>H</v>
          </cell>
          <cell r="W290">
            <v>979.75</v>
          </cell>
          <cell r="X290">
            <v>979.75</v>
          </cell>
          <cell r="Y290">
            <v>10100000</v>
          </cell>
        </row>
        <row r="291">
          <cell r="A291">
            <v>11075107</v>
          </cell>
          <cell r="B291">
            <v>1</v>
          </cell>
          <cell r="C291">
            <v>40</v>
          </cell>
          <cell r="D291" t="str">
            <v>SA</v>
          </cell>
          <cell r="F291" t="str">
            <v>10</v>
          </cell>
          <cell r="G291" t="str">
            <v>S</v>
          </cell>
          <cell r="L291">
            <v>974.14</v>
          </cell>
          <cell r="M291">
            <v>974.14</v>
          </cell>
          <cell r="N291" t="str">
            <v>RUN</v>
          </cell>
          <cell r="O291" t="str">
            <v>Списание материалов за 10 2001г</v>
          </cell>
          <cell r="P291" t="str">
            <v>32</v>
          </cell>
          <cell r="Q291">
            <v>32010010</v>
          </cell>
          <cell r="R291" t="str">
            <v>H</v>
          </cell>
          <cell r="W291">
            <v>974.14</v>
          </cell>
          <cell r="X291">
            <v>974.14</v>
          </cell>
          <cell r="Y291">
            <v>10100000</v>
          </cell>
        </row>
        <row r="292">
          <cell r="A292">
            <v>11088264</v>
          </cell>
          <cell r="B292">
            <v>1</v>
          </cell>
          <cell r="C292">
            <v>40</v>
          </cell>
          <cell r="D292" t="str">
            <v>SA</v>
          </cell>
          <cell r="F292" t="str">
            <v>12</v>
          </cell>
          <cell r="G292" t="str">
            <v>S</v>
          </cell>
          <cell r="L292">
            <v>938.5</v>
          </cell>
          <cell r="M292">
            <v>938.5</v>
          </cell>
          <cell r="N292" t="str">
            <v>RUN</v>
          </cell>
          <cell r="O292" t="str">
            <v>Списание материалов за 12 2001г</v>
          </cell>
          <cell r="P292" t="str">
            <v>32</v>
          </cell>
          <cell r="Q292">
            <v>32010010</v>
          </cell>
          <cell r="R292" t="str">
            <v>H</v>
          </cell>
          <cell r="W292">
            <v>938.5</v>
          </cell>
          <cell r="X292">
            <v>938.5</v>
          </cell>
          <cell r="Y292">
            <v>10100000</v>
          </cell>
        </row>
        <row r="293">
          <cell r="A293">
            <v>11081204</v>
          </cell>
          <cell r="B293">
            <v>1</v>
          </cell>
          <cell r="C293">
            <v>40</v>
          </cell>
          <cell r="D293" t="str">
            <v>SA</v>
          </cell>
          <cell r="F293" t="str">
            <v>11</v>
          </cell>
          <cell r="G293" t="str">
            <v>S</v>
          </cell>
          <cell r="L293">
            <v>915</v>
          </cell>
          <cell r="M293">
            <v>915</v>
          </cell>
          <cell r="N293" t="str">
            <v>RUN</v>
          </cell>
          <cell r="O293" t="str">
            <v>Списание материалов за 11 2001г</v>
          </cell>
          <cell r="P293" t="str">
            <v>32</v>
          </cell>
          <cell r="Q293">
            <v>32010010</v>
          </cell>
          <cell r="R293" t="str">
            <v>H</v>
          </cell>
          <cell r="W293">
            <v>915</v>
          </cell>
          <cell r="X293">
            <v>915</v>
          </cell>
          <cell r="Y293">
            <v>10100000</v>
          </cell>
        </row>
        <row r="294">
          <cell r="A294">
            <v>11088282</v>
          </cell>
          <cell r="B294">
            <v>1</v>
          </cell>
          <cell r="C294">
            <v>40</v>
          </cell>
          <cell r="D294" t="str">
            <v>SA</v>
          </cell>
          <cell r="F294" t="str">
            <v>12</v>
          </cell>
          <cell r="G294" t="str">
            <v>S</v>
          </cell>
          <cell r="L294">
            <v>816.5</v>
          </cell>
          <cell r="M294">
            <v>816.5</v>
          </cell>
          <cell r="N294" t="str">
            <v>RUN</v>
          </cell>
          <cell r="O294" t="str">
            <v>Списание материалов за 12 2001г</v>
          </cell>
          <cell r="P294" t="str">
            <v>32</v>
          </cell>
          <cell r="Q294">
            <v>32010010</v>
          </cell>
          <cell r="R294" t="str">
            <v>H</v>
          </cell>
          <cell r="W294">
            <v>816.5</v>
          </cell>
          <cell r="X294">
            <v>816.5</v>
          </cell>
          <cell r="Y294">
            <v>10100000</v>
          </cell>
        </row>
        <row r="295">
          <cell r="A295">
            <v>11081230</v>
          </cell>
          <cell r="B295">
            <v>1</v>
          </cell>
          <cell r="C295">
            <v>40</v>
          </cell>
          <cell r="D295" t="str">
            <v>SA</v>
          </cell>
          <cell r="F295" t="str">
            <v>11</v>
          </cell>
          <cell r="G295" t="str">
            <v>S</v>
          </cell>
          <cell r="L295">
            <v>800.33</v>
          </cell>
          <cell r="M295">
            <v>800.33</v>
          </cell>
          <cell r="N295" t="str">
            <v>RUN</v>
          </cell>
          <cell r="O295" t="str">
            <v>Списание материалов за 11 2001г</v>
          </cell>
          <cell r="P295" t="str">
            <v>32</v>
          </cell>
          <cell r="Q295">
            <v>32010010</v>
          </cell>
          <cell r="R295" t="str">
            <v>H</v>
          </cell>
          <cell r="W295">
            <v>800.33</v>
          </cell>
          <cell r="X295">
            <v>800.33</v>
          </cell>
          <cell r="Y295">
            <v>10100000</v>
          </cell>
        </row>
        <row r="296">
          <cell r="A296">
            <v>11088284</v>
          </cell>
          <cell r="B296">
            <v>1</v>
          </cell>
          <cell r="C296">
            <v>40</v>
          </cell>
          <cell r="D296" t="str">
            <v>SA</v>
          </cell>
          <cell r="F296" t="str">
            <v>12</v>
          </cell>
          <cell r="G296" t="str">
            <v>S</v>
          </cell>
          <cell r="L296">
            <v>792.21</v>
          </cell>
          <cell r="M296">
            <v>792.21</v>
          </cell>
          <cell r="N296" t="str">
            <v>RUN</v>
          </cell>
          <cell r="O296" t="str">
            <v>Списание материалов за 12 2001г</v>
          </cell>
          <cell r="P296" t="str">
            <v>32</v>
          </cell>
          <cell r="Q296">
            <v>32010010</v>
          </cell>
          <cell r="R296" t="str">
            <v>H</v>
          </cell>
          <cell r="W296">
            <v>792.21</v>
          </cell>
          <cell r="X296">
            <v>792.21</v>
          </cell>
          <cell r="Y296">
            <v>10100000</v>
          </cell>
        </row>
        <row r="297">
          <cell r="A297">
            <v>11088298</v>
          </cell>
          <cell r="B297">
            <v>1</v>
          </cell>
          <cell r="C297">
            <v>40</v>
          </cell>
          <cell r="D297" t="str">
            <v>SA</v>
          </cell>
          <cell r="F297" t="str">
            <v>12</v>
          </cell>
          <cell r="G297" t="str">
            <v>S</v>
          </cell>
          <cell r="L297">
            <v>715.5</v>
          </cell>
          <cell r="M297">
            <v>715.5</v>
          </cell>
          <cell r="N297" t="str">
            <v>RUN</v>
          </cell>
          <cell r="O297" t="str">
            <v>Списание материалов за 12 2001г</v>
          </cell>
          <cell r="P297" t="str">
            <v>32</v>
          </cell>
          <cell r="Q297">
            <v>32010010</v>
          </cell>
          <cell r="R297" t="str">
            <v>H</v>
          </cell>
          <cell r="W297">
            <v>715.5</v>
          </cell>
          <cell r="X297">
            <v>715.5</v>
          </cell>
          <cell r="Y297">
            <v>10100000</v>
          </cell>
        </row>
        <row r="298">
          <cell r="A298">
            <v>11088270</v>
          </cell>
          <cell r="B298">
            <v>1</v>
          </cell>
          <cell r="C298">
            <v>40</v>
          </cell>
          <cell r="D298" t="str">
            <v>SA</v>
          </cell>
          <cell r="F298" t="str">
            <v>12</v>
          </cell>
          <cell r="G298" t="str">
            <v>S</v>
          </cell>
          <cell r="L298">
            <v>634.23</v>
          </cell>
          <cell r="M298">
            <v>634.23</v>
          </cell>
          <cell r="N298" t="str">
            <v>RUN</v>
          </cell>
          <cell r="O298" t="str">
            <v>Списание материалов за 12 2001г</v>
          </cell>
          <cell r="P298" t="str">
            <v>32</v>
          </cell>
          <cell r="Q298">
            <v>32010010</v>
          </cell>
          <cell r="R298" t="str">
            <v>H</v>
          </cell>
          <cell r="W298">
            <v>634.23</v>
          </cell>
          <cell r="X298">
            <v>634.23</v>
          </cell>
          <cell r="Y298">
            <v>10100000</v>
          </cell>
        </row>
        <row r="299">
          <cell r="A299">
            <v>11088232</v>
          </cell>
          <cell r="B299">
            <v>1</v>
          </cell>
          <cell r="C299">
            <v>40</v>
          </cell>
          <cell r="D299" t="str">
            <v>SA</v>
          </cell>
          <cell r="F299" t="str">
            <v>12</v>
          </cell>
          <cell r="G299" t="str">
            <v>S</v>
          </cell>
          <cell r="L299">
            <v>628.09</v>
          </cell>
          <cell r="M299">
            <v>628.09</v>
          </cell>
          <cell r="N299" t="str">
            <v>RUN</v>
          </cell>
          <cell r="O299" t="str">
            <v>Списание материалов за 12 2001г</v>
          </cell>
          <cell r="P299" t="str">
            <v>32</v>
          </cell>
          <cell r="Q299">
            <v>32010010</v>
          </cell>
          <cell r="R299" t="str">
            <v>H</v>
          </cell>
          <cell r="W299">
            <v>628.09</v>
          </cell>
          <cell r="X299">
            <v>628.09</v>
          </cell>
          <cell r="Y299">
            <v>10100000</v>
          </cell>
        </row>
        <row r="300">
          <cell r="A300">
            <v>11075181</v>
          </cell>
          <cell r="B300">
            <v>1</v>
          </cell>
          <cell r="C300">
            <v>40</v>
          </cell>
          <cell r="D300" t="str">
            <v>SA</v>
          </cell>
          <cell r="F300" t="str">
            <v>10</v>
          </cell>
          <cell r="G300" t="str">
            <v>S</v>
          </cell>
          <cell r="L300">
            <v>625.70000000000005</v>
          </cell>
          <cell r="M300">
            <v>625.70000000000005</v>
          </cell>
          <cell r="N300" t="str">
            <v>RUN</v>
          </cell>
          <cell r="O300" t="str">
            <v>Списание материалов за 10 2001г</v>
          </cell>
          <cell r="P300" t="str">
            <v>32</v>
          </cell>
          <cell r="Q300">
            <v>32010010</v>
          </cell>
          <cell r="R300" t="str">
            <v>H</v>
          </cell>
          <cell r="W300">
            <v>625.70000000000005</v>
          </cell>
          <cell r="X300">
            <v>625.70000000000005</v>
          </cell>
          <cell r="Y300">
            <v>10100000</v>
          </cell>
        </row>
        <row r="301">
          <cell r="A301">
            <v>11075038</v>
          </cell>
          <cell r="B301">
            <v>1</v>
          </cell>
          <cell r="C301">
            <v>40</v>
          </cell>
          <cell r="D301" t="str">
            <v>SA</v>
          </cell>
          <cell r="F301" t="str">
            <v>10</v>
          </cell>
          <cell r="G301" t="str">
            <v>S</v>
          </cell>
          <cell r="L301">
            <v>601.79999999999995</v>
          </cell>
          <cell r="M301">
            <v>601.79999999999995</v>
          </cell>
          <cell r="N301" t="str">
            <v>RUN</v>
          </cell>
          <cell r="O301" t="str">
            <v>Списание материалов за 10 2001г</v>
          </cell>
          <cell r="P301" t="str">
            <v>32</v>
          </cell>
          <cell r="Q301">
            <v>32010010</v>
          </cell>
          <cell r="R301" t="str">
            <v>H</v>
          </cell>
          <cell r="W301">
            <v>601.79999999999995</v>
          </cell>
          <cell r="X301">
            <v>601.79999999999995</v>
          </cell>
          <cell r="Y301">
            <v>10100000</v>
          </cell>
        </row>
        <row r="302">
          <cell r="A302">
            <v>11081155</v>
          </cell>
          <cell r="B302">
            <v>1</v>
          </cell>
          <cell r="C302">
            <v>40</v>
          </cell>
          <cell r="D302" t="str">
            <v>SA</v>
          </cell>
          <cell r="F302" t="str">
            <v>11</v>
          </cell>
          <cell r="G302" t="str">
            <v>S</v>
          </cell>
          <cell r="L302">
            <v>582.48</v>
          </cell>
          <cell r="M302">
            <v>582.48</v>
          </cell>
          <cell r="N302" t="str">
            <v>RUN</v>
          </cell>
          <cell r="O302" t="str">
            <v>Списание материалов за 11 2001г</v>
          </cell>
          <cell r="P302" t="str">
            <v>32</v>
          </cell>
          <cell r="Q302">
            <v>32010010</v>
          </cell>
          <cell r="R302" t="str">
            <v>H</v>
          </cell>
          <cell r="W302">
            <v>582.48</v>
          </cell>
          <cell r="X302">
            <v>582.48</v>
          </cell>
          <cell r="Y302">
            <v>10100000</v>
          </cell>
        </row>
        <row r="303">
          <cell r="A303">
            <v>11088225</v>
          </cell>
          <cell r="B303">
            <v>1</v>
          </cell>
          <cell r="C303">
            <v>40</v>
          </cell>
          <cell r="D303" t="str">
            <v>SA</v>
          </cell>
          <cell r="F303" t="str">
            <v>12</v>
          </cell>
          <cell r="G303" t="str">
            <v>S</v>
          </cell>
          <cell r="L303">
            <v>565.22</v>
          </cell>
          <cell r="M303">
            <v>565.22</v>
          </cell>
          <cell r="N303" t="str">
            <v>RUN</v>
          </cell>
          <cell r="O303" t="str">
            <v>Списание материалов за 12 2001г</v>
          </cell>
          <cell r="P303" t="str">
            <v>32</v>
          </cell>
          <cell r="Q303">
            <v>32010010</v>
          </cell>
          <cell r="R303" t="str">
            <v>H</v>
          </cell>
          <cell r="W303">
            <v>565.22</v>
          </cell>
          <cell r="X303">
            <v>565.22</v>
          </cell>
          <cell r="Y303">
            <v>10100000</v>
          </cell>
        </row>
        <row r="304">
          <cell r="A304">
            <v>11088221</v>
          </cell>
          <cell r="B304">
            <v>1</v>
          </cell>
          <cell r="C304">
            <v>40</v>
          </cell>
          <cell r="D304" t="str">
            <v>SA</v>
          </cell>
          <cell r="F304" t="str">
            <v>12</v>
          </cell>
          <cell r="G304" t="str">
            <v>S</v>
          </cell>
          <cell r="L304">
            <v>509.47</v>
          </cell>
          <cell r="M304">
            <v>509.47</v>
          </cell>
          <cell r="N304" t="str">
            <v>RUN</v>
          </cell>
          <cell r="O304" t="str">
            <v>Списание материалов за 12 2001г</v>
          </cell>
          <cell r="P304" t="str">
            <v>32</v>
          </cell>
          <cell r="Q304">
            <v>32010010</v>
          </cell>
          <cell r="R304" t="str">
            <v>H</v>
          </cell>
          <cell r="W304">
            <v>509.47</v>
          </cell>
          <cell r="X304">
            <v>509.47</v>
          </cell>
          <cell r="Y304">
            <v>10100000</v>
          </cell>
        </row>
        <row r="305">
          <cell r="A305">
            <v>11088286</v>
          </cell>
          <cell r="B305">
            <v>1</v>
          </cell>
          <cell r="C305">
            <v>40</v>
          </cell>
          <cell r="D305" t="str">
            <v>SA</v>
          </cell>
          <cell r="F305" t="str">
            <v>12</v>
          </cell>
          <cell r="G305" t="str">
            <v>S</v>
          </cell>
          <cell r="L305">
            <v>467.5</v>
          </cell>
          <cell r="M305">
            <v>467.5</v>
          </cell>
          <cell r="N305" t="str">
            <v>RUN</v>
          </cell>
          <cell r="O305" t="str">
            <v>Списание материалов за 12 2001г</v>
          </cell>
          <cell r="P305" t="str">
            <v>32</v>
          </cell>
          <cell r="Q305">
            <v>32010010</v>
          </cell>
          <cell r="R305" t="str">
            <v>H</v>
          </cell>
          <cell r="W305">
            <v>467.5</v>
          </cell>
          <cell r="X305">
            <v>467.5</v>
          </cell>
          <cell r="Y305">
            <v>10100000</v>
          </cell>
        </row>
        <row r="306">
          <cell r="A306">
            <v>11088211</v>
          </cell>
          <cell r="B306">
            <v>1</v>
          </cell>
          <cell r="C306">
            <v>40</v>
          </cell>
          <cell r="D306" t="str">
            <v>SA</v>
          </cell>
          <cell r="F306" t="str">
            <v>12</v>
          </cell>
          <cell r="G306" t="str">
            <v>S</v>
          </cell>
          <cell r="L306">
            <v>442.21</v>
          </cell>
          <cell r="M306">
            <v>442.21</v>
          </cell>
          <cell r="N306" t="str">
            <v>RUN</v>
          </cell>
          <cell r="O306" t="str">
            <v>Списание материалов за 12 2001г</v>
          </cell>
          <cell r="P306" t="str">
            <v>32</v>
          </cell>
          <cell r="Q306">
            <v>32010010</v>
          </cell>
          <cell r="R306" t="str">
            <v>H</v>
          </cell>
          <cell r="W306">
            <v>442.21</v>
          </cell>
          <cell r="X306">
            <v>442.21</v>
          </cell>
          <cell r="Y306">
            <v>10100000</v>
          </cell>
        </row>
        <row r="307">
          <cell r="A307">
            <v>11081176</v>
          </cell>
          <cell r="B307">
            <v>1</v>
          </cell>
          <cell r="C307">
            <v>40</v>
          </cell>
          <cell r="D307" t="str">
            <v>SA</v>
          </cell>
          <cell r="F307" t="str">
            <v>11</v>
          </cell>
          <cell r="G307" t="str">
            <v>S</v>
          </cell>
          <cell r="L307">
            <v>396.82</v>
          </cell>
          <cell r="M307">
            <v>396.82</v>
          </cell>
          <cell r="N307" t="str">
            <v>RUN</v>
          </cell>
          <cell r="O307" t="str">
            <v>Списание материалов за 11 2001г</v>
          </cell>
          <cell r="P307" t="str">
            <v>32</v>
          </cell>
          <cell r="Q307">
            <v>32010010</v>
          </cell>
          <cell r="R307" t="str">
            <v>H</v>
          </cell>
          <cell r="W307">
            <v>396.82</v>
          </cell>
          <cell r="X307">
            <v>396.82</v>
          </cell>
          <cell r="Y307">
            <v>10100000</v>
          </cell>
        </row>
        <row r="308">
          <cell r="A308">
            <v>11088151</v>
          </cell>
          <cell r="B308">
            <v>1</v>
          </cell>
          <cell r="C308">
            <v>40</v>
          </cell>
          <cell r="D308" t="str">
            <v>SA</v>
          </cell>
          <cell r="F308" t="str">
            <v>12</v>
          </cell>
          <cell r="G308" t="str">
            <v>S</v>
          </cell>
          <cell r="L308">
            <v>368.43</v>
          </cell>
          <cell r="M308">
            <v>368.43</v>
          </cell>
          <cell r="N308" t="str">
            <v>RUN</v>
          </cell>
          <cell r="O308" t="str">
            <v>Списание материалов за 12 2001г</v>
          </cell>
          <cell r="P308" t="str">
            <v>32</v>
          </cell>
          <cell r="Q308">
            <v>32010010</v>
          </cell>
          <cell r="R308" t="str">
            <v>H</v>
          </cell>
          <cell r="W308">
            <v>368.43</v>
          </cell>
          <cell r="X308">
            <v>368.43</v>
          </cell>
          <cell r="Y308">
            <v>10100000</v>
          </cell>
        </row>
        <row r="309">
          <cell r="A309">
            <v>11088109</v>
          </cell>
          <cell r="B309">
            <v>1</v>
          </cell>
          <cell r="C309">
            <v>40</v>
          </cell>
          <cell r="D309" t="str">
            <v>SA</v>
          </cell>
          <cell r="F309" t="str">
            <v>12</v>
          </cell>
          <cell r="G309" t="str">
            <v>S</v>
          </cell>
          <cell r="L309">
            <v>355.2</v>
          </cell>
          <cell r="M309">
            <v>355.2</v>
          </cell>
          <cell r="N309" t="str">
            <v>RUN</v>
          </cell>
          <cell r="O309" t="str">
            <v>Списание материалов за 12 2001г</v>
          </cell>
          <cell r="P309" t="str">
            <v>32</v>
          </cell>
          <cell r="Q309">
            <v>32010010</v>
          </cell>
          <cell r="R309" t="str">
            <v>H</v>
          </cell>
          <cell r="W309">
            <v>355.2</v>
          </cell>
          <cell r="X309">
            <v>355.2</v>
          </cell>
          <cell r="Y309">
            <v>10100000</v>
          </cell>
        </row>
        <row r="310">
          <cell r="A310">
            <v>11081292</v>
          </cell>
          <cell r="B310">
            <v>1</v>
          </cell>
          <cell r="C310">
            <v>40</v>
          </cell>
          <cell r="D310" t="str">
            <v>SA</v>
          </cell>
          <cell r="F310" t="str">
            <v>11</v>
          </cell>
          <cell r="G310" t="str">
            <v>S</v>
          </cell>
          <cell r="L310">
            <v>310.02</v>
          </cell>
          <cell r="M310">
            <v>310.02</v>
          </cell>
          <cell r="N310" t="str">
            <v>RUN</v>
          </cell>
          <cell r="O310" t="str">
            <v>Списание материалов за 11 2001г</v>
          </cell>
          <cell r="P310" t="str">
            <v>32</v>
          </cell>
          <cell r="Q310">
            <v>32010010</v>
          </cell>
          <cell r="R310" t="str">
            <v>H</v>
          </cell>
          <cell r="W310">
            <v>310.02</v>
          </cell>
          <cell r="X310">
            <v>310.02</v>
          </cell>
          <cell r="Y310">
            <v>10100000</v>
          </cell>
        </row>
        <row r="311">
          <cell r="A311">
            <v>11075062</v>
          </cell>
          <cell r="B311">
            <v>1</v>
          </cell>
          <cell r="C311">
            <v>40</v>
          </cell>
          <cell r="D311" t="str">
            <v>SA</v>
          </cell>
          <cell r="F311" t="str">
            <v>10</v>
          </cell>
          <cell r="G311" t="str">
            <v>S</v>
          </cell>
          <cell r="L311">
            <v>298.89999999999998</v>
          </cell>
          <cell r="M311">
            <v>298.89999999999998</v>
          </cell>
          <cell r="N311" t="str">
            <v>RUN</v>
          </cell>
          <cell r="O311" t="str">
            <v>Списание материалов за 10 2001г</v>
          </cell>
          <cell r="P311" t="str">
            <v>32</v>
          </cell>
          <cell r="Q311">
            <v>32010010</v>
          </cell>
          <cell r="R311" t="str">
            <v>H</v>
          </cell>
          <cell r="W311">
            <v>298.89999999999998</v>
          </cell>
          <cell r="X311">
            <v>298.89999999999998</v>
          </cell>
          <cell r="Y311">
            <v>10100000</v>
          </cell>
        </row>
        <row r="312">
          <cell r="A312">
            <v>11088203</v>
          </cell>
          <cell r="B312">
            <v>1</v>
          </cell>
          <cell r="C312">
            <v>40</v>
          </cell>
          <cell r="D312" t="str">
            <v>SA</v>
          </cell>
          <cell r="F312" t="str">
            <v>12</v>
          </cell>
          <cell r="G312" t="str">
            <v>S</v>
          </cell>
          <cell r="L312">
            <v>281.60000000000002</v>
          </cell>
          <cell r="M312">
            <v>281.60000000000002</v>
          </cell>
          <cell r="N312" t="str">
            <v>RUN</v>
          </cell>
          <cell r="O312" t="str">
            <v>Списание материалов за 12 2001г</v>
          </cell>
          <cell r="P312" t="str">
            <v>32</v>
          </cell>
          <cell r="Q312">
            <v>32010010</v>
          </cell>
          <cell r="R312" t="str">
            <v>H</v>
          </cell>
          <cell r="W312">
            <v>281.60000000000002</v>
          </cell>
          <cell r="X312">
            <v>281.60000000000002</v>
          </cell>
          <cell r="Y312">
            <v>10100000</v>
          </cell>
        </row>
        <row r="313">
          <cell r="A313">
            <v>11088248</v>
          </cell>
          <cell r="B313">
            <v>1</v>
          </cell>
          <cell r="C313">
            <v>40</v>
          </cell>
          <cell r="D313" t="str">
            <v>SA</v>
          </cell>
          <cell r="F313" t="str">
            <v>12</v>
          </cell>
          <cell r="G313" t="str">
            <v>S</v>
          </cell>
          <cell r="L313">
            <v>252</v>
          </cell>
          <cell r="M313">
            <v>252</v>
          </cell>
          <cell r="N313" t="str">
            <v>RUN</v>
          </cell>
          <cell r="O313" t="str">
            <v>Списание материалов за 12 2001г</v>
          </cell>
          <cell r="P313" t="str">
            <v>32</v>
          </cell>
          <cell r="Q313">
            <v>32010010</v>
          </cell>
          <cell r="R313" t="str">
            <v>H</v>
          </cell>
          <cell r="W313">
            <v>252</v>
          </cell>
          <cell r="X313">
            <v>252</v>
          </cell>
          <cell r="Y313">
            <v>10100000</v>
          </cell>
        </row>
        <row r="314">
          <cell r="A314">
            <v>11075155</v>
          </cell>
          <cell r="B314">
            <v>1</v>
          </cell>
          <cell r="C314">
            <v>40</v>
          </cell>
          <cell r="D314" t="str">
            <v>SA</v>
          </cell>
          <cell r="F314" t="str">
            <v>10</v>
          </cell>
          <cell r="G314" t="str">
            <v>S</v>
          </cell>
          <cell r="L314">
            <v>242.95</v>
          </cell>
          <cell r="M314">
            <v>242.95</v>
          </cell>
          <cell r="N314" t="str">
            <v>RUN</v>
          </cell>
          <cell r="O314" t="str">
            <v>Списание материалов за 10 2001г</v>
          </cell>
          <cell r="P314" t="str">
            <v>32</v>
          </cell>
          <cell r="Q314">
            <v>32010010</v>
          </cell>
          <cell r="R314" t="str">
            <v>H</v>
          </cell>
          <cell r="W314">
            <v>242.95</v>
          </cell>
          <cell r="X314">
            <v>242.95</v>
          </cell>
          <cell r="Y314">
            <v>10100000</v>
          </cell>
        </row>
        <row r="315">
          <cell r="A315">
            <v>11075064</v>
          </cell>
          <cell r="B315">
            <v>1</v>
          </cell>
          <cell r="C315">
            <v>40</v>
          </cell>
          <cell r="D315" t="str">
            <v>SA</v>
          </cell>
          <cell r="F315" t="str">
            <v>10</v>
          </cell>
          <cell r="G315" t="str">
            <v>S</v>
          </cell>
          <cell r="L315">
            <v>215.81</v>
          </cell>
          <cell r="M315">
            <v>215.81</v>
          </cell>
          <cell r="N315" t="str">
            <v>RUN</v>
          </cell>
          <cell r="O315" t="str">
            <v>Списание материалов за 10 2001г</v>
          </cell>
          <cell r="P315" t="str">
            <v>32</v>
          </cell>
          <cell r="Q315">
            <v>32010010</v>
          </cell>
          <cell r="R315" t="str">
            <v>H</v>
          </cell>
          <cell r="W315">
            <v>215.81</v>
          </cell>
          <cell r="X315">
            <v>215.81</v>
          </cell>
          <cell r="Y315">
            <v>10100000</v>
          </cell>
        </row>
        <row r="316">
          <cell r="A316">
            <v>11081264</v>
          </cell>
          <cell r="B316">
            <v>1</v>
          </cell>
          <cell r="C316">
            <v>40</v>
          </cell>
          <cell r="D316" t="str">
            <v>SA</v>
          </cell>
          <cell r="F316" t="str">
            <v>11</v>
          </cell>
          <cell r="G316" t="str">
            <v>S</v>
          </cell>
          <cell r="L316">
            <v>210</v>
          </cell>
          <cell r="M316">
            <v>210</v>
          </cell>
          <cell r="N316" t="str">
            <v>RUN</v>
          </cell>
          <cell r="O316" t="str">
            <v>Списание материалов за 11 2001г</v>
          </cell>
          <cell r="P316" t="str">
            <v>32</v>
          </cell>
          <cell r="Q316">
            <v>32010010</v>
          </cell>
          <cell r="R316" t="str">
            <v>H</v>
          </cell>
          <cell r="W316">
            <v>210</v>
          </cell>
          <cell r="X316">
            <v>210</v>
          </cell>
          <cell r="Y316">
            <v>10100000</v>
          </cell>
        </row>
        <row r="317">
          <cell r="A317">
            <v>11088207</v>
          </cell>
          <cell r="B317">
            <v>1</v>
          </cell>
          <cell r="C317">
            <v>40</v>
          </cell>
          <cell r="D317" t="str">
            <v>SA</v>
          </cell>
          <cell r="F317" t="str">
            <v>12</v>
          </cell>
          <cell r="G317" t="str">
            <v>S</v>
          </cell>
          <cell r="L317">
            <v>204.66</v>
          </cell>
          <cell r="M317">
            <v>204.66</v>
          </cell>
          <cell r="N317" t="str">
            <v>RUN</v>
          </cell>
          <cell r="O317" t="str">
            <v>Списание материалов за 12 2001г</v>
          </cell>
          <cell r="P317" t="str">
            <v>32</v>
          </cell>
          <cell r="Q317">
            <v>32010010</v>
          </cell>
          <cell r="R317" t="str">
            <v>H</v>
          </cell>
          <cell r="W317">
            <v>204.66</v>
          </cell>
          <cell r="X317">
            <v>204.66</v>
          </cell>
          <cell r="Y317">
            <v>10100000</v>
          </cell>
        </row>
        <row r="318">
          <cell r="A318">
            <v>11081272</v>
          </cell>
          <cell r="B318">
            <v>1</v>
          </cell>
          <cell r="C318">
            <v>40</v>
          </cell>
          <cell r="D318" t="str">
            <v>SA</v>
          </cell>
          <cell r="F318" t="str">
            <v>11</v>
          </cell>
          <cell r="G318" t="str">
            <v>S</v>
          </cell>
          <cell r="L318">
            <v>190.85</v>
          </cell>
          <cell r="M318">
            <v>190.85</v>
          </cell>
          <cell r="N318" t="str">
            <v>RUN</v>
          </cell>
          <cell r="O318" t="str">
            <v>Списание материалов за 11 2001г</v>
          </cell>
          <cell r="P318" t="str">
            <v>32</v>
          </cell>
          <cell r="Q318">
            <v>32010010</v>
          </cell>
          <cell r="R318" t="str">
            <v>H</v>
          </cell>
          <cell r="W318">
            <v>190.85</v>
          </cell>
          <cell r="X318">
            <v>190.85</v>
          </cell>
          <cell r="Y318">
            <v>10100000</v>
          </cell>
        </row>
        <row r="319">
          <cell r="A319">
            <v>11081167</v>
          </cell>
          <cell r="B319">
            <v>1</v>
          </cell>
          <cell r="C319">
            <v>40</v>
          </cell>
          <cell r="D319" t="str">
            <v>SA</v>
          </cell>
          <cell r="F319" t="str">
            <v>11</v>
          </cell>
          <cell r="G319" t="str">
            <v>S</v>
          </cell>
          <cell r="L319">
            <v>182</v>
          </cell>
          <cell r="M319">
            <v>182</v>
          </cell>
          <cell r="N319" t="str">
            <v>RUN</v>
          </cell>
          <cell r="O319" t="str">
            <v>Списание материалов за 11 2001г</v>
          </cell>
          <cell r="P319" t="str">
            <v>32</v>
          </cell>
          <cell r="Q319">
            <v>32010010</v>
          </cell>
          <cell r="R319" t="str">
            <v>H</v>
          </cell>
          <cell r="W319">
            <v>182</v>
          </cell>
          <cell r="X319">
            <v>182</v>
          </cell>
          <cell r="Y319">
            <v>10100000</v>
          </cell>
        </row>
        <row r="320">
          <cell r="A320">
            <v>11075086</v>
          </cell>
          <cell r="B320">
            <v>1</v>
          </cell>
          <cell r="C320">
            <v>40</v>
          </cell>
          <cell r="D320" t="str">
            <v>SA</v>
          </cell>
          <cell r="F320" t="str">
            <v>10</v>
          </cell>
          <cell r="G320" t="str">
            <v>S</v>
          </cell>
          <cell r="L320">
            <v>171</v>
          </cell>
          <cell r="M320">
            <v>171</v>
          </cell>
          <cell r="N320" t="str">
            <v>RUN</v>
          </cell>
          <cell r="O320" t="str">
            <v>Списание материалов за 10 2001г</v>
          </cell>
          <cell r="P320" t="str">
            <v>32</v>
          </cell>
          <cell r="Q320">
            <v>32010010</v>
          </cell>
          <cell r="R320" t="str">
            <v>H</v>
          </cell>
          <cell r="W320">
            <v>171</v>
          </cell>
          <cell r="X320">
            <v>171</v>
          </cell>
          <cell r="Y320">
            <v>10100000</v>
          </cell>
        </row>
        <row r="321">
          <cell r="A321">
            <v>11088258</v>
          </cell>
          <cell r="B321">
            <v>1</v>
          </cell>
          <cell r="C321">
            <v>40</v>
          </cell>
          <cell r="D321" t="str">
            <v>SA</v>
          </cell>
          <cell r="F321" t="str">
            <v>12</v>
          </cell>
          <cell r="G321" t="str">
            <v>S</v>
          </cell>
          <cell r="L321">
            <v>161.9</v>
          </cell>
          <cell r="M321">
            <v>161.9</v>
          </cell>
          <cell r="N321" t="str">
            <v>RUN</v>
          </cell>
          <cell r="O321" t="str">
            <v>Списание материалов за 12 2001г</v>
          </cell>
          <cell r="P321" t="str">
            <v>32</v>
          </cell>
          <cell r="Q321">
            <v>32010010</v>
          </cell>
          <cell r="R321" t="str">
            <v>H</v>
          </cell>
          <cell r="W321">
            <v>161.9</v>
          </cell>
          <cell r="X321">
            <v>161.9</v>
          </cell>
          <cell r="Y321">
            <v>10100000</v>
          </cell>
        </row>
        <row r="322">
          <cell r="A322">
            <v>11075217</v>
          </cell>
          <cell r="B322">
            <v>1</v>
          </cell>
          <cell r="C322">
            <v>40</v>
          </cell>
          <cell r="D322" t="str">
            <v>SA</v>
          </cell>
          <cell r="F322" t="str">
            <v>10</v>
          </cell>
          <cell r="G322" t="str">
            <v>S</v>
          </cell>
          <cell r="L322">
            <v>151.88999999999999</v>
          </cell>
          <cell r="M322">
            <v>151.88999999999999</v>
          </cell>
          <cell r="N322" t="str">
            <v>RUN</v>
          </cell>
          <cell r="O322" t="str">
            <v>Списание материалов за 10 2001г</v>
          </cell>
          <cell r="P322" t="str">
            <v>32</v>
          </cell>
          <cell r="Q322">
            <v>32010010</v>
          </cell>
          <cell r="R322" t="str">
            <v>H</v>
          </cell>
          <cell r="W322">
            <v>151.88999999999999</v>
          </cell>
          <cell r="X322">
            <v>151.88999999999999</v>
          </cell>
          <cell r="Y322">
            <v>10100000</v>
          </cell>
        </row>
        <row r="323">
          <cell r="A323">
            <v>11075251</v>
          </cell>
          <cell r="B323">
            <v>1</v>
          </cell>
          <cell r="C323">
            <v>40</v>
          </cell>
          <cell r="D323" t="str">
            <v>SA</v>
          </cell>
          <cell r="F323" t="str">
            <v>10</v>
          </cell>
          <cell r="G323" t="str">
            <v>S</v>
          </cell>
          <cell r="L323">
            <v>121.5</v>
          </cell>
          <cell r="M323">
            <v>121.5</v>
          </cell>
          <cell r="N323" t="str">
            <v>RUN</v>
          </cell>
          <cell r="O323" t="str">
            <v>Списание материалов за 10 2001г</v>
          </cell>
          <cell r="P323" t="str">
            <v>32</v>
          </cell>
          <cell r="Q323">
            <v>32010010</v>
          </cell>
          <cell r="R323" t="str">
            <v>H</v>
          </cell>
          <cell r="W323">
            <v>121.5</v>
          </cell>
          <cell r="X323">
            <v>121.5</v>
          </cell>
          <cell r="Y323">
            <v>10100000</v>
          </cell>
        </row>
        <row r="324">
          <cell r="A324">
            <v>11081244</v>
          </cell>
          <cell r="B324">
            <v>1</v>
          </cell>
          <cell r="C324">
            <v>40</v>
          </cell>
          <cell r="D324" t="str">
            <v>SA</v>
          </cell>
          <cell r="F324" t="str">
            <v>11</v>
          </cell>
          <cell r="G324" t="str">
            <v>S</v>
          </cell>
          <cell r="L324">
            <v>118.8</v>
          </cell>
          <cell r="M324">
            <v>118.8</v>
          </cell>
          <cell r="N324" t="str">
            <v>RUN</v>
          </cell>
          <cell r="O324" t="str">
            <v>Списание материалов за 11 2001г</v>
          </cell>
          <cell r="P324" t="str">
            <v>32</v>
          </cell>
          <cell r="Q324">
            <v>32010010</v>
          </cell>
          <cell r="R324" t="str">
            <v>H</v>
          </cell>
          <cell r="W324">
            <v>118.8</v>
          </cell>
          <cell r="X324">
            <v>118.8</v>
          </cell>
          <cell r="Y324">
            <v>10100000</v>
          </cell>
        </row>
        <row r="325">
          <cell r="A325">
            <v>11088254</v>
          </cell>
          <cell r="B325">
            <v>1</v>
          </cell>
          <cell r="C325">
            <v>40</v>
          </cell>
          <cell r="D325" t="str">
            <v>SA</v>
          </cell>
          <cell r="F325" t="str">
            <v>12</v>
          </cell>
          <cell r="G325" t="str">
            <v>S</v>
          </cell>
          <cell r="L325">
            <v>103.4</v>
          </cell>
          <cell r="M325">
            <v>103.4</v>
          </cell>
          <cell r="N325" t="str">
            <v>RUN</v>
          </cell>
          <cell r="O325" t="str">
            <v>Списание материалов за 12 2001г</v>
          </cell>
          <cell r="P325" t="str">
            <v>32</v>
          </cell>
          <cell r="Q325">
            <v>32010010</v>
          </cell>
          <cell r="R325" t="str">
            <v>H</v>
          </cell>
          <cell r="W325">
            <v>103.4</v>
          </cell>
          <cell r="X325">
            <v>103.4</v>
          </cell>
          <cell r="Y325">
            <v>10100000</v>
          </cell>
        </row>
        <row r="326">
          <cell r="A326">
            <v>11088147</v>
          </cell>
          <cell r="B326">
            <v>1</v>
          </cell>
          <cell r="C326">
            <v>40</v>
          </cell>
          <cell r="D326" t="str">
            <v>SA</v>
          </cell>
          <cell r="F326" t="str">
            <v>12</v>
          </cell>
          <cell r="G326" t="str">
            <v>S</v>
          </cell>
          <cell r="L326">
            <v>100.93</v>
          </cell>
          <cell r="M326">
            <v>100.93</v>
          </cell>
          <cell r="N326" t="str">
            <v>RUN</v>
          </cell>
          <cell r="O326" t="str">
            <v>Списание материалов за 12 2001г</v>
          </cell>
          <cell r="P326" t="str">
            <v>32</v>
          </cell>
          <cell r="Q326">
            <v>32010010</v>
          </cell>
          <cell r="R326" t="str">
            <v>H</v>
          </cell>
          <cell r="W326">
            <v>100.93</v>
          </cell>
          <cell r="X326">
            <v>100.93</v>
          </cell>
          <cell r="Y326">
            <v>10100000</v>
          </cell>
        </row>
        <row r="327">
          <cell r="A327">
            <v>11081174</v>
          </cell>
          <cell r="B327">
            <v>1</v>
          </cell>
          <cell r="C327">
            <v>40</v>
          </cell>
          <cell r="D327" t="str">
            <v>SA</v>
          </cell>
          <cell r="F327" t="str">
            <v>11</v>
          </cell>
          <cell r="G327" t="str">
            <v>S</v>
          </cell>
          <cell r="L327">
            <v>89.87</v>
          </cell>
          <cell r="M327">
            <v>89.87</v>
          </cell>
          <cell r="N327" t="str">
            <v>RUN</v>
          </cell>
          <cell r="O327" t="str">
            <v>Списание материалов за 11 2001г</v>
          </cell>
          <cell r="P327" t="str">
            <v>32</v>
          </cell>
          <cell r="Q327">
            <v>32010010</v>
          </cell>
          <cell r="R327" t="str">
            <v>H</v>
          </cell>
          <cell r="W327">
            <v>89.87</v>
          </cell>
          <cell r="X327">
            <v>89.87</v>
          </cell>
          <cell r="Y327">
            <v>10100000</v>
          </cell>
        </row>
        <row r="328">
          <cell r="A328">
            <v>11075177</v>
          </cell>
          <cell r="B328">
            <v>1</v>
          </cell>
          <cell r="C328">
            <v>40</v>
          </cell>
          <cell r="D328" t="str">
            <v>SA</v>
          </cell>
          <cell r="F328" t="str">
            <v>10</v>
          </cell>
          <cell r="G328" t="str">
            <v>S</v>
          </cell>
          <cell r="L328">
            <v>83.5</v>
          </cell>
          <cell r="M328">
            <v>83.5</v>
          </cell>
          <cell r="N328" t="str">
            <v>RUN</v>
          </cell>
          <cell r="O328" t="str">
            <v>Списание материалов за 10 2001г</v>
          </cell>
          <cell r="P328" t="str">
            <v>32</v>
          </cell>
          <cell r="Q328">
            <v>32010010</v>
          </cell>
          <cell r="R328" t="str">
            <v>H</v>
          </cell>
          <cell r="W328">
            <v>83.5</v>
          </cell>
          <cell r="X328">
            <v>83.5</v>
          </cell>
          <cell r="Y328">
            <v>10100000</v>
          </cell>
        </row>
        <row r="329">
          <cell r="A329">
            <v>11075109</v>
          </cell>
          <cell r="B329">
            <v>1</v>
          </cell>
          <cell r="C329">
            <v>40</v>
          </cell>
          <cell r="D329" t="str">
            <v>SA</v>
          </cell>
          <cell r="F329" t="str">
            <v>10</v>
          </cell>
          <cell r="G329" t="str">
            <v>S</v>
          </cell>
          <cell r="L329">
            <v>71.2</v>
          </cell>
          <cell r="M329">
            <v>71.2</v>
          </cell>
          <cell r="N329" t="str">
            <v>RUN</v>
          </cell>
          <cell r="O329" t="str">
            <v>Списание материалов за 10 2001г</v>
          </cell>
          <cell r="P329" t="str">
            <v>32</v>
          </cell>
          <cell r="Q329">
            <v>32010010</v>
          </cell>
          <cell r="R329" t="str">
            <v>H</v>
          </cell>
          <cell r="W329">
            <v>71.2</v>
          </cell>
          <cell r="X329">
            <v>71.2</v>
          </cell>
          <cell r="Y329">
            <v>10100000</v>
          </cell>
        </row>
        <row r="330">
          <cell r="A330">
            <v>11088274</v>
          </cell>
          <cell r="B330">
            <v>1</v>
          </cell>
          <cell r="C330">
            <v>40</v>
          </cell>
          <cell r="D330" t="str">
            <v>SA</v>
          </cell>
          <cell r="F330" t="str">
            <v>12</v>
          </cell>
          <cell r="G330" t="str">
            <v>S</v>
          </cell>
          <cell r="L330">
            <v>68</v>
          </cell>
          <cell r="M330">
            <v>68</v>
          </cell>
          <cell r="N330" t="str">
            <v>RUN</v>
          </cell>
          <cell r="O330" t="str">
            <v>Списание материалов за 12 2001г</v>
          </cell>
          <cell r="P330" t="str">
            <v>32</v>
          </cell>
          <cell r="Q330">
            <v>32010010</v>
          </cell>
          <cell r="R330" t="str">
            <v>H</v>
          </cell>
          <cell r="W330">
            <v>68</v>
          </cell>
          <cell r="X330">
            <v>68</v>
          </cell>
          <cell r="Y330">
            <v>10100000</v>
          </cell>
        </row>
        <row r="331">
          <cell r="A331">
            <v>11088229</v>
          </cell>
          <cell r="B331">
            <v>1</v>
          </cell>
          <cell r="C331">
            <v>40</v>
          </cell>
          <cell r="D331" t="str">
            <v>SA</v>
          </cell>
          <cell r="F331" t="str">
            <v>12</v>
          </cell>
          <cell r="G331" t="str">
            <v>S</v>
          </cell>
          <cell r="L331">
            <v>56.82</v>
          </cell>
          <cell r="M331">
            <v>56.82</v>
          </cell>
          <cell r="N331" t="str">
            <v>RUN</v>
          </cell>
          <cell r="O331" t="str">
            <v>Списание материалов за 12 2001г</v>
          </cell>
          <cell r="P331" t="str">
            <v>32</v>
          </cell>
          <cell r="Q331">
            <v>32010010</v>
          </cell>
          <cell r="R331" t="str">
            <v>H</v>
          </cell>
          <cell r="W331">
            <v>56.82</v>
          </cell>
          <cell r="X331">
            <v>56.82</v>
          </cell>
          <cell r="Y331">
            <v>10100000</v>
          </cell>
        </row>
        <row r="332">
          <cell r="A332">
            <v>11088227</v>
          </cell>
          <cell r="B332">
            <v>1</v>
          </cell>
          <cell r="C332">
            <v>40</v>
          </cell>
          <cell r="D332" t="str">
            <v>SA</v>
          </cell>
          <cell r="F332" t="str">
            <v>12</v>
          </cell>
          <cell r="G332" t="str">
            <v>S</v>
          </cell>
          <cell r="L332">
            <v>41.97</v>
          </cell>
          <cell r="M332">
            <v>41.97</v>
          </cell>
          <cell r="N332" t="str">
            <v>RUN</v>
          </cell>
          <cell r="O332" t="str">
            <v>Списание материалов за 12 2001г</v>
          </cell>
          <cell r="P332" t="str">
            <v>32</v>
          </cell>
          <cell r="Q332">
            <v>32010010</v>
          </cell>
          <cell r="R332" t="str">
            <v>H</v>
          </cell>
          <cell r="W332">
            <v>41.97</v>
          </cell>
          <cell r="X332">
            <v>41.97</v>
          </cell>
          <cell r="Y332">
            <v>10100000</v>
          </cell>
        </row>
        <row r="333">
          <cell r="A333">
            <v>11088087</v>
          </cell>
          <cell r="B333">
            <v>1</v>
          </cell>
          <cell r="C333">
            <v>40</v>
          </cell>
          <cell r="D333" t="str">
            <v>SA</v>
          </cell>
          <cell r="F333" t="str">
            <v>12</v>
          </cell>
          <cell r="G333" t="str">
            <v>S</v>
          </cell>
          <cell r="L333">
            <v>0.67</v>
          </cell>
          <cell r="M333">
            <v>0.67</v>
          </cell>
          <cell r="N333" t="str">
            <v>RUN</v>
          </cell>
          <cell r="O333" t="str">
            <v>Списание материалов за 12 2001г</v>
          </cell>
          <cell r="P333" t="str">
            <v>32</v>
          </cell>
          <cell r="Q333">
            <v>32010010</v>
          </cell>
          <cell r="R333" t="str">
            <v>H</v>
          </cell>
          <cell r="W333">
            <v>0.67</v>
          </cell>
          <cell r="X333">
            <v>0.67</v>
          </cell>
          <cell r="Y333">
            <v>10100000</v>
          </cell>
        </row>
        <row r="334">
          <cell r="A334">
            <v>20002870</v>
          </cell>
          <cell r="B334">
            <v>1</v>
          </cell>
          <cell r="C334">
            <v>52</v>
          </cell>
          <cell r="D334" t="str">
            <v>ST</v>
          </cell>
          <cell r="F334" t="str">
            <v>11</v>
          </cell>
          <cell r="G334" t="str">
            <v>S</v>
          </cell>
          <cell r="L334">
            <v>-300</v>
          </cell>
          <cell r="M334">
            <v>-300</v>
          </cell>
          <cell r="N334" t="str">
            <v>RUN</v>
          </cell>
          <cell r="O334" t="str">
            <v>Списание материалов за 11 2001г</v>
          </cell>
          <cell r="P334" t="str">
            <v>32</v>
          </cell>
          <cell r="Q334">
            <v>32010010</v>
          </cell>
          <cell r="R334" t="str">
            <v>H</v>
          </cell>
          <cell r="W334">
            <v>-300</v>
          </cell>
          <cell r="X334">
            <v>-300</v>
          </cell>
          <cell r="Y334">
            <v>10100000</v>
          </cell>
        </row>
        <row r="335">
          <cell r="A335">
            <v>20002868</v>
          </cell>
          <cell r="B335">
            <v>1</v>
          </cell>
          <cell r="C335">
            <v>52</v>
          </cell>
          <cell r="D335" t="str">
            <v>ST</v>
          </cell>
          <cell r="F335" t="str">
            <v>11</v>
          </cell>
          <cell r="G335" t="str">
            <v>S</v>
          </cell>
          <cell r="L335">
            <v>-929.2</v>
          </cell>
          <cell r="M335">
            <v>-929.2</v>
          </cell>
          <cell r="N335" t="str">
            <v>RUN</v>
          </cell>
          <cell r="O335" t="str">
            <v>Списание материалов за 11 2001г</v>
          </cell>
          <cell r="P335" t="str">
            <v>32</v>
          </cell>
          <cell r="Q335">
            <v>32010010</v>
          </cell>
          <cell r="R335" t="str">
            <v>H</v>
          </cell>
          <cell r="W335">
            <v>-929.2</v>
          </cell>
          <cell r="X335">
            <v>-929.2</v>
          </cell>
          <cell r="Y335">
            <v>10100000</v>
          </cell>
        </row>
        <row r="336">
          <cell r="A336">
            <v>20002649</v>
          </cell>
          <cell r="B336">
            <v>1</v>
          </cell>
          <cell r="C336">
            <v>52</v>
          </cell>
          <cell r="D336" t="str">
            <v>ST</v>
          </cell>
          <cell r="F336" t="str">
            <v>10</v>
          </cell>
          <cell r="G336" t="str">
            <v>S</v>
          </cell>
          <cell r="L336">
            <v>-15526.05</v>
          </cell>
          <cell r="M336">
            <v>-15526.05</v>
          </cell>
          <cell r="N336" t="str">
            <v>RUN</v>
          </cell>
          <cell r="O336" t="str">
            <v>Списание материалов за 10 2001г</v>
          </cell>
          <cell r="P336" t="str">
            <v>32</v>
          </cell>
          <cell r="Q336">
            <v>32010010</v>
          </cell>
          <cell r="R336" t="str">
            <v>H</v>
          </cell>
          <cell r="W336">
            <v>-15526.05</v>
          </cell>
          <cell r="X336">
            <v>-15526.05</v>
          </cell>
          <cell r="Y336">
            <v>10100000</v>
          </cell>
        </row>
        <row r="337">
          <cell r="A337">
            <v>20002647</v>
          </cell>
          <cell r="B337">
            <v>1</v>
          </cell>
          <cell r="C337">
            <v>52</v>
          </cell>
          <cell r="D337" t="str">
            <v>ST</v>
          </cell>
          <cell r="F337" t="str">
            <v>10</v>
          </cell>
          <cell r="G337" t="str">
            <v>S</v>
          </cell>
          <cell r="L337">
            <v>-27305</v>
          </cell>
          <cell r="M337">
            <v>-27305</v>
          </cell>
          <cell r="N337" t="str">
            <v>RUN</v>
          </cell>
          <cell r="O337" t="str">
            <v>Списание материалов за 10 2001г</v>
          </cell>
          <cell r="P337" t="str">
            <v>32</v>
          </cell>
          <cell r="Q337">
            <v>32010010</v>
          </cell>
          <cell r="R337" t="str">
            <v>H</v>
          </cell>
          <cell r="W337">
            <v>-27305</v>
          </cell>
          <cell r="X337">
            <v>-27305</v>
          </cell>
          <cell r="Y337">
            <v>10100000</v>
          </cell>
        </row>
        <row r="338">
          <cell r="A338">
            <v>20002866</v>
          </cell>
          <cell r="B338">
            <v>1</v>
          </cell>
          <cell r="C338">
            <v>52</v>
          </cell>
          <cell r="D338" t="str">
            <v>ST</v>
          </cell>
          <cell r="F338" t="str">
            <v>11</v>
          </cell>
          <cell r="G338" t="str">
            <v>S</v>
          </cell>
          <cell r="L338">
            <v>-28112.880000000001</v>
          </cell>
          <cell r="M338">
            <v>-28112.880000000001</v>
          </cell>
          <cell r="N338" t="str">
            <v>RUN</v>
          </cell>
          <cell r="O338" t="str">
            <v>Списание материалов за 11 2001г</v>
          </cell>
          <cell r="P338" t="str">
            <v>32</v>
          </cell>
          <cell r="Q338">
            <v>32010010</v>
          </cell>
          <cell r="R338" t="str">
            <v>H</v>
          </cell>
          <cell r="W338">
            <v>-28112.880000000001</v>
          </cell>
          <cell r="X338">
            <v>-28112.880000000001</v>
          </cell>
          <cell r="Y338">
            <v>10100000</v>
          </cell>
        </row>
        <row r="339">
          <cell r="A339">
            <v>20002645</v>
          </cell>
          <cell r="B339">
            <v>1</v>
          </cell>
          <cell r="C339">
            <v>52</v>
          </cell>
          <cell r="D339" t="str">
            <v>ST</v>
          </cell>
          <cell r="F339" t="str">
            <v>10</v>
          </cell>
          <cell r="G339" t="str">
            <v>S</v>
          </cell>
          <cell r="L339">
            <v>-88037.119999999995</v>
          </cell>
          <cell r="M339">
            <v>-88037.119999999995</v>
          </cell>
          <cell r="N339" t="str">
            <v>RUN</v>
          </cell>
          <cell r="O339" t="str">
            <v>Списание материалов за 10 2001г</v>
          </cell>
          <cell r="P339" t="str">
            <v>32</v>
          </cell>
          <cell r="Q339">
            <v>32010010</v>
          </cell>
          <cell r="R339" t="str">
            <v>H</v>
          </cell>
          <cell r="W339">
            <v>-88037.119999999995</v>
          </cell>
          <cell r="X339">
            <v>-88037.119999999995</v>
          </cell>
          <cell r="Y339">
            <v>10100000</v>
          </cell>
        </row>
        <row r="340">
          <cell r="A340">
            <v>20003114</v>
          </cell>
          <cell r="B340">
            <v>3</v>
          </cell>
          <cell r="C340">
            <v>52</v>
          </cell>
          <cell r="D340" t="str">
            <v>ST</v>
          </cell>
          <cell r="F340" t="str">
            <v>12</v>
          </cell>
          <cell r="G340" t="str">
            <v>S</v>
          </cell>
          <cell r="L340">
            <v>-82899.55</v>
          </cell>
          <cell r="M340">
            <v>-82899.55</v>
          </cell>
          <cell r="N340" t="str">
            <v>RUN</v>
          </cell>
          <cell r="O340" t="str">
            <v>списание мпз</v>
          </cell>
          <cell r="P340" t="str">
            <v>32</v>
          </cell>
          <cell r="Q340">
            <v>32010010</v>
          </cell>
          <cell r="R340" t="str">
            <v>H</v>
          </cell>
          <cell r="W340">
            <v>-95511.07</v>
          </cell>
          <cell r="X340">
            <v>-95511.07</v>
          </cell>
          <cell r="Y340">
            <v>10100000</v>
          </cell>
        </row>
        <row r="341">
          <cell r="A341">
            <v>20003114</v>
          </cell>
          <cell r="B341">
            <v>2</v>
          </cell>
          <cell r="C341">
            <v>52</v>
          </cell>
          <cell r="D341" t="str">
            <v>ST</v>
          </cell>
          <cell r="F341" t="str">
            <v>12</v>
          </cell>
          <cell r="G341" t="str">
            <v>S</v>
          </cell>
          <cell r="L341">
            <v>-12611.52</v>
          </cell>
          <cell r="M341">
            <v>-12611.52</v>
          </cell>
          <cell r="N341" t="str">
            <v>RUN</v>
          </cell>
          <cell r="O341" t="str">
            <v>списание мпз</v>
          </cell>
          <cell r="P341" t="str">
            <v>32</v>
          </cell>
          <cell r="Q341">
            <v>32010010</v>
          </cell>
          <cell r="R341" t="str">
            <v>H</v>
          </cell>
          <cell r="W341">
            <v>-95511.07</v>
          </cell>
          <cell r="X341">
            <v>-95511.07</v>
          </cell>
          <cell r="Y341">
            <v>10100000</v>
          </cell>
        </row>
        <row r="342">
          <cell r="A342">
            <v>20002864</v>
          </cell>
          <cell r="B342">
            <v>1</v>
          </cell>
          <cell r="C342">
            <v>52</v>
          </cell>
          <cell r="D342" t="str">
            <v>ST</v>
          </cell>
          <cell r="F342" t="str">
            <v>11</v>
          </cell>
          <cell r="G342" t="str">
            <v>S</v>
          </cell>
          <cell r="L342">
            <v>-119607.43</v>
          </cell>
          <cell r="M342">
            <v>-119607.43</v>
          </cell>
          <cell r="N342" t="str">
            <v>RUN</v>
          </cell>
          <cell r="O342" t="str">
            <v>Списание материалов за 11 2001г</v>
          </cell>
          <cell r="P342" t="str">
            <v>32</v>
          </cell>
          <cell r="Q342">
            <v>32010010</v>
          </cell>
          <cell r="R342" t="str">
            <v>H</v>
          </cell>
          <cell r="W342">
            <v>-119607.43</v>
          </cell>
          <cell r="X342">
            <v>-119607.43</v>
          </cell>
          <cell r="Y342">
            <v>10100000</v>
          </cell>
        </row>
        <row r="343">
          <cell r="A343">
            <v>20002643</v>
          </cell>
          <cell r="B343">
            <v>1</v>
          </cell>
          <cell r="C343">
            <v>52</v>
          </cell>
          <cell r="D343" t="str">
            <v>ST</v>
          </cell>
          <cell r="F343" t="str">
            <v>10</v>
          </cell>
          <cell r="G343" t="str">
            <v>S</v>
          </cell>
          <cell r="L343">
            <v>-141880.84</v>
          </cell>
          <cell r="M343">
            <v>-141880.84</v>
          </cell>
          <cell r="N343" t="str">
            <v>RUN</v>
          </cell>
          <cell r="O343" t="str">
            <v>Списание материалов за 10 2001г</v>
          </cell>
          <cell r="P343" t="str">
            <v>32</v>
          </cell>
          <cell r="Q343">
            <v>32010010</v>
          </cell>
          <cell r="R343" t="str">
            <v>H</v>
          </cell>
          <cell r="W343">
            <v>-141880.84</v>
          </cell>
          <cell r="X343">
            <v>-141880.84</v>
          </cell>
          <cell r="Y343">
            <v>10100000</v>
          </cell>
        </row>
        <row r="344">
          <cell r="A344">
            <v>20003118</v>
          </cell>
          <cell r="B344">
            <v>2</v>
          </cell>
          <cell r="C344">
            <v>52</v>
          </cell>
          <cell r="D344" t="str">
            <v>ST</v>
          </cell>
          <cell r="F344" t="str">
            <v>12</v>
          </cell>
          <cell r="G344" t="str">
            <v>S</v>
          </cell>
          <cell r="L344">
            <v>-1032037.01</v>
          </cell>
          <cell r="M344">
            <v>-1032037.01</v>
          </cell>
          <cell r="N344" t="str">
            <v>RUN</v>
          </cell>
          <cell r="O344" t="str">
            <v>акт переработки за 2001г</v>
          </cell>
          <cell r="P344" t="str">
            <v>32</v>
          </cell>
          <cell r="Q344">
            <v>32010010</v>
          </cell>
          <cell r="R344" t="str">
            <v>H</v>
          </cell>
          <cell r="W344">
            <v>-1526796.73</v>
          </cell>
          <cell r="X344">
            <v>-1526796.73</v>
          </cell>
          <cell r="Y344">
            <v>10100000</v>
          </cell>
        </row>
        <row r="345">
          <cell r="A345">
            <v>20003118</v>
          </cell>
          <cell r="B345">
            <v>3</v>
          </cell>
          <cell r="C345">
            <v>52</v>
          </cell>
          <cell r="D345" t="str">
            <v>ST</v>
          </cell>
          <cell r="F345" t="str">
            <v>12</v>
          </cell>
          <cell r="G345" t="str">
            <v>S</v>
          </cell>
          <cell r="L345">
            <v>-494759.72</v>
          </cell>
          <cell r="M345">
            <v>-494759.72</v>
          </cell>
          <cell r="N345" t="str">
            <v>RUN</v>
          </cell>
          <cell r="O345" t="str">
            <v>акт переработки за 2001г</v>
          </cell>
          <cell r="P345" t="str">
            <v>32</v>
          </cell>
          <cell r="Q345">
            <v>32010010</v>
          </cell>
          <cell r="R345" t="str">
            <v>H</v>
          </cell>
          <cell r="W345">
            <v>-1526796.73</v>
          </cell>
          <cell r="X345">
            <v>-1526796.73</v>
          </cell>
          <cell r="Y345">
            <v>10100000</v>
          </cell>
        </row>
        <row r="346">
          <cell r="A346">
            <v>11081101</v>
          </cell>
          <cell r="B346">
            <v>4</v>
          </cell>
          <cell r="C346">
            <v>40</v>
          </cell>
          <cell r="D346" t="str">
            <v>SA</v>
          </cell>
          <cell r="F346" t="str">
            <v>11</v>
          </cell>
          <cell r="G346" t="str">
            <v>S</v>
          </cell>
          <cell r="L346">
            <v>1294.46</v>
          </cell>
          <cell r="M346">
            <v>1294.46</v>
          </cell>
          <cell r="N346" t="str">
            <v>RUN</v>
          </cell>
          <cell r="O346" t="str">
            <v>отклонение</v>
          </cell>
          <cell r="P346" t="str">
            <v>32</v>
          </cell>
          <cell r="Q346">
            <v>32999990</v>
          </cell>
          <cell r="R346" t="str">
            <v>H</v>
          </cell>
          <cell r="W346">
            <v>19613.099999999999</v>
          </cell>
          <cell r="X346">
            <v>19613.099999999999</v>
          </cell>
          <cell r="Y346">
            <v>10100000</v>
          </cell>
        </row>
        <row r="347">
          <cell r="A347">
            <v>11081101</v>
          </cell>
          <cell r="B347">
            <v>1</v>
          </cell>
          <cell r="C347">
            <v>40</v>
          </cell>
          <cell r="D347" t="str">
            <v>SA</v>
          </cell>
          <cell r="F347" t="str">
            <v>11</v>
          </cell>
          <cell r="G347" t="str">
            <v>S</v>
          </cell>
          <cell r="L347">
            <v>19613.099999999999</v>
          </cell>
          <cell r="M347">
            <v>19613.099999999999</v>
          </cell>
          <cell r="N347" t="str">
            <v>RUN</v>
          </cell>
          <cell r="O347" t="str">
            <v>медикаменты гр.здрвоохранения за ноябрь 2001</v>
          </cell>
          <cell r="P347" t="str">
            <v>32</v>
          </cell>
          <cell r="Q347">
            <v>32999990</v>
          </cell>
          <cell r="R347" t="str">
            <v>H</v>
          </cell>
          <cell r="W347">
            <v>19613.099999999999</v>
          </cell>
          <cell r="X347">
            <v>19613.099999999999</v>
          </cell>
          <cell r="Y347">
            <v>10100000</v>
          </cell>
        </row>
        <row r="348">
          <cell r="A348">
            <v>11075001</v>
          </cell>
          <cell r="B348">
            <v>1</v>
          </cell>
          <cell r="C348">
            <v>40</v>
          </cell>
          <cell r="D348" t="str">
            <v>SA</v>
          </cell>
          <cell r="F348" t="str">
            <v>10</v>
          </cell>
          <cell r="G348" t="str">
            <v>S</v>
          </cell>
          <cell r="L348">
            <v>10531.46</v>
          </cell>
          <cell r="M348">
            <v>10531.46</v>
          </cell>
          <cell r="N348" t="str">
            <v>RUN</v>
          </cell>
          <cell r="O348" t="str">
            <v>медикаменты гр.здрвоохранения за окт 2001г</v>
          </cell>
          <cell r="P348" t="str">
            <v>32</v>
          </cell>
          <cell r="Q348">
            <v>32999990</v>
          </cell>
          <cell r="R348" t="str">
            <v>H</v>
          </cell>
          <cell r="W348">
            <v>10531.46</v>
          </cell>
          <cell r="X348">
            <v>10531.46</v>
          </cell>
          <cell r="Y348">
            <v>10100000</v>
          </cell>
        </row>
        <row r="349">
          <cell r="A349">
            <v>11089172</v>
          </cell>
          <cell r="B349">
            <v>1</v>
          </cell>
          <cell r="C349">
            <v>40</v>
          </cell>
          <cell r="D349" t="str">
            <v>SA</v>
          </cell>
          <cell r="F349" t="str">
            <v>12</v>
          </cell>
          <cell r="G349" t="str">
            <v>S</v>
          </cell>
          <cell r="L349">
            <v>7334.56</v>
          </cell>
          <cell r="M349">
            <v>7334.56</v>
          </cell>
          <cell r="N349" t="str">
            <v>RUN</v>
          </cell>
          <cell r="O349" t="str">
            <v>Медикаменты за дек2001г</v>
          </cell>
          <cell r="P349" t="str">
            <v>32</v>
          </cell>
          <cell r="Q349">
            <v>32999990</v>
          </cell>
          <cell r="R349" t="str">
            <v>H</v>
          </cell>
          <cell r="W349">
            <v>7334.56</v>
          </cell>
          <cell r="X349">
            <v>7334.56</v>
          </cell>
          <cell r="Y349">
            <v>10100000</v>
          </cell>
        </row>
        <row r="350">
          <cell r="A350">
            <v>11093378</v>
          </cell>
          <cell r="B350">
            <v>3</v>
          </cell>
          <cell r="C350">
            <v>40</v>
          </cell>
          <cell r="D350" t="str">
            <v>SA</v>
          </cell>
          <cell r="F350" t="str">
            <v>12</v>
          </cell>
          <cell r="G350" t="str">
            <v>S</v>
          </cell>
          <cell r="L350">
            <v>494759.72</v>
          </cell>
          <cell r="M350">
            <v>494759.72</v>
          </cell>
          <cell r="N350" t="str">
            <v>RUN</v>
          </cell>
          <cell r="O350" t="str">
            <v>акт переработки за 2001г</v>
          </cell>
          <cell r="P350" t="str">
            <v>32</v>
          </cell>
          <cell r="Q350">
            <v>32999999</v>
          </cell>
          <cell r="R350" t="str">
            <v>H</v>
          </cell>
          <cell r="W350">
            <v>1526796.73</v>
          </cell>
          <cell r="X350">
            <v>1526796.73</v>
          </cell>
          <cell r="Y350">
            <v>10100000</v>
          </cell>
        </row>
        <row r="351">
          <cell r="A351">
            <v>11093378</v>
          </cell>
          <cell r="B351">
            <v>2</v>
          </cell>
          <cell r="C351">
            <v>40</v>
          </cell>
          <cell r="D351" t="str">
            <v>SA</v>
          </cell>
          <cell r="F351" t="str">
            <v>12</v>
          </cell>
          <cell r="G351" t="str">
            <v>S</v>
          </cell>
          <cell r="L351">
            <v>1032037.01</v>
          </cell>
          <cell r="M351">
            <v>1032037.01</v>
          </cell>
          <cell r="N351" t="str">
            <v>RUN</v>
          </cell>
          <cell r="O351" t="str">
            <v>акт переработки за 2001г</v>
          </cell>
          <cell r="P351" t="str">
            <v>32</v>
          </cell>
          <cell r="Q351">
            <v>32999999</v>
          </cell>
          <cell r="R351" t="str">
            <v>H</v>
          </cell>
          <cell r="W351">
            <v>1526796.73</v>
          </cell>
          <cell r="X351">
            <v>1526796.73</v>
          </cell>
          <cell r="Y351">
            <v>10100000</v>
          </cell>
        </row>
        <row r="352">
          <cell r="A352">
            <v>19004884</v>
          </cell>
          <cell r="B352">
            <v>3</v>
          </cell>
          <cell r="C352">
            <v>52</v>
          </cell>
          <cell r="D352" t="str">
            <v>SS</v>
          </cell>
          <cell r="F352" t="str">
            <v>12</v>
          </cell>
          <cell r="G352" t="str">
            <v>S</v>
          </cell>
          <cell r="L352">
            <v>-494759.72</v>
          </cell>
          <cell r="M352">
            <v>-494759.72</v>
          </cell>
          <cell r="N352" t="str">
            <v>RUN</v>
          </cell>
          <cell r="O352" t="str">
            <v>акт переработки за 2001г</v>
          </cell>
          <cell r="P352" t="str">
            <v>32</v>
          </cell>
          <cell r="Q352">
            <v>32999999</v>
          </cell>
          <cell r="R352" t="str">
            <v>H</v>
          </cell>
          <cell r="W352">
            <v>-1526796.73</v>
          </cell>
          <cell r="X352">
            <v>-1526796.73</v>
          </cell>
          <cell r="Y352">
            <v>10100000</v>
          </cell>
        </row>
        <row r="353">
          <cell r="A353">
            <v>19004884</v>
          </cell>
          <cell r="B353">
            <v>2</v>
          </cell>
          <cell r="C353">
            <v>52</v>
          </cell>
          <cell r="D353" t="str">
            <v>SS</v>
          </cell>
          <cell r="F353" t="str">
            <v>12</v>
          </cell>
          <cell r="G353" t="str">
            <v>S</v>
          </cell>
          <cell r="L353">
            <v>-1032037.01</v>
          </cell>
          <cell r="M353">
            <v>-1032037.01</v>
          </cell>
          <cell r="N353" t="str">
            <v>RUN</v>
          </cell>
          <cell r="O353" t="str">
            <v>акт переработки за 2001г</v>
          </cell>
          <cell r="P353" t="str">
            <v>32</v>
          </cell>
          <cell r="Q353">
            <v>32999999</v>
          </cell>
          <cell r="R353" t="str">
            <v>H</v>
          </cell>
          <cell r="W353">
            <v>-1526796.73</v>
          </cell>
          <cell r="X353">
            <v>-1526796.73</v>
          </cell>
          <cell r="Y353">
            <v>10100000</v>
          </cell>
        </row>
        <row r="354">
          <cell r="P354" t="str">
            <v>32 Всего</v>
          </cell>
          <cell r="W354">
            <v>19634087.260000028</v>
          </cell>
        </row>
        <row r="355">
          <cell r="A355">
            <v>11074997</v>
          </cell>
          <cell r="B355">
            <v>1</v>
          </cell>
          <cell r="C355">
            <v>40</v>
          </cell>
          <cell r="D355" t="str">
            <v>SA</v>
          </cell>
          <cell r="F355" t="str">
            <v>10</v>
          </cell>
          <cell r="G355" t="str">
            <v>S</v>
          </cell>
          <cell r="L355">
            <v>21959520.710000001</v>
          </cell>
          <cell r="M355">
            <v>21959520.710000001</v>
          </cell>
          <cell r="N355" t="str">
            <v>RUN</v>
          </cell>
          <cell r="O355" t="str">
            <v>реализация мпз бал,ст-ть</v>
          </cell>
          <cell r="P355" t="str">
            <v>48</v>
          </cell>
          <cell r="Q355">
            <v>48206000</v>
          </cell>
          <cell r="R355" t="str">
            <v>H</v>
          </cell>
          <cell r="W355">
            <v>18320305.91</v>
          </cell>
          <cell r="X355">
            <v>18320305.91</v>
          </cell>
          <cell r="Y355">
            <v>10100000</v>
          </cell>
        </row>
        <row r="356">
          <cell r="A356">
            <v>11082172</v>
          </cell>
          <cell r="B356">
            <v>1</v>
          </cell>
          <cell r="C356">
            <v>40</v>
          </cell>
          <cell r="D356" t="str">
            <v>SA</v>
          </cell>
          <cell r="F356" t="str">
            <v>11</v>
          </cell>
          <cell r="G356" t="str">
            <v>S</v>
          </cell>
          <cell r="L356">
            <v>27956540.969999999</v>
          </cell>
          <cell r="M356">
            <v>27956540.969999999</v>
          </cell>
          <cell r="N356" t="str">
            <v>RUN</v>
          </cell>
          <cell r="O356" t="str">
            <v>реализация мпз бал.ст-ть</v>
          </cell>
          <cell r="P356" t="str">
            <v>48</v>
          </cell>
          <cell r="Q356">
            <v>48206000</v>
          </cell>
          <cell r="R356" t="str">
            <v>H</v>
          </cell>
          <cell r="W356">
            <v>17620020.98</v>
          </cell>
          <cell r="X356">
            <v>17620020.98</v>
          </cell>
          <cell r="Y356">
            <v>10100000</v>
          </cell>
        </row>
        <row r="357">
          <cell r="A357">
            <v>11093335</v>
          </cell>
          <cell r="B357">
            <v>1</v>
          </cell>
          <cell r="C357">
            <v>40</v>
          </cell>
          <cell r="D357" t="str">
            <v>SA</v>
          </cell>
          <cell r="F357" t="str">
            <v>12</v>
          </cell>
          <cell r="G357" t="str">
            <v>S</v>
          </cell>
          <cell r="L357">
            <v>14503715.970000001</v>
          </cell>
          <cell r="M357">
            <v>14503715.970000001</v>
          </cell>
          <cell r="N357" t="str">
            <v>RUN</v>
          </cell>
          <cell r="O357" t="str">
            <v>реализация мпз бал.ст-ть</v>
          </cell>
          <cell r="P357" t="str">
            <v>48</v>
          </cell>
          <cell r="Q357">
            <v>48206000</v>
          </cell>
          <cell r="R357" t="str">
            <v>H</v>
          </cell>
          <cell r="W357">
            <v>12655239.1</v>
          </cell>
          <cell r="X357">
            <v>12655239.1</v>
          </cell>
          <cell r="Y357">
            <v>10100000</v>
          </cell>
        </row>
        <row r="358">
          <cell r="P358" t="str">
            <v>48 Всего</v>
          </cell>
          <cell r="W358">
            <v>48595565.990000002</v>
          </cell>
        </row>
        <row r="359">
          <cell r="A359">
            <v>18000893</v>
          </cell>
          <cell r="B359">
            <v>1</v>
          </cell>
          <cell r="C359">
            <v>32</v>
          </cell>
          <cell r="D359" t="str">
            <v>KS</v>
          </cell>
          <cell r="F359" t="str">
            <v>11</v>
          </cell>
          <cell r="G359" t="str">
            <v>S</v>
          </cell>
          <cell r="I359">
            <v>700515</v>
          </cell>
          <cell r="K359" t="str">
            <v>ООО Галакс СТК</v>
          </cell>
          <cell r="L359">
            <v>-58166.8</v>
          </cell>
          <cell r="M359">
            <v>-58166.8</v>
          </cell>
          <cell r="N359" t="str">
            <v>RUN</v>
          </cell>
          <cell r="O359" t="str">
            <v>Замок врезной</v>
          </cell>
          <cell r="P359" t="str">
            <v>60</v>
          </cell>
          <cell r="Q359">
            <v>60000007</v>
          </cell>
          <cell r="R359" t="str">
            <v>H</v>
          </cell>
          <cell r="W359">
            <v>-48472.3</v>
          </cell>
          <cell r="X359">
            <v>-48472.3</v>
          </cell>
          <cell r="Y359">
            <v>10100000</v>
          </cell>
        </row>
        <row r="360">
          <cell r="A360">
            <v>18000895</v>
          </cell>
          <cell r="B360">
            <v>1</v>
          </cell>
          <cell r="C360">
            <v>32</v>
          </cell>
          <cell r="D360" t="str">
            <v>KS</v>
          </cell>
          <cell r="F360" t="str">
            <v>11</v>
          </cell>
          <cell r="G360" t="str">
            <v>S</v>
          </cell>
          <cell r="I360">
            <v>700515</v>
          </cell>
          <cell r="K360" t="str">
            <v>ООО Галакс СТК</v>
          </cell>
          <cell r="L360">
            <v>-58166.8</v>
          </cell>
          <cell r="M360">
            <v>-58166.8</v>
          </cell>
          <cell r="N360" t="str">
            <v>RUN</v>
          </cell>
          <cell r="O360" t="str">
            <v>Замок врезной</v>
          </cell>
          <cell r="P360" t="str">
            <v>60</v>
          </cell>
          <cell r="Q360">
            <v>60000007</v>
          </cell>
          <cell r="R360" t="str">
            <v>H</v>
          </cell>
          <cell r="W360">
            <v>-48472.3</v>
          </cell>
          <cell r="X360">
            <v>-48472.3</v>
          </cell>
          <cell r="Y360">
            <v>10100000</v>
          </cell>
        </row>
        <row r="361">
          <cell r="A361">
            <v>18000909</v>
          </cell>
          <cell r="B361">
            <v>1</v>
          </cell>
          <cell r="C361">
            <v>32</v>
          </cell>
          <cell r="D361" t="str">
            <v>KS</v>
          </cell>
          <cell r="F361" t="str">
            <v>11</v>
          </cell>
          <cell r="G361" t="str">
            <v>S</v>
          </cell>
          <cell r="I361">
            <v>700515</v>
          </cell>
          <cell r="K361" t="str">
            <v>ООО Галакс СТК</v>
          </cell>
          <cell r="L361">
            <v>-58166.8</v>
          </cell>
          <cell r="M361">
            <v>-58166.8</v>
          </cell>
          <cell r="N361" t="str">
            <v>RUN</v>
          </cell>
          <cell r="O361" t="str">
            <v>Замок врезной</v>
          </cell>
          <cell r="P361" t="str">
            <v>60</v>
          </cell>
          <cell r="Q361">
            <v>60000007</v>
          </cell>
          <cell r="R361" t="str">
            <v>H</v>
          </cell>
          <cell r="W361">
            <v>-48472.3</v>
          </cell>
          <cell r="X361">
            <v>-48472.3</v>
          </cell>
          <cell r="Y361">
            <v>10100000</v>
          </cell>
        </row>
        <row r="362">
          <cell r="A362">
            <v>18000911</v>
          </cell>
          <cell r="B362">
            <v>1</v>
          </cell>
          <cell r="C362">
            <v>32</v>
          </cell>
          <cell r="D362" t="str">
            <v>KS</v>
          </cell>
          <cell r="F362" t="str">
            <v>11</v>
          </cell>
          <cell r="G362" t="str">
            <v>S</v>
          </cell>
          <cell r="I362">
            <v>700515</v>
          </cell>
          <cell r="K362" t="str">
            <v>ООО Галакс СТК</v>
          </cell>
          <cell r="L362">
            <v>-58166.8</v>
          </cell>
          <cell r="M362">
            <v>-58166.8</v>
          </cell>
          <cell r="N362" t="str">
            <v>RUN</v>
          </cell>
          <cell r="O362" t="str">
            <v>Замок врезной</v>
          </cell>
          <cell r="P362" t="str">
            <v>60</v>
          </cell>
          <cell r="Q362">
            <v>60000007</v>
          </cell>
          <cell r="R362" t="str">
            <v>H</v>
          </cell>
          <cell r="W362">
            <v>-48472.3</v>
          </cell>
          <cell r="X362">
            <v>-48472.3</v>
          </cell>
          <cell r="Y362">
            <v>10100000</v>
          </cell>
        </row>
        <row r="363">
          <cell r="P363" t="str">
            <v>60 Всего</v>
          </cell>
          <cell r="W363">
            <v>-193889.2</v>
          </cell>
        </row>
        <row r="364">
          <cell r="A364">
            <v>11093368</v>
          </cell>
          <cell r="B364">
            <v>1</v>
          </cell>
          <cell r="C364">
            <v>1</v>
          </cell>
          <cell r="D364" t="str">
            <v>SA</v>
          </cell>
          <cell r="F364" t="str">
            <v>12</v>
          </cell>
          <cell r="G364" t="str">
            <v>S</v>
          </cell>
          <cell r="H364">
            <v>2040192</v>
          </cell>
          <cell r="J364" t="str">
            <v>Манзурова</v>
          </cell>
          <cell r="L364">
            <v>637.5</v>
          </cell>
          <cell r="M364">
            <v>637.5</v>
          </cell>
          <cell r="N364" t="str">
            <v>RUN</v>
          </cell>
          <cell r="O364" t="str">
            <v>по результ.инв 2001г (Манзурова М.Ф)</v>
          </cell>
          <cell r="P364" t="str">
            <v>84</v>
          </cell>
          <cell r="Q364">
            <v>84000000</v>
          </cell>
          <cell r="R364" t="str">
            <v>H</v>
          </cell>
          <cell r="W364">
            <v>637.5</v>
          </cell>
          <cell r="X364">
            <v>637.5</v>
          </cell>
          <cell r="Y364">
            <v>10100000</v>
          </cell>
        </row>
        <row r="365">
          <cell r="P365" t="str">
            <v>84 Всего</v>
          </cell>
          <cell r="W365">
            <v>637.5</v>
          </cell>
        </row>
        <row r="366">
          <cell r="W366">
            <v>215190334.57999974</v>
          </cell>
          <cell r="Y366" t="str">
            <v>10100000 Всего</v>
          </cell>
        </row>
        <row r="367">
          <cell r="A367">
            <v>11074983</v>
          </cell>
          <cell r="B367">
            <v>3</v>
          </cell>
          <cell r="C367">
            <v>40</v>
          </cell>
          <cell r="D367" t="str">
            <v>SA</v>
          </cell>
          <cell r="F367" t="str">
            <v>10</v>
          </cell>
          <cell r="G367" t="str">
            <v>S</v>
          </cell>
          <cell r="L367">
            <v>47376.42</v>
          </cell>
          <cell r="M367">
            <v>47376.42</v>
          </cell>
          <cell r="N367" t="str">
            <v>RUN</v>
          </cell>
          <cell r="O367" t="str">
            <v>нефть на собст.нужды</v>
          </cell>
          <cell r="P367" t="str">
            <v>32</v>
          </cell>
          <cell r="Q367">
            <v>32013020</v>
          </cell>
          <cell r="R367" t="str">
            <v>H</v>
          </cell>
          <cell r="W367">
            <v>79632.7</v>
          </cell>
          <cell r="X367">
            <v>79632.7</v>
          </cell>
          <cell r="Y367">
            <v>10300201</v>
          </cell>
        </row>
        <row r="368">
          <cell r="A368">
            <v>11074983</v>
          </cell>
          <cell r="B368">
            <v>2</v>
          </cell>
          <cell r="C368">
            <v>40</v>
          </cell>
          <cell r="D368" t="str">
            <v>SA</v>
          </cell>
          <cell r="F368" t="str">
            <v>10</v>
          </cell>
          <cell r="G368" t="str">
            <v>S</v>
          </cell>
          <cell r="L368">
            <v>32256.28</v>
          </cell>
          <cell r="M368">
            <v>32256.28</v>
          </cell>
          <cell r="N368" t="str">
            <v>RUN</v>
          </cell>
          <cell r="O368" t="str">
            <v>нефть на собст.нужды</v>
          </cell>
          <cell r="P368" t="str">
            <v>32</v>
          </cell>
          <cell r="Q368">
            <v>32013020</v>
          </cell>
          <cell r="R368" t="str">
            <v>H</v>
          </cell>
          <cell r="W368">
            <v>79632.7</v>
          </cell>
          <cell r="X368">
            <v>79632.7</v>
          </cell>
          <cell r="Y368">
            <v>10300201</v>
          </cell>
        </row>
        <row r="369">
          <cell r="A369">
            <v>11082245</v>
          </cell>
          <cell r="B369">
            <v>3</v>
          </cell>
          <cell r="C369">
            <v>40</v>
          </cell>
          <cell r="D369" t="str">
            <v>SA</v>
          </cell>
          <cell r="F369" t="str">
            <v>11</v>
          </cell>
          <cell r="G369" t="str">
            <v>S</v>
          </cell>
          <cell r="L369">
            <v>63525.24</v>
          </cell>
          <cell r="M369">
            <v>63525.24</v>
          </cell>
          <cell r="N369" t="str">
            <v>RUN</v>
          </cell>
          <cell r="O369" t="str">
            <v>нефть на собст.нужды</v>
          </cell>
          <cell r="P369" t="str">
            <v>32</v>
          </cell>
          <cell r="Q369">
            <v>32013020</v>
          </cell>
          <cell r="R369" t="str">
            <v>H</v>
          </cell>
          <cell r="W369">
            <v>101998.28</v>
          </cell>
          <cell r="X369">
            <v>101998.28</v>
          </cell>
          <cell r="Y369">
            <v>10300201</v>
          </cell>
        </row>
        <row r="370">
          <cell r="A370">
            <v>11082245</v>
          </cell>
          <cell r="B370">
            <v>2</v>
          </cell>
          <cell r="C370">
            <v>40</v>
          </cell>
          <cell r="D370" t="str">
            <v>SA</v>
          </cell>
          <cell r="F370" t="str">
            <v>11</v>
          </cell>
          <cell r="G370" t="str">
            <v>S</v>
          </cell>
          <cell r="L370">
            <v>38473.040000000001</v>
          </cell>
          <cell r="M370">
            <v>38473.040000000001</v>
          </cell>
          <cell r="N370" t="str">
            <v>RUN</v>
          </cell>
          <cell r="O370" t="str">
            <v>нефть на собст.нужды</v>
          </cell>
          <cell r="P370" t="str">
            <v>32</v>
          </cell>
          <cell r="Q370">
            <v>32013020</v>
          </cell>
          <cell r="R370" t="str">
            <v>H</v>
          </cell>
          <cell r="W370">
            <v>101998.28</v>
          </cell>
          <cell r="X370">
            <v>101998.28</v>
          </cell>
          <cell r="Y370">
            <v>10300201</v>
          </cell>
        </row>
        <row r="371">
          <cell r="A371">
            <v>11093399</v>
          </cell>
          <cell r="B371">
            <v>3</v>
          </cell>
          <cell r="C371">
            <v>40</v>
          </cell>
          <cell r="D371" t="str">
            <v>SA</v>
          </cell>
          <cell r="F371" t="str">
            <v>12</v>
          </cell>
          <cell r="G371" t="str">
            <v>S</v>
          </cell>
          <cell r="L371">
            <v>78478.86</v>
          </cell>
          <cell r="M371">
            <v>78478.86</v>
          </cell>
          <cell r="N371" t="str">
            <v>RUN</v>
          </cell>
          <cell r="O371" t="str">
            <v>нефть на собст.нужды</v>
          </cell>
          <cell r="P371" t="str">
            <v>32</v>
          </cell>
          <cell r="Q371">
            <v>32013020</v>
          </cell>
          <cell r="R371" t="str">
            <v>H</v>
          </cell>
          <cell r="W371">
            <v>162432.99</v>
          </cell>
          <cell r="X371">
            <v>162432.99</v>
          </cell>
          <cell r="Y371">
            <v>10300201</v>
          </cell>
        </row>
        <row r="372">
          <cell r="A372">
            <v>11093399</v>
          </cell>
          <cell r="B372">
            <v>2</v>
          </cell>
          <cell r="C372">
            <v>40</v>
          </cell>
          <cell r="D372" t="str">
            <v>SA</v>
          </cell>
          <cell r="F372" t="str">
            <v>12</v>
          </cell>
          <cell r="G372" t="str">
            <v>S</v>
          </cell>
          <cell r="L372">
            <v>80303.95</v>
          </cell>
          <cell r="M372">
            <v>80303.95</v>
          </cell>
          <cell r="N372" t="str">
            <v>RUN</v>
          </cell>
          <cell r="O372" t="str">
            <v>нефть на собст.нужды</v>
          </cell>
          <cell r="P372" t="str">
            <v>32</v>
          </cell>
          <cell r="Q372">
            <v>32013020</v>
          </cell>
          <cell r="R372" t="str">
            <v>H</v>
          </cell>
          <cell r="W372">
            <v>162432.99</v>
          </cell>
          <cell r="X372">
            <v>162432.99</v>
          </cell>
          <cell r="Y372">
            <v>10300201</v>
          </cell>
        </row>
        <row r="373">
          <cell r="A373">
            <v>11093399</v>
          </cell>
          <cell r="B373">
            <v>4</v>
          </cell>
          <cell r="C373">
            <v>40</v>
          </cell>
          <cell r="D373" t="str">
            <v>SA</v>
          </cell>
          <cell r="F373" t="str">
            <v>12</v>
          </cell>
          <cell r="G373" t="str">
            <v>S</v>
          </cell>
          <cell r="L373">
            <v>3650.18</v>
          </cell>
          <cell r="M373">
            <v>3650.18</v>
          </cell>
          <cell r="N373" t="str">
            <v>RUN</v>
          </cell>
          <cell r="O373" t="str">
            <v>нефть на собст.нужды</v>
          </cell>
          <cell r="P373" t="str">
            <v>32</v>
          </cell>
          <cell r="Q373">
            <v>32013020</v>
          </cell>
          <cell r="R373" t="str">
            <v>H</v>
          </cell>
          <cell r="W373">
            <v>162432.99</v>
          </cell>
          <cell r="X373">
            <v>162432.99</v>
          </cell>
          <cell r="Y373">
            <v>10300201</v>
          </cell>
        </row>
        <row r="374">
          <cell r="P374" t="str">
            <v>32 Всего</v>
          </cell>
          <cell r="W374">
            <v>850560.92999999993</v>
          </cell>
        </row>
        <row r="375">
          <cell r="W375">
            <v>850560.92999999993</v>
          </cell>
          <cell r="Y375" t="str">
            <v>10300201 Всего</v>
          </cell>
        </row>
        <row r="376">
          <cell r="A376">
            <v>11074986</v>
          </cell>
          <cell r="B376">
            <v>2</v>
          </cell>
          <cell r="C376">
            <v>40</v>
          </cell>
          <cell r="D376" t="str">
            <v>SA</v>
          </cell>
          <cell r="F376" t="str">
            <v>10</v>
          </cell>
          <cell r="G376" t="str">
            <v>S</v>
          </cell>
          <cell r="L376">
            <v>70337.5</v>
          </cell>
          <cell r="M376">
            <v>70337.5</v>
          </cell>
          <cell r="N376" t="str">
            <v>RUN</v>
          </cell>
          <cell r="O376" t="str">
            <v>газ на с/н</v>
          </cell>
          <cell r="P376" t="str">
            <v>32</v>
          </cell>
          <cell r="Q376">
            <v>32013010</v>
          </cell>
          <cell r="R376" t="str">
            <v>H</v>
          </cell>
          <cell r="W376">
            <v>856462.5</v>
          </cell>
          <cell r="X376">
            <v>856462.5</v>
          </cell>
          <cell r="Y376">
            <v>10300202</v>
          </cell>
        </row>
        <row r="377">
          <cell r="A377">
            <v>11074986</v>
          </cell>
          <cell r="B377">
            <v>3</v>
          </cell>
          <cell r="C377">
            <v>40</v>
          </cell>
          <cell r="D377" t="str">
            <v>SA</v>
          </cell>
          <cell r="F377" t="str">
            <v>10</v>
          </cell>
          <cell r="G377" t="str">
            <v>S</v>
          </cell>
          <cell r="L377">
            <v>289625</v>
          </cell>
          <cell r="M377">
            <v>289625</v>
          </cell>
          <cell r="N377" t="str">
            <v>RUN</v>
          </cell>
          <cell r="O377" t="str">
            <v>газ на с/н</v>
          </cell>
          <cell r="P377" t="str">
            <v>32</v>
          </cell>
          <cell r="Q377">
            <v>32013010</v>
          </cell>
          <cell r="R377" t="str">
            <v>H</v>
          </cell>
          <cell r="W377">
            <v>856462.5</v>
          </cell>
          <cell r="X377">
            <v>856462.5</v>
          </cell>
          <cell r="Y377">
            <v>10300202</v>
          </cell>
        </row>
        <row r="378">
          <cell r="A378">
            <v>11074986</v>
          </cell>
          <cell r="B378">
            <v>4</v>
          </cell>
          <cell r="C378">
            <v>40</v>
          </cell>
          <cell r="D378" t="str">
            <v>SA</v>
          </cell>
          <cell r="F378" t="str">
            <v>10</v>
          </cell>
          <cell r="G378" t="str">
            <v>S</v>
          </cell>
          <cell r="L378">
            <v>496500</v>
          </cell>
          <cell r="M378">
            <v>496500</v>
          </cell>
          <cell r="N378" t="str">
            <v>RUN</v>
          </cell>
          <cell r="O378" t="str">
            <v>газ на с/н</v>
          </cell>
          <cell r="P378" t="str">
            <v>32</v>
          </cell>
          <cell r="Q378">
            <v>32013010</v>
          </cell>
          <cell r="R378" t="str">
            <v>H</v>
          </cell>
          <cell r="W378">
            <v>856462.5</v>
          </cell>
          <cell r="X378">
            <v>856462.5</v>
          </cell>
          <cell r="Y378">
            <v>10300202</v>
          </cell>
        </row>
        <row r="379">
          <cell r="A379">
            <v>11074987</v>
          </cell>
          <cell r="B379">
            <v>3</v>
          </cell>
          <cell r="C379">
            <v>40</v>
          </cell>
          <cell r="D379" t="str">
            <v>SA</v>
          </cell>
          <cell r="F379" t="str">
            <v>10</v>
          </cell>
          <cell r="G379" t="str">
            <v>S</v>
          </cell>
          <cell r="L379">
            <v>40133.75</v>
          </cell>
          <cell r="M379">
            <v>40133.75</v>
          </cell>
          <cell r="N379" t="str">
            <v>RUN</v>
          </cell>
          <cell r="O379" t="str">
            <v>газ на с/н</v>
          </cell>
          <cell r="P379" t="str">
            <v>32</v>
          </cell>
          <cell r="Q379">
            <v>32013010</v>
          </cell>
          <cell r="R379" t="str">
            <v>H</v>
          </cell>
          <cell r="W379">
            <v>695100</v>
          </cell>
          <cell r="X379">
            <v>695100</v>
          </cell>
          <cell r="Y379">
            <v>10300202</v>
          </cell>
        </row>
        <row r="380">
          <cell r="A380">
            <v>11074987</v>
          </cell>
          <cell r="B380">
            <v>7</v>
          </cell>
          <cell r="C380">
            <v>40</v>
          </cell>
          <cell r="D380" t="str">
            <v>SA</v>
          </cell>
          <cell r="F380" t="str">
            <v>10</v>
          </cell>
          <cell r="G380" t="str">
            <v>S</v>
          </cell>
          <cell r="L380">
            <v>176671.25</v>
          </cell>
          <cell r="M380">
            <v>176671.25</v>
          </cell>
          <cell r="N380" t="str">
            <v>RUN</v>
          </cell>
          <cell r="O380" t="str">
            <v>газ на с/н</v>
          </cell>
          <cell r="P380" t="str">
            <v>32</v>
          </cell>
          <cell r="Q380">
            <v>32013010</v>
          </cell>
          <cell r="R380" t="str">
            <v>H</v>
          </cell>
          <cell r="W380">
            <v>695100</v>
          </cell>
          <cell r="X380">
            <v>695100</v>
          </cell>
          <cell r="Y380">
            <v>10300202</v>
          </cell>
        </row>
        <row r="381">
          <cell r="A381">
            <v>11074987</v>
          </cell>
          <cell r="B381">
            <v>5</v>
          </cell>
          <cell r="C381">
            <v>40</v>
          </cell>
          <cell r="D381" t="str">
            <v>SA</v>
          </cell>
          <cell r="F381" t="str">
            <v>10</v>
          </cell>
          <cell r="G381" t="str">
            <v>S</v>
          </cell>
          <cell r="L381">
            <v>76957.5</v>
          </cell>
          <cell r="M381">
            <v>76957.5</v>
          </cell>
          <cell r="N381" t="str">
            <v>RUN</v>
          </cell>
          <cell r="O381" t="str">
            <v>газ на с/н</v>
          </cell>
          <cell r="P381" t="str">
            <v>32</v>
          </cell>
          <cell r="Q381">
            <v>32013010</v>
          </cell>
          <cell r="R381" t="str">
            <v>H</v>
          </cell>
          <cell r="W381">
            <v>695100</v>
          </cell>
          <cell r="X381">
            <v>695100</v>
          </cell>
          <cell r="Y381">
            <v>10300202</v>
          </cell>
        </row>
        <row r="382">
          <cell r="A382">
            <v>11074987</v>
          </cell>
          <cell r="B382">
            <v>2</v>
          </cell>
          <cell r="C382">
            <v>40</v>
          </cell>
          <cell r="D382" t="str">
            <v>SA</v>
          </cell>
          <cell r="F382" t="str">
            <v>10</v>
          </cell>
          <cell r="G382" t="str">
            <v>S</v>
          </cell>
          <cell r="L382">
            <v>100127.5</v>
          </cell>
          <cell r="M382">
            <v>100127.5</v>
          </cell>
          <cell r="N382" t="str">
            <v>RUN</v>
          </cell>
          <cell r="O382" t="str">
            <v>газ на с/н</v>
          </cell>
          <cell r="P382" t="str">
            <v>32</v>
          </cell>
          <cell r="Q382">
            <v>32013010</v>
          </cell>
          <cell r="R382" t="str">
            <v>H</v>
          </cell>
          <cell r="W382">
            <v>695100</v>
          </cell>
          <cell r="X382">
            <v>695100</v>
          </cell>
          <cell r="Y382">
            <v>10300202</v>
          </cell>
        </row>
        <row r="383">
          <cell r="A383">
            <v>11074987</v>
          </cell>
          <cell r="B383">
            <v>6</v>
          </cell>
          <cell r="C383">
            <v>40</v>
          </cell>
          <cell r="D383" t="str">
            <v>SA</v>
          </cell>
          <cell r="F383" t="str">
            <v>10</v>
          </cell>
          <cell r="G383" t="str">
            <v>S</v>
          </cell>
          <cell r="L383">
            <v>238733.75</v>
          </cell>
          <cell r="M383">
            <v>238733.75</v>
          </cell>
          <cell r="N383" t="str">
            <v>RUN</v>
          </cell>
          <cell r="O383" t="str">
            <v>газ на с/н</v>
          </cell>
          <cell r="P383" t="str">
            <v>32</v>
          </cell>
          <cell r="Q383">
            <v>32013010</v>
          </cell>
          <cell r="R383" t="str">
            <v>H</v>
          </cell>
          <cell r="W383">
            <v>695100</v>
          </cell>
          <cell r="X383">
            <v>695100</v>
          </cell>
          <cell r="Y383">
            <v>10300202</v>
          </cell>
        </row>
        <row r="384">
          <cell r="A384">
            <v>11074987</v>
          </cell>
          <cell r="B384">
            <v>4</v>
          </cell>
          <cell r="C384">
            <v>40</v>
          </cell>
          <cell r="D384" t="str">
            <v>SA</v>
          </cell>
          <cell r="F384" t="str">
            <v>10</v>
          </cell>
          <cell r="G384" t="str">
            <v>S</v>
          </cell>
          <cell r="L384">
            <v>62476.25</v>
          </cell>
          <cell r="M384">
            <v>62476.25</v>
          </cell>
          <cell r="N384" t="str">
            <v>RUN</v>
          </cell>
          <cell r="O384" t="str">
            <v>газ на с/н</v>
          </cell>
          <cell r="P384" t="str">
            <v>32</v>
          </cell>
          <cell r="Q384">
            <v>32013010</v>
          </cell>
          <cell r="R384" t="str">
            <v>H</v>
          </cell>
          <cell r="W384">
            <v>695100</v>
          </cell>
          <cell r="X384">
            <v>695100</v>
          </cell>
          <cell r="Y384">
            <v>10300202</v>
          </cell>
        </row>
        <row r="385">
          <cell r="A385">
            <v>11082229</v>
          </cell>
          <cell r="B385">
            <v>4</v>
          </cell>
          <cell r="C385">
            <v>40</v>
          </cell>
          <cell r="D385" t="str">
            <v>SA</v>
          </cell>
          <cell r="F385" t="str">
            <v>11</v>
          </cell>
          <cell r="G385" t="str">
            <v>S</v>
          </cell>
          <cell r="L385">
            <v>434437.5</v>
          </cell>
          <cell r="M385">
            <v>434437.5</v>
          </cell>
          <cell r="N385" t="str">
            <v>RUN</v>
          </cell>
          <cell r="O385" t="str">
            <v>газ на с/н</v>
          </cell>
          <cell r="P385" t="str">
            <v>32</v>
          </cell>
          <cell r="Q385">
            <v>32013010</v>
          </cell>
          <cell r="R385" t="str">
            <v>H</v>
          </cell>
          <cell r="W385">
            <v>724062.5</v>
          </cell>
          <cell r="X385">
            <v>724062.5</v>
          </cell>
          <cell r="Y385">
            <v>10300202</v>
          </cell>
        </row>
        <row r="386">
          <cell r="A386">
            <v>11082229</v>
          </cell>
          <cell r="B386">
            <v>2</v>
          </cell>
          <cell r="C386">
            <v>40</v>
          </cell>
          <cell r="D386" t="str">
            <v>SA</v>
          </cell>
          <cell r="F386" t="str">
            <v>11</v>
          </cell>
          <cell r="G386" t="str">
            <v>S</v>
          </cell>
          <cell r="L386">
            <v>41375</v>
          </cell>
          <cell r="M386">
            <v>41375</v>
          </cell>
          <cell r="N386" t="str">
            <v>RUN</v>
          </cell>
          <cell r="O386" t="str">
            <v>газ на с/н</v>
          </cell>
          <cell r="P386" t="str">
            <v>32</v>
          </cell>
          <cell r="Q386">
            <v>32013010</v>
          </cell>
          <cell r="R386" t="str">
            <v>H</v>
          </cell>
          <cell r="W386">
            <v>724062.5</v>
          </cell>
          <cell r="X386">
            <v>724062.5</v>
          </cell>
          <cell r="Y386">
            <v>10300202</v>
          </cell>
        </row>
        <row r="387">
          <cell r="A387">
            <v>11082229</v>
          </cell>
          <cell r="B387">
            <v>3</v>
          </cell>
          <cell r="C387">
            <v>40</v>
          </cell>
          <cell r="D387" t="str">
            <v>SA</v>
          </cell>
          <cell r="F387" t="str">
            <v>11</v>
          </cell>
          <cell r="G387" t="str">
            <v>S</v>
          </cell>
          <cell r="L387">
            <v>248250</v>
          </cell>
          <cell r="M387">
            <v>248250</v>
          </cell>
          <cell r="N387" t="str">
            <v>RUN</v>
          </cell>
          <cell r="O387" t="str">
            <v>газ на с/н</v>
          </cell>
          <cell r="P387" t="str">
            <v>32</v>
          </cell>
          <cell r="Q387">
            <v>32013010</v>
          </cell>
          <cell r="R387" t="str">
            <v>H</v>
          </cell>
          <cell r="W387">
            <v>724062.5</v>
          </cell>
          <cell r="X387">
            <v>724062.5</v>
          </cell>
          <cell r="Y387">
            <v>10300202</v>
          </cell>
        </row>
        <row r="388">
          <cell r="A388">
            <v>11082232</v>
          </cell>
          <cell r="B388">
            <v>6</v>
          </cell>
          <cell r="C388">
            <v>40</v>
          </cell>
          <cell r="D388" t="str">
            <v>SA</v>
          </cell>
          <cell r="F388" t="str">
            <v>11</v>
          </cell>
          <cell r="G388" t="str">
            <v>S</v>
          </cell>
          <cell r="L388">
            <v>363686.25</v>
          </cell>
          <cell r="M388">
            <v>363686.25</v>
          </cell>
          <cell r="N388" t="str">
            <v>RUN</v>
          </cell>
          <cell r="O388" t="str">
            <v>газ на с/н</v>
          </cell>
          <cell r="P388" t="str">
            <v>32</v>
          </cell>
          <cell r="Q388">
            <v>32013010</v>
          </cell>
          <cell r="R388" t="str">
            <v>H</v>
          </cell>
          <cell r="W388">
            <v>1011618.75</v>
          </cell>
          <cell r="X388">
            <v>1011618.75</v>
          </cell>
          <cell r="Y388">
            <v>10300202</v>
          </cell>
        </row>
        <row r="389">
          <cell r="A389">
            <v>11082232</v>
          </cell>
          <cell r="B389">
            <v>4</v>
          </cell>
          <cell r="C389">
            <v>40</v>
          </cell>
          <cell r="D389" t="str">
            <v>SA</v>
          </cell>
          <cell r="F389" t="str">
            <v>11</v>
          </cell>
          <cell r="G389" t="str">
            <v>S</v>
          </cell>
          <cell r="L389">
            <v>82336.25</v>
          </cell>
          <cell r="M389">
            <v>82336.25</v>
          </cell>
          <cell r="N389" t="str">
            <v>RUN</v>
          </cell>
          <cell r="O389" t="str">
            <v>газ на с/н</v>
          </cell>
          <cell r="P389" t="str">
            <v>32</v>
          </cell>
          <cell r="Q389">
            <v>32013010</v>
          </cell>
          <cell r="R389" t="str">
            <v>H</v>
          </cell>
          <cell r="W389">
            <v>1011618.75</v>
          </cell>
          <cell r="X389">
            <v>1011618.75</v>
          </cell>
          <cell r="Y389">
            <v>10300202</v>
          </cell>
        </row>
        <row r="390">
          <cell r="A390">
            <v>11082232</v>
          </cell>
          <cell r="B390">
            <v>5</v>
          </cell>
          <cell r="C390">
            <v>40</v>
          </cell>
          <cell r="D390" t="str">
            <v>SA</v>
          </cell>
          <cell r="F390" t="str">
            <v>11</v>
          </cell>
          <cell r="G390" t="str">
            <v>S</v>
          </cell>
          <cell r="L390">
            <v>119987.5</v>
          </cell>
          <cell r="M390">
            <v>119987.5</v>
          </cell>
          <cell r="N390" t="str">
            <v>RUN</v>
          </cell>
          <cell r="O390" t="str">
            <v>газ на с/н</v>
          </cell>
          <cell r="P390" t="str">
            <v>32</v>
          </cell>
          <cell r="Q390">
            <v>32013010</v>
          </cell>
          <cell r="R390" t="str">
            <v>H</v>
          </cell>
          <cell r="W390">
            <v>1011618.75</v>
          </cell>
          <cell r="X390">
            <v>1011618.75</v>
          </cell>
          <cell r="Y390">
            <v>10300202</v>
          </cell>
        </row>
        <row r="391">
          <cell r="A391">
            <v>11082232</v>
          </cell>
          <cell r="B391">
            <v>7</v>
          </cell>
          <cell r="C391">
            <v>40</v>
          </cell>
          <cell r="D391" t="str">
            <v>SA</v>
          </cell>
          <cell r="F391" t="str">
            <v>11</v>
          </cell>
          <cell r="G391" t="str">
            <v>S</v>
          </cell>
          <cell r="L391">
            <v>264800</v>
          </cell>
          <cell r="M391">
            <v>264800</v>
          </cell>
          <cell r="N391" t="str">
            <v>RUN</v>
          </cell>
          <cell r="O391" t="str">
            <v>газ на с/н</v>
          </cell>
          <cell r="P391" t="str">
            <v>32</v>
          </cell>
          <cell r="Q391">
            <v>32013010</v>
          </cell>
          <cell r="R391" t="str">
            <v>H</v>
          </cell>
          <cell r="W391">
            <v>1011618.75</v>
          </cell>
          <cell r="X391">
            <v>1011618.75</v>
          </cell>
          <cell r="Y391">
            <v>10300202</v>
          </cell>
        </row>
        <row r="392">
          <cell r="A392">
            <v>11082232</v>
          </cell>
          <cell r="B392">
            <v>2</v>
          </cell>
          <cell r="C392">
            <v>40</v>
          </cell>
          <cell r="D392" t="str">
            <v>SA</v>
          </cell>
          <cell r="F392" t="str">
            <v>11</v>
          </cell>
          <cell r="G392" t="str">
            <v>S</v>
          </cell>
          <cell r="L392">
            <v>119987.5</v>
          </cell>
          <cell r="M392">
            <v>119987.5</v>
          </cell>
          <cell r="N392" t="str">
            <v>RUN</v>
          </cell>
          <cell r="O392" t="str">
            <v>газ на с/н</v>
          </cell>
          <cell r="P392" t="str">
            <v>32</v>
          </cell>
          <cell r="Q392">
            <v>32013010</v>
          </cell>
          <cell r="R392" t="str">
            <v>H</v>
          </cell>
          <cell r="W392">
            <v>1011618.75</v>
          </cell>
          <cell r="X392">
            <v>1011618.75</v>
          </cell>
          <cell r="Y392">
            <v>10300202</v>
          </cell>
        </row>
        <row r="393">
          <cell r="A393">
            <v>11082232</v>
          </cell>
          <cell r="B393">
            <v>3</v>
          </cell>
          <cell r="C393">
            <v>40</v>
          </cell>
          <cell r="D393" t="str">
            <v>SA</v>
          </cell>
          <cell r="F393" t="str">
            <v>11</v>
          </cell>
          <cell r="G393" t="str">
            <v>S</v>
          </cell>
          <cell r="L393">
            <v>60821.25</v>
          </cell>
          <cell r="M393">
            <v>60821.25</v>
          </cell>
          <cell r="N393" t="str">
            <v>RUN</v>
          </cell>
          <cell r="O393" t="str">
            <v>газ на с/н</v>
          </cell>
          <cell r="P393" t="str">
            <v>32</v>
          </cell>
          <cell r="Q393">
            <v>32013010</v>
          </cell>
          <cell r="R393" t="str">
            <v>H</v>
          </cell>
          <cell r="W393">
            <v>1011618.75</v>
          </cell>
          <cell r="X393">
            <v>1011618.75</v>
          </cell>
          <cell r="Y393">
            <v>10300202</v>
          </cell>
        </row>
        <row r="394">
          <cell r="A394">
            <v>11093336</v>
          </cell>
          <cell r="B394">
            <v>4</v>
          </cell>
          <cell r="C394">
            <v>40</v>
          </cell>
          <cell r="D394" t="str">
            <v>SA</v>
          </cell>
          <cell r="F394" t="str">
            <v>12</v>
          </cell>
          <cell r="G394" t="str">
            <v>S</v>
          </cell>
          <cell r="L394">
            <v>434437.5</v>
          </cell>
          <cell r="M394">
            <v>434437.5</v>
          </cell>
          <cell r="N394" t="str">
            <v>RUN</v>
          </cell>
          <cell r="O394" t="str">
            <v>газ на с/н</v>
          </cell>
          <cell r="P394" t="str">
            <v>32</v>
          </cell>
          <cell r="Q394">
            <v>32013010</v>
          </cell>
          <cell r="R394" t="str">
            <v>H</v>
          </cell>
          <cell r="W394">
            <v>757162.5</v>
          </cell>
          <cell r="X394">
            <v>757162.5</v>
          </cell>
          <cell r="Y394">
            <v>10300202</v>
          </cell>
        </row>
        <row r="395">
          <cell r="A395">
            <v>11093336</v>
          </cell>
          <cell r="B395">
            <v>2</v>
          </cell>
          <cell r="C395">
            <v>40</v>
          </cell>
          <cell r="D395" t="str">
            <v>SA</v>
          </cell>
          <cell r="F395" t="str">
            <v>12</v>
          </cell>
          <cell r="G395" t="str">
            <v>S</v>
          </cell>
          <cell r="L395">
            <v>74475</v>
          </cell>
          <cell r="M395">
            <v>74475</v>
          </cell>
          <cell r="N395" t="str">
            <v>RUN</v>
          </cell>
          <cell r="O395" t="str">
            <v>газ на с/н</v>
          </cell>
          <cell r="P395" t="str">
            <v>32</v>
          </cell>
          <cell r="Q395">
            <v>32013010</v>
          </cell>
          <cell r="R395" t="str">
            <v>H</v>
          </cell>
          <cell r="W395">
            <v>757162.5</v>
          </cell>
          <cell r="X395">
            <v>757162.5</v>
          </cell>
          <cell r="Y395">
            <v>10300202</v>
          </cell>
        </row>
        <row r="396">
          <cell r="A396">
            <v>11093336</v>
          </cell>
          <cell r="B396">
            <v>3</v>
          </cell>
          <cell r="C396">
            <v>40</v>
          </cell>
          <cell r="D396" t="str">
            <v>SA</v>
          </cell>
          <cell r="F396" t="str">
            <v>12</v>
          </cell>
          <cell r="G396" t="str">
            <v>S</v>
          </cell>
          <cell r="L396">
            <v>248250</v>
          </cell>
          <cell r="M396">
            <v>248250</v>
          </cell>
          <cell r="N396" t="str">
            <v>RUN</v>
          </cell>
          <cell r="O396" t="str">
            <v>газ на с/н</v>
          </cell>
          <cell r="P396" t="str">
            <v>32</v>
          </cell>
          <cell r="Q396">
            <v>32013010</v>
          </cell>
          <cell r="R396" t="str">
            <v>H</v>
          </cell>
          <cell r="W396">
            <v>757162.5</v>
          </cell>
          <cell r="X396">
            <v>757162.5</v>
          </cell>
          <cell r="Y396">
            <v>10300202</v>
          </cell>
        </row>
        <row r="397">
          <cell r="A397">
            <v>11093338</v>
          </cell>
          <cell r="B397">
            <v>7</v>
          </cell>
          <cell r="C397">
            <v>40</v>
          </cell>
          <cell r="D397" t="str">
            <v>SA</v>
          </cell>
          <cell r="F397" t="str">
            <v>12</v>
          </cell>
          <cell r="G397" t="str">
            <v>S</v>
          </cell>
          <cell r="L397">
            <v>331413.75</v>
          </cell>
          <cell r="M397">
            <v>331413.75</v>
          </cell>
          <cell r="N397" t="str">
            <v>RUN</v>
          </cell>
          <cell r="O397" t="str">
            <v>газ на с/н</v>
          </cell>
          <cell r="P397" t="str">
            <v>32</v>
          </cell>
          <cell r="Q397">
            <v>32013010</v>
          </cell>
          <cell r="R397" t="str">
            <v>H</v>
          </cell>
          <cell r="W397">
            <v>1120848.75</v>
          </cell>
          <cell r="X397">
            <v>1120848.75</v>
          </cell>
          <cell r="Y397">
            <v>10300202</v>
          </cell>
        </row>
        <row r="398">
          <cell r="A398">
            <v>11093338</v>
          </cell>
          <cell r="B398">
            <v>2</v>
          </cell>
          <cell r="C398">
            <v>40</v>
          </cell>
          <cell r="D398" t="str">
            <v>SA</v>
          </cell>
          <cell r="F398" t="str">
            <v>12</v>
          </cell>
          <cell r="G398" t="str">
            <v>S</v>
          </cell>
          <cell r="L398">
            <v>136537.5</v>
          </cell>
          <cell r="M398">
            <v>136537.5</v>
          </cell>
          <cell r="N398" t="str">
            <v>RUN</v>
          </cell>
          <cell r="O398" t="str">
            <v>газ на с/н</v>
          </cell>
          <cell r="P398" t="str">
            <v>32</v>
          </cell>
          <cell r="Q398">
            <v>32013010</v>
          </cell>
          <cell r="R398" t="str">
            <v>H</v>
          </cell>
          <cell r="W398">
            <v>1120848.75</v>
          </cell>
          <cell r="X398">
            <v>1120848.75</v>
          </cell>
          <cell r="Y398">
            <v>10300202</v>
          </cell>
        </row>
        <row r="399">
          <cell r="A399">
            <v>11093338</v>
          </cell>
          <cell r="B399">
            <v>6</v>
          </cell>
          <cell r="C399">
            <v>40</v>
          </cell>
          <cell r="D399" t="str">
            <v>SA</v>
          </cell>
          <cell r="F399" t="str">
            <v>12</v>
          </cell>
          <cell r="G399" t="str">
            <v>S</v>
          </cell>
          <cell r="L399">
            <v>328103.75</v>
          </cell>
          <cell r="M399">
            <v>328103.75</v>
          </cell>
          <cell r="N399" t="str">
            <v>RUN</v>
          </cell>
          <cell r="O399" t="str">
            <v>газ на с/н</v>
          </cell>
          <cell r="P399" t="str">
            <v>32</v>
          </cell>
          <cell r="Q399">
            <v>32013010</v>
          </cell>
          <cell r="R399" t="str">
            <v>H</v>
          </cell>
          <cell r="W399">
            <v>1120848.75</v>
          </cell>
          <cell r="X399">
            <v>1120848.75</v>
          </cell>
          <cell r="Y399">
            <v>10300202</v>
          </cell>
        </row>
        <row r="400">
          <cell r="A400">
            <v>11093338</v>
          </cell>
          <cell r="B400">
            <v>4</v>
          </cell>
          <cell r="C400">
            <v>40</v>
          </cell>
          <cell r="D400" t="str">
            <v>SA</v>
          </cell>
          <cell r="F400" t="str">
            <v>12</v>
          </cell>
          <cell r="G400" t="str">
            <v>S</v>
          </cell>
          <cell r="L400">
            <v>98472.5</v>
          </cell>
          <cell r="M400">
            <v>98472.5</v>
          </cell>
          <cell r="N400" t="str">
            <v>RUN</v>
          </cell>
          <cell r="O400" t="str">
            <v>газ на с/н</v>
          </cell>
          <cell r="P400" t="str">
            <v>32</v>
          </cell>
          <cell r="Q400">
            <v>32013010</v>
          </cell>
          <cell r="R400" t="str">
            <v>H</v>
          </cell>
          <cell r="W400">
            <v>1120848.75</v>
          </cell>
          <cell r="X400">
            <v>1120848.75</v>
          </cell>
          <cell r="Y400">
            <v>10300202</v>
          </cell>
        </row>
        <row r="401">
          <cell r="A401">
            <v>11093338</v>
          </cell>
          <cell r="B401">
            <v>5</v>
          </cell>
          <cell r="C401">
            <v>40</v>
          </cell>
          <cell r="D401" t="str">
            <v>SA</v>
          </cell>
          <cell r="F401" t="str">
            <v>12</v>
          </cell>
          <cell r="G401" t="str">
            <v>S</v>
          </cell>
          <cell r="L401">
            <v>149777.5</v>
          </cell>
          <cell r="M401">
            <v>149777.5</v>
          </cell>
          <cell r="N401" t="str">
            <v>RUN</v>
          </cell>
          <cell r="O401" t="str">
            <v>газ на с/н</v>
          </cell>
          <cell r="P401" t="str">
            <v>32</v>
          </cell>
          <cell r="Q401">
            <v>32013010</v>
          </cell>
          <cell r="R401" t="str">
            <v>H</v>
          </cell>
          <cell r="W401">
            <v>1120848.75</v>
          </cell>
          <cell r="X401">
            <v>1120848.75</v>
          </cell>
          <cell r="Y401">
            <v>10300202</v>
          </cell>
        </row>
        <row r="402">
          <cell r="A402">
            <v>11093338</v>
          </cell>
          <cell r="B402">
            <v>3</v>
          </cell>
          <cell r="C402">
            <v>40</v>
          </cell>
          <cell r="D402" t="str">
            <v>SA</v>
          </cell>
          <cell r="F402" t="str">
            <v>12</v>
          </cell>
          <cell r="G402" t="str">
            <v>S</v>
          </cell>
          <cell r="L402">
            <v>76543.75</v>
          </cell>
          <cell r="M402">
            <v>76543.75</v>
          </cell>
          <cell r="N402" t="str">
            <v>RUN</v>
          </cell>
          <cell r="O402" t="str">
            <v>газ на с/н</v>
          </cell>
          <cell r="P402" t="str">
            <v>32</v>
          </cell>
          <cell r="Q402">
            <v>32013010</v>
          </cell>
          <cell r="R402" t="str">
            <v>H</v>
          </cell>
          <cell r="W402">
            <v>1120848.75</v>
          </cell>
          <cell r="X402">
            <v>1120848.75</v>
          </cell>
          <cell r="Y402">
            <v>10300202</v>
          </cell>
        </row>
        <row r="403">
          <cell r="P403" t="str">
            <v>32 Всего</v>
          </cell>
          <cell r="W403">
            <v>23978467.5</v>
          </cell>
        </row>
        <row r="404">
          <cell r="W404">
            <v>23978467.5</v>
          </cell>
          <cell r="Y404" t="str">
            <v>10300202 Всего</v>
          </cell>
        </row>
        <row r="405">
          <cell r="A405">
            <v>11093369</v>
          </cell>
          <cell r="B405">
            <v>1</v>
          </cell>
          <cell r="C405">
            <v>40</v>
          </cell>
          <cell r="D405" t="str">
            <v>SA</v>
          </cell>
          <cell r="F405" t="str">
            <v>12</v>
          </cell>
          <cell r="G405" t="str">
            <v>S</v>
          </cell>
          <cell r="L405">
            <v>1601525.41</v>
          </cell>
          <cell r="M405">
            <v>1601525.41</v>
          </cell>
          <cell r="N405" t="str">
            <v>RUN</v>
          </cell>
          <cell r="O405" t="str">
            <v>внутреннее перемещение</v>
          </cell>
          <cell r="P405" t="str">
            <v>12</v>
          </cell>
          <cell r="Q405">
            <v>12090100</v>
          </cell>
          <cell r="R405" t="str">
            <v>H</v>
          </cell>
          <cell r="W405">
            <v>918757.16</v>
          </cell>
          <cell r="X405">
            <v>918757.16</v>
          </cell>
          <cell r="Y405">
            <v>10500000</v>
          </cell>
        </row>
        <row r="406">
          <cell r="P406" t="str">
            <v>12 Всего</v>
          </cell>
          <cell r="W406">
            <v>918757.16</v>
          </cell>
        </row>
        <row r="407">
          <cell r="A407">
            <v>11075260</v>
          </cell>
          <cell r="B407">
            <v>1</v>
          </cell>
          <cell r="C407">
            <v>40</v>
          </cell>
          <cell r="D407" t="str">
            <v>SA</v>
          </cell>
          <cell r="F407" t="str">
            <v>10</v>
          </cell>
          <cell r="G407" t="str">
            <v>S</v>
          </cell>
          <cell r="L407">
            <v>43315</v>
          </cell>
          <cell r="M407">
            <v>43315</v>
          </cell>
          <cell r="N407" t="str">
            <v>RUN</v>
          </cell>
          <cell r="O407" t="str">
            <v>Списание материалов за 10 2001г</v>
          </cell>
          <cell r="P407" t="str">
            <v>32</v>
          </cell>
          <cell r="Q407">
            <v>32012030</v>
          </cell>
          <cell r="R407" t="str">
            <v>H</v>
          </cell>
          <cell r="W407">
            <v>43315</v>
          </cell>
          <cell r="X407">
            <v>43315</v>
          </cell>
          <cell r="Y407">
            <v>10500000</v>
          </cell>
        </row>
        <row r="408">
          <cell r="A408">
            <v>11075262</v>
          </cell>
          <cell r="B408">
            <v>1</v>
          </cell>
          <cell r="C408">
            <v>40</v>
          </cell>
          <cell r="D408" t="str">
            <v>SA</v>
          </cell>
          <cell r="F408" t="str">
            <v>10</v>
          </cell>
          <cell r="G408" t="str">
            <v>S</v>
          </cell>
          <cell r="L408">
            <v>47747</v>
          </cell>
          <cell r="M408">
            <v>47747</v>
          </cell>
          <cell r="N408" t="str">
            <v>RUN</v>
          </cell>
          <cell r="O408" t="str">
            <v>Списание материалов за 10 2001г</v>
          </cell>
          <cell r="P408" t="str">
            <v>32</v>
          </cell>
          <cell r="Q408">
            <v>32012030</v>
          </cell>
          <cell r="R408" t="str">
            <v>H</v>
          </cell>
          <cell r="W408">
            <v>47747</v>
          </cell>
          <cell r="X408">
            <v>47747</v>
          </cell>
          <cell r="Y408">
            <v>10500000</v>
          </cell>
        </row>
        <row r="409">
          <cell r="A409">
            <v>11075264</v>
          </cell>
          <cell r="B409">
            <v>1</v>
          </cell>
          <cell r="C409">
            <v>40</v>
          </cell>
          <cell r="D409" t="str">
            <v>SA</v>
          </cell>
          <cell r="F409" t="str">
            <v>10</v>
          </cell>
          <cell r="G409" t="str">
            <v>S</v>
          </cell>
          <cell r="L409">
            <v>6730.3</v>
          </cell>
          <cell r="M409">
            <v>6730.3</v>
          </cell>
          <cell r="N409" t="str">
            <v>RUN</v>
          </cell>
          <cell r="O409" t="str">
            <v>Списание материалов за 10 2001г</v>
          </cell>
          <cell r="P409" t="str">
            <v>32</v>
          </cell>
          <cell r="Q409">
            <v>32012030</v>
          </cell>
          <cell r="R409" t="str">
            <v>H</v>
          </cell>
          <cell r="W409">
            <v>6730.3</v>
          </cell>
          <cell r="X409">
            <v>6730.3</v>
          </cell>
          <cell r="Y409">
            <v>10500000</v>
          </cell>
        </row>
        <row r="410">
          <cell r="A410">
            <v>11075266</v>
          </cell>
          <cell r="B410">
            <v>1</v>
          </cell>
          <cell r="C410">
            <v>40</v>
          </cell>
          <cell r="D410" t="str">
            <v>SA</v>
          </cell>
          <cell r="F410" t="str">
            <v>10</v>
          </cell>
          <cell r="G410" t="str">
            <v>S</v>
          </cell>
          <cell r="L410">
            <v>16000</v>
          </cell>
          <cell r="M410">
            <v>16000</v>
          </cell>
          <cell r="N410" t="str">
            <v>RUN</v>
          </cell>
          <cell r="O410" t="str">
            <v>Списание материалов за 10 2001г</v>
          </cell>
          <cell r="P410" t="str">
            <v>32</v>
          </cell>
          <cell r="Q410">
            <v>32012030</v>
          </cell>
          <cell r="R410" t="str">
            <v>H</v>
          </cell>
          <cell r="W410">
            <v>16000</v>
          </cell>
          <cell r="X410">
            <v>16000</v>
          </cell>
          <cell r="Y410">
            <v>10500000</v>
          </cell>
        </row>
        <row r="411">
          <cell r="A411">
            <v>11075268</v>
          </cell>
          <cell r="B411">
            <v>1</v>
          </cell>
          <cell r="C411">
            <v>40</v>
          </cell>
          <cell r="D411" t="str">
            <v>SA</v>
          </cell>
          <cell r="F411" t="str">
            <v>10</v>
          </cell>
          <cell r="G411" t="str">
            <v>S</v>
          </cell>
          <cell r="L411">
            <v>42706</v>
          </cell>
          <cell r="M411">
            <v>42706</v>
          </cell>
          <cell r="N411" t="str">
            <v>RUN</v>
          </cell>
          <cell r="O411" t="str">
            <v>Списание материалов за 10 2001г</v>
          </cell>
          <cell r="P411" t="str">
            <v>32</v>
          </cell>
          <cell r="Q411">
            <v>32012030</v>
          </cell>
          <cell r="R411" t="str">
            <v>H</v>
          </cell>
          <cell r="W411">
            <v>42706</v>
          </cell>
          <cell r="X411">
            <v>42706</v>
          </cell>
          <cell r="Y411">
            <v>10500000</v>
          </cell>
        </row>
        <row r="412">
          <cell r="A412">
            <v>11075270</v>
          </cell>
          <cell r="B412">
            <v>1</v>
          </cell>
          <cell r="C412">
            <v>40</v>
          </cell>
          <cell r="D412" t="str">
            <v>SA</v>
          </cell>
          <cell r="F412" t="str">
            <v>10</v>
          </cell>
          <cell r="G412" t="str">
            <v>S</v>
          </cell>
          <cell r="L412">
            <v>1979503.47</v>
          </cell>
          <cell r="M412">
            <v>1979503.47</v>
          </cell>
          <cell r="N412" t="str">
            <v>RUN</v>
          </cell>
          <cell r="O412" t="str">
            <v>Списание материалов за 10 2001г</v>
          </cell>
          <cell r="P412" t="str">
            <v>32</v>
          </cell>
          <cell r="Q412">
            <v>32012030</v>
          </cell>
          <cell r="R412" t="str">
            <v>H</v>
          </cell>
          <cell r="W412">
            <v>1979503.47</v>
          </cell>
          <cell r="X412">
            <v>1979503.47</v>
          </cell>
          <cell r="Y412">
            <v>10500000</v>
          </cell>
        </row>
        <row r="413">
          <cell r="A413">
            <v>11075272</v>
          </cell>
          <cell r="B413">
            <v>1</v>
          </cell>
          <cell r="C413">
            <v>40</v>
          </cell>
          <cell r="D413" t="str">
            <v>SA</v>
          </cell>
          <cell r="F413" t="str">
            <v>10</v>
          </cell>
          <cell r="G413" t="str">
            <v>S</v>
          </cell>
          <cell r="L413">
            <v>13794</v>
          </cell>
          <cell r="M413">
            <v>13794</v>
          </cell>
          <cell r="N413" t="str">
            <v>RUN</v>
          </cell>
          <cell r="O413" t="str">
            <v>Списание материалов за 10 2001г</v>
          </cell>
          <cell r="P413" t="str">
            <v>32</v>
          </cell>
          <cell r="Q413">
            <v>32012030</v>
          </cell>
          <cell r="R413" t="str">
            <v>H</v>
          </cell>
          <cell r="W413">
            <v>13794</v>
          </cell>
          <cell r="X413">
            <v>13794</v>
          </cell>
          <cell r="Y413">
            <v>10500000</v>
          </cell>
        </row>
        <row r="414">
          <cell r="A414">
            <v>11075274</v>
          </cell>
          <cell r="B414">
            <v>1</v>
          </cell>
          <cell r="C414">
            <v>40</v>
          </cell>
          <cell r="D414" t="str">
            <v>SA</v>
          </cell>
          <cell r="F414" t="str">
            <v>10</v>
          </cell>
          <cell r="G414" t="str">
            <v>S</v>
          </cell>
          <cell r="L414">
            <v>2710.8</v>
          </cell>
          <cell r="M414">
            <v>2710.8</v>
          </cell>
          <cell r="N414" t="str">
            <v>RUN</v>
          </cell>
          <cell r="O414" t="str">
            <v>Списание материалов за 10 2001г</v>
          </cell>
          <cell r="P414" t="str">
            <v>32</v>
          </cell>
          <cell r="Q414">
            <v>32012030</v>
          </cell>
          <cell r="R414" t="str">
            <v>H</v>
          </cell>
          <cell r="W414">
            <v>2710.8</v>
          </cell>
          <cell r="X414">
            <v>2710.8</v>
          </cell>
          <cell r="Y414">
            <v>10500000</v>
          </cell>
        </row>
        <row r="415">
          <cell r="A415">
            <v>11075276</v>
          </cell>
          <cell r="B415">
            <v>1</v>
          </cell>
          <cell r="C415">
            <v>40</v>
          </cell>
          <cell r="D415" t="str">
            <v>SA</v>
          </cell>
          <cell r="F415" t="str">
            <v>10</v>
          </cell>
          <cell r="G415" t="str">
            <v>S</v>
          </cell>
          <cell r="L415">
            <v>47782.400000000001</v>
          </cell>
          <cell r="M415">
            <v>47782.400000000001</v>
          </cell>
          <cell r="N415" t="str">
            <v>RUN</v>
          </cell>
          <cell r="O415" t="str">
            <v>Списание материалов за 10 2001г</v>
          </cell>
          <cell r="P415" t="str">
            <v>32</v>
          </cell>
          <cell r="Q415">
            <v>32012030</v>
          </cell>
          <cell r="R415" t="str">
            <v>H</v>
          </cell>
          <cell r="W415">
            <v>47782.400000000001</v>
          </cell>
          <cell r="X415">
            <v>47782.400000000001</v>
          </cell>
          <cell r="Y415">
            <v>10500000</v>
          </cell>
        </row>
        <row r="416">
          <cell r="A416">
            <v>11075278</v>
          </cell>
          <cell r="B416">
            <v>1</v>
          </cell>
          <cell r="C416">
            <v>40</v>
          </cell>
          <cell r="D416" t="str">
            <v>SA</v>
          </cell>
          <cell r="F416" t="str">
            <v>10</v>
          </cell>
          <cell r="G416" t="str">
            <v>S</v>
          </cell>
          <cell r="L416">
            <v>2825.25</v>
          </cell>
          <cell r="M416">
            <v>2825.25</v>
          </cell>
          <cell r="N416" t="str">
            <v>RUN</v>
          </cell>
          <cell r="O416" t="str">
            <v>Списание материалов за 10 2001г</v>
          </cell>
          <cell r="P416" t="str">
            <v>32</v>
          </cell>
          <cell r="Q416">
            <v>32012030</v>
          </cell>
          <cell r="R416" t="str">
            <v>H</v>
          </cell>
          <cell r="W416">
            <v>2825.25</v>
          </cell>
          <cell r="X416">
            <v>2825.25</v>
          </cell>
          <cell r="Y416">
            <v>10500000</v>
          </cell>
        </row>
        <row r="417">
          <cell r="A417">
            <v>11075280</v>
          </cell>
          <cell r="B417">
            <v>1</v>
          </cell>
          <cell r="C417">
            <v>40</v>
          </cell>
          <cell r="D417" t="str">
            <v>SA</v>
          </cell>
          <cell r="F417" t="str">
            <v>10</v>
          </cell>
          <cell r="G417" t="str">
            <v>S</v>
          </cell>
          <cell r="L417">
            <v>1296.6600000000001</v>
          </cell>
          <cell r="M417">
            <v>1296.6600000000001</v>
          </cell>
          <cell r="N417" t="str">
            <v>RUN</v>
          </cell>
          <cell r="O417" t="str">
            <v>Списание материалов за 10 2001г</v>
          </cell>
          <cell r="P417" t="str">
            <v>32</v>
          </cell>
          <cell r="Q417">
            <v>32012030</v>
          </cell>
          <cell r="R417" t="str">
            <v>H</v>
          </cell>
          <cell r="W417">
            <v>1296.6600000000001</v>
          </cell>
          <cell r="X417">
            <v>1296.6600000000001</v>
          </cell>
          <cell r="Y417">
            <v>10500000</v>
          </cell>
        </row>
        <row r="418">
          <cell r="A418">
            <v>11075282</v>
          </cell>
          <cell r="B418">
            <v>1</v>
          </cell>
          <cell r="C418">
            <v>40</v>
          </cell>
          <cell r="D418" t="str">
            <v>SA</v>
          </cell>
          <cell r="F418" t="str">
            <v>10</v>
          </cell>
          <cell r="G418" t="str">
            <v>S</v>
          </cell>
          <cell r="L418">
            <v>86777.17</v>
          </cell>
          <cell r="M418">
            <v>86777.17</v>
          </cell>
          <cell r="N418" t="str">
            <v>RUN</v>
          </cell>
          <cell r="O418" t="str">
            <v>Списание материалов за 10 2001г</v>
          </cell>
          <cell r="P418" t="str">
            <v>32</v>
          </cell>
          <cell r="Q418">
            <v>32012030</v>
          </cell>
          <cell r="R418" t="str">
            <v>H</v>
          </cell>
          <cell r="W418">
            <v>86777.17</v>
          </cell>
          <cell r="X418">
            <v>86777.17</v>
          </cell>
          <cell r="Y418">
            <v>10500000</v>
          </cell>
        </row>
        <row r="419">
          <cell r="A419">
            <v>11075284</v>
          </cell>
          <cell r="B419">
            <v>1</v>
          </cell>
          <cell r="C419">
            <v>40</v>
          </cell>
          <cell r="D419" t="str">
            <v>SA</v>
          </cell>
          <cell r="F419" t="str">
            <v>10</v>
          </cell>
          <cell r="G419" t="str">
            <v>S</v>
          </cell>
          <cell r="L419">
            <v>6707.69</v>
          </cell>
          <cell r="M419">
            <v>6707.69</v>
          </cell>
          <cell r="N419" t="str">
            <v>RUN</v>
          </cell>
          <cell r="O419" t="str">
            <v>Списание материалов за 10 2001г</v>
          </cell>
          <cell r="P419" t="str">
            <v>32</v>
          </cell>
          <cell r="Q419">
            <v>32012030</v>
          </cell>
          <cell r="R419" t="str">
            <v>H</v>
          </cell>
          <cell r="W419">
            <v>6707.69</v>
          </cell>
          <cell r="X419">
            <v>6707.69</v>
          </cell>
          <cell r="Y419">
            <v>10500000</v>
          </cell>
        </row>
        <row r="420">
          <cell r="A420">
            <v>11075286</v>
          </cell>
          <cell r="B420">
            <v>1</v>
          </cell>
          <cell r="C420">
            <v>40</v>
          </cell>
          <cell r="D420" t="str">
            <v>SA</v>
          </cell>
          <cell r="F420" t="str">
            <v>10</v>
          </cell>
          <cell r="G420" t="str">
            <v>S</v>
          </cell>
          <cell r="L420">
            <v>69035.92</v>
          </cell>
          <cell r="M420">
            <v>69035.92</v>
          </cell>
          <cell r="N420" t="str">
            <v>RUN</v>
          </cell>
          <cell r="O420" t="str">
            <v>Списание материалов за 10 2001г</v>
          </cell>
          <cell r="P420" t="str">
            <v>32</v>
          </cell>
          <cell r="Q420">
            <v>32012030</v>
          </cell>
          <cell r="R420" t="str">
            <v>H</v>
          </cell>
          <cell r="W420">
            <v>69035.92</v>
          </cell>
          <cell r="X420">
            <v>69035.92</v>
          </cell>
          <cell r="Y420">
            <v>10500000</v>
          </cell>
        </row>
        <row r="421">
          <cell r="A421">
            <v>11075288</v>
          </cell>
          <cell r="B421">
            <v>1</v>
          </cell>
          <cell r="C421">
            <v>40</v>
          </cell>
          <cell r="D421" t="str">
            <v>SA</v>
          </cell>
          <cell r="F421" t="str">
            <v>10</v>
          </cell>
          <cell r="G421" t="str">
            <v>S</v>
          </cell>
          <cell r="L421">
            <v>20957.490000000002</v>
          </cell>
          <cell r="M421">
            <v>20957.490000000002</v>
          </cell>
          <cell r="N421" t="str">
            <v>RUN</v>
          </cell>
          <cell r="O421" t="str">
            <v>Списание материалов за 10 2001г</v>
          </cell>
          <cell r="P421" t="str">
            <v>32</v>
          </cell>
          <cell r="Q421">
            <v>32012030</v>
          </cell>
          <cell r="R421" t="str">
            <v>H</v>
          </cell>
          <cell r="W421">
            <v>20957.490000000002</v>
          </cell>
          <cell r="X421">
            <v>20957.490000000002</v>
          </cell>
          <cell r="Y421">
            <v>10500000</v>
          </cell>
        </row>
        <row r="422">
          <cell r="A422">
            <v>11075290</v>
          </cell>
          <cell r="B422">
            <v>1</v>
          </cell>
          <cell r="C422">
            <v>40</v>
          </cell>
          <cell r="D422" t="str">
            <v>SA</v>
          </cell>
          <cell r="F422" t="str">
            <v>10</v>
          </cell>
          <cell r="G422" t="str">
            <v>S</v>
          </cell>
          <cell r="L422">
            <v>1338279.98</v>
          </cell>
          <cell r="M422">
            <v>1338279.98</v>
          </cell>
          <cell r="N422" t="str">
            <v>RUN</v>
          </cell>
          <cell r="O422" t="str">
            <v>Списание материалов за 10 2001г</v>
          </cell>
          <cell r="P422" t="str">
            <v>32</v>
          </cell>
          <cell r="Q422">
            <v>32012030</v>
          </cell>
          <cell r="R422" t="str">
            <v>H</v>
          </cell>
          <cell r="W422">
            <v>1338279.98</v>
          </cell>
          <cell r="X422">
            <v>1338279.98</v>
          </cell>
          <cell r="Y422">
            <v>10500000</v>
          </cell>
        </row>
        <row r="423">
          <cell r="A423">
            <v>11075292</v>
          </cell>
          <cell r="B423">
            <v>1</v>
          </cell>
          <cell r="C423">
            <v>40</v>
          </cell>
          <cell r="D423" t="str">
            <v>SA</v>
          </cell>
          <cell r="F423" t="str">
            <v>10</v>
          </cell>
          <cell r="G423" t="str">
            <v>S</v>
          </cell>
          <cell r="L423">
            <v>7119</v>
          </cell>
          <cell r="M423">
            <v>7119</v>
          </cell>
          <cell r="N423" t="str">
            <v>RUN</v>
          </cell>
          <cell r="O423" t="str">
            <v>Списание материалов за 10 2001г</v>
          </cell>
          <cell r="P423" t="str">
            <v>32</v>
          </cell>
          <cell r="Q423">
            <v>32012030</v>
          </cell>
          <cell r="R423" t="str">
            <v>H</v>
          </cell>
          <cell r="W423">
            <v>7119</v>
          </cell>
          <cell r="X423">
            <v>7119</v>
          </cell>
          <cell r="Y423">
            <v>10500000</v>
          </cell>
        </row>
        <row r="424">
          <cell r="A424">
            <v>11075294</v>
          </cell>
          <cell r="B424">
            <v>1</v>
          </cell>
          <cell r="C424">
            <v>40</v>
          </cell>
          <cell r="D424" t="str">
            <v>SA</v>
          </cell>
          <cell r="F424" t="str">
            <v>10</v>
          </cell>
          <cell r="G424" t="str">
            <v>S</v>
          </cell>
          <cell r="L424">
            <v>5806.55</v>
          </cell>
          <cell r="M424">
            <v>5806.55</v>
          </cell>
          <cell r="N424" t="str">
            <v>RUN</v>
          </cell>
          <cell r="O424" t="str">
            <v>Списание материалов за 10 2001г</v>
          </cell>
          <cell r="P424" t="str">
            <v>32</v>
          </cell>
          <cell r="Q424">
            <v>32012030</v>
          </cell>
          <cell r="R424" t="str">
            <v>H</v>
          </cell>
          <cell r="W424">
            <v>5806.55</v>
          </cell>
          <cell r="X424">
            <v>5806.55</v>
          </cell>
          <cell r="Y424">
            <v>10500000</v>
          </cell>
        </row>
        <row r="425">
          <cell r="A425">
            <v>11075296</v>
          </cell>
          <cell r="B425">
            <v>1</v>
          </cell>
          <cell r="C425">
            <v>40</v>
          </cell>
          <cell r="D425" t="str">
            <v>SA</v>
          </cell>
          <cell r="F425" t="str">
            <v>10</v>
          </cell>
          <cell r="G425" t="str">
            <v>S</v>
          </cell>
          <cell r="L425">
            <v>4218.3599999999997</v>
          </cell>
          <cell r="M425">
            <v>4218.3599999999997</v>
          </cell>
          <cell r="N425" t="str">
            <v>RUN</v>
          </cell>
          <cell r="O425" t="str">
            <v>Списание материалов за 10 2001г</v>
          </cell>
          <cell r="P425" t="str">
            <v>32</v>
          </cell>
          <cell r="Q425">
            <v>32012030</v>
          </cell>
          <cell r="R425" t="str">
            <v>H</v>
          </cell>
          <cell r="W425">
            <v>4218.3599999999997</v>
          </cell>
          <cell r="X425">
            <v>4218.3599999999997</v>
          </cell>
          <cell r="Y425">
            <v>10500000</v>
          </cell>
        </row>
        <row r="426">
          <cell r="A426">
            <v>11075298</v>
          </cell>
          <cell r="B426">
            <v>1</v>
          </cell>
          <cell r="C426">
            <v>40</v>
          </cell>
          <cell r="D426" t="str">
            <v>SA</v>
          </cell>
          <cell r="F426" t="str">
            <v>10</v>
          </cell>
          <cell r="G426" t="str">
            <v>S</v>
          </cell>
          <cell r="L426">
            <v>5291.22</v>
          </cell>
          <cell r="M426">
            <v>5291.22</v>
          </cell>
          <cell r="N426" t="str">
            <v>RUN</v>
          </cell>
          <cell r="O426" t="str">
            <v>Списание материалов за 10 2001г</v>
          </cell>
          <cell r="P426" t="str">
            <v>32</v>
          </cell>
          <cell r="Q426">
            <v>32012030</v>
          </cell>
          <cell r="R426" t="str">
            <v>H</v>
          </cell>
          <cell r="W426">
            <v>5291.22</v>
          </cell>
          <cell r="X426">
            <v>5291.22</v>
          </cell>
          <cell r="Y426">
            <v>10500000</v>
          </cell>
        </row>
        <row r="427">
          <cell r="A427">
            <v>11075300</v>
          </cell>
          <cell r="B427">
            <v>1</v>
          </cell>
          <cell r="C427">
            <v>40</v>
          </cell>
          <cell r="D427" t="str">
            <v>SA</v>
          </cell>
          <cell r="F427" t="str">
            <v>10</v>
          </cell>
          <cell r="G427" t="str">
            <v>S</v>
          </cell>
          <cell r="L427">
            <v>1392.52</v>
          </cell>
          <cell r="M427">
            <v>1392.52</v>
          </cell>
          <cell r="N427" t="str">
            <v>RUN</v>
          </cell>
          <cell r="O427" t="str">
            <v>Списание материалов за 10 2001г</v>
          </cell>
          <cell r="P427" t="str">
            <v>32</v>
          </cell>
          <cell r="Q427">
            <v>32012030</v>
          </cell>
          <cell r="R427" t="str">
            <v>H</v>
          </cell>
          <cell r="W427">
            <v>1392.52</v>
          </cell>
          <cell r="X427">
            <v>1392.52</v>
          </cell>
          <cell r="Y427">
            <v>10500000</v>
          </cell>
        </row>
        <row r="428">
          <cell r="A428">
            <v>11075302</v>
          </cell>
          <cell r="B428">
            <v>1</v>
          </cell>
          <cell r="C428">
            <v>40</v>
          </cell>
          <cell r="D428" t="str">
            <v>SA</v>
          </cell>
          <cell r="F428" t="str">
            <v>10</v>
          </cell>
          <cell r="G428" t="str">
            <v>S</v>
          </cell>
          <cell r="L428">
            <v>44855.8</v>
          </cell>
          <cell r="M428">
            <v>44855.8</v>
          </cell>
          <cell r="N428" t="str">
            <v>RUN</v>
          </cell>
          <cell r="O428" t="str">
            <v>Списание материалов за 10 2001г</v>
          </cell>
          <cell r="P428" t="str">
            <v>32</v>
          </cell>
          <cell r="Q428">
            <v>32012030</v>
          </cell>
          <cell r="R428" t="str">
            <v>H</v>
          </cell>
          <cell r="W428">
            <v>44855.8</v>
          </cell>
          <cell r="X428">
            <v>44855.8</v>
          </cell>
          <cell r="Y428">
            <v>10500000</v>
          </cell>
        </row>
        <row r="429">
          <cell r="A429">
            <v>11075304</v>
          </cell>
          <cell r="B429">
            <v>1</v>
          </cell>
          <cell r="C429">
            <v>40</v>
          </cell>
          <cell r="D429" t="str">
            <v>SA</v>
          </cell>
          <cell r="F429" t="str">
            <v>10</v>
          </cell>
          <cell r="G429" t="str">
            <v>S</v>
          </cell>
          <cell r="L429">
            <v>1130.0999999999999</v>
          </cell>
          <cell r="M429">
            <v>1130.0999999999999</v>
          </cell>
          <cell r="N429" t="str">
            <v>RUN</v>
          </cell>
          <cell r="O429" t="str">
            <v>Списание материалов за 10 2001г</v>
          </cell>
          <cell r="P429" t="str">
            <v>32</v>
          </cell>
          <cell r="Q429">
            <v>32012030</v>
          </cell>
          <cell r="R429" t="str">
            <v>H</v>
          </cell>
          <cell r="W429">
            <v>1130.0999999999999</v>
          </cell>
          <cell r="X429">
            <v>1130.0999999999999</v>
          </cell>
          <cell r="Y429">
            <v>10500000</v>
          </cell>
        </row>
        <row r="430">
          <cell r="A430">
            <v>11075306</v>
          </cell>
          <cell r="B430">
            <v>1</v>
          </cell>
          <cell r="C430">
            <v>40</v>
          </cell>
          <cell r="D430" t="str">
            <v>SA</v>
          </cell>
          <cell r="F430" t="str">
            <v>10</v>
          </cell>
          <cell r="G430" t="str">
            <v>S</v>
          </cell>
          <cell r="L430">
            <v>208839.4</v>
          </cell>
          <cell r="M430">
            <v>208839.4</v>
          </cell>
          <cell r="N430" t="str">
            <v>RUN</v>
          </cell>
          <cell r="O430" t="str">
            <v>Списание материалов за 10 2001г</v>
          </cell>
          <cell r="P430" t="str">
            <v>32</v>
          </cell>
          <cell r="Q430">
            <v>32012030</v>
          </cell>
          <cell r="R430" t="str">
            <v>H</v>
          </cell>
          <cell r="W430">
            <v>208839.4</v>
          </cell>
          <cell r="X430">
            <v>208839.4</v>
          </cell>
          <cell r="Y430">
            <v>10500000</v>
          </cell>
        </row>
        <row r="431">
          <cell r="A431">
            <v>11075308</v>
          </cell>
          <cell r="B431">
            <v>1</v>
          </cell>
          <cell r="C431">
            <v>40</v>
          </cell>
          <cell r="D431" t="str">
            <v>SA</v>
          </cell>
          <cell r="F431" t="str">
            <v>10</v>
          </cell>
          <cell r="G431" t="str">
            <v>S</v>
          </cell>
          <cell r="L431">
            <v>180882.8</v>
          </cell>
          <cell r="M431">
            <v>180882.8</v>
          </cell>
          <cell r="N431" t="str">
            <v>RUN</v>
          </cell>
          <cell r="O431" t="str">
            <v>Списание материалов за 10 2001г</v>
          </cell>
          <cell r="P431" t="str">
            <v>32</v>
          </cell>
          <cell r="Q431">
            <v>32012030</v>
          </cell>
          <cell r="R431" t="str">
            <v>H</v>
          </cell>
          <cell r="W431">
            <v>180882.8</v>
          </cell>
          <cell r="X431">
            <v>180882.8</v>
          </cell>
          <cell r="Y431">
            <v>10500000</v>
          </cell>
        </row>
        <row r="432">
          <cell r="A432">
            <v>11075310</v>
          </cell>
          <cell r="B432">
            <v>1</v>
          </cell>
          <cell r="C432">
            <v>40</v>
          </cell>
          <cell r="D432" t="str">
            <v>SA</v>
          </cell>
          <cell r="F432" t="str">
            <v>10</v>
          </cell>
          <cell r="G432" t="str">
            <v>S</v>
          </cell>
          <cell r="L432">
            <v>29127.1</v>
          </cell>
          <cell r="M432">
            <v>29127.1</v>
          </cell>
          <cell r="N432" t="str">
            <v>RUN</v>
          </cell>
          <cell r="O432" t="str">
            <v>Списание материалов за 10 2001г</v>
          </cell>
          <cell r="P432" t="str">
            <v>32</v>
          </cell>
          <cell r="Q432">
            <v>32012030</v>
          </cell>
          <cell r="R432" t="str">
            <v>H</v>
          </cell>
          <cell r="W432">
            <v>29127.1</v>
          </cell>
          <cell r="X432">
            <v>29127.1</v>
          </cell>
          <cell r="Y432">
            <v>10500000</v>
          </cell>
        </row>
        <row r="433">
          <cell r="A433">
            <v>11075312</v>
          </cell>
          <cell r="B433">
            <v>1</v>
          </cell>
          <cell r="C433">
            <v>40</v>
          </cell>
          <cell r="D433" t="str">
            <v>SA</v>
          </cell>
          <cell r="F433" t="str">
            <v>10</v>
          </cell>
          <cell r="G433" t="str">
            <v>S</v>
          </cell>
          <cell r="L433">
            <v>59290.5</v>
          </cell>
          <cell r="M433">
            <v>59290.5</v>
          </cell>
          <cell r="N433" t="str">
            <v>RUN</v>
          </cell>
          <cell r="O433" t="str">
            <v>Списание материалов за 10 2001г</v>
          </cell>
          <cell r="P433" t="str">
            <v>32</v>
          </cell>
          <cell r="Q433">
            <v>32012030</v>
          </cell>
          <cell r="R433" t="str">
            <v>H</v>
          </cell>
          <cell r="W433">
            <v>59290.5</v>
          </cell>
          <cell r="X433">
            <v>59290.5</v>
          </cell>
          <cell r="Y433">
            <v>10500000</v>
          </cell>
        </row>
        <row r="434">
          <cell r="A434">
            <v>11075314</v>
          </cell>
          <cell r="B434">
            <v>1</v>
          </cell>
          <cell r="C434">
            <v>40</v>
          </cell>
          <cell r="D434" t="str">
            <v>SA</v>
          </cell>
          <cell r="F434" t="str">
            <v>10</v>
          </cell>
          <cell r="G434" t="str">
            <v>S</v>
          </cell>
          <cell r="L434">
            <v>81662.84</v>
          </cell>
          <cell r="M434">
            <v>81662.84</v>
          </cell>
          <cell r="N434" t="str">
            <v>RUN</v>
          </cell>
          <cell r="O434" t="str">
            <v>Списание материалов за 10 2001г</v>
          </cell>
          <cell r="P434" t="str">
            <v>32</v>
          </cell>
          <cell r="Q434">
            <v>32012030</v>
          </cell>
          <cell r="R434" t="str">
            <v>H</v>
          </cell>
          <cell r="W434">
            <v>81662.84</v>
          </cell>
          <cell r="X434">
            <v>81662.84</v>
          </cell>
          <cell r="Y434">
            <v>10500000</v>
          </cell>
        </row>
        <row r="435">
          <cell r="A435">
            <v>11075316</v>
          </cell>
          <cell r="B435">
            <v>1</v>
          </cell>
          <cell r="C435">
            <v>40</v>
          </cell>
          <cell r="D435" t="str">
            <v>SA</v>
          </cell>
          <cell r="F435" t="str">
            <v>10</v>
          </cell>
          <cell r="G435" t="str">
            <v>S</v>
          </cell>
          <cell r="L435">
            <v>1602.48</v>
          </cell>
          <cell r="M435">
            <v>1602.48</v>
          </cell>
          <cell r="N435" t="str">
            <v>RUN</v>
          </cell>
          <cell r="O435" t="str">
            <v>Списание материалов за 10 2001г</v>
          </cell>
          <cell r="P435" t="str">
            <v>32</v>
          </cell>
          <cell r="Q435">
            <v>32012030</v>
          </cell>
          <cell r="R435" t="str">
            <v>H</v>
          </cell>
          <cell r="W435">
            <v>1602.48</v>
          </cell>
          <cell r="X435">
            <v>1602.48</v>
          </cell>
          <cell r="Y435">
            <v>10500000</v>
          </cell>
        </row>
        <row r="436">
          <cell r="A436">
            <v>11075318</v>
          </cell>
          <cell r="B436">
            <v>1</v>
          </cell>
          <cell r="C436">
            <v>40</v>
          </cell>
          <cell r="D436" t="str">
            <v>SA</v>
          </cell>
          <cell r="F436" t="str">
            <v>10</v>
          </cell>
          <cell r="G436" t="str">
            <v>S</v>
          </cell>
          <cell r="L436">
            <v>1285.78</v>
          </cell>
          <cell r="M436">
            <v>1285.78</v>
          </cell>
          <cell r="N436" t="str">
            <v>RUN</v>
          </cell>
          <cell r="O436" t="str">
            <v>Списание материалов за 10 2001г</v>
          </cell>
          <cell r="P436" t="str">
            <v>32</v>
          </cell>
          <cell r="Q436">
            <v>32012030</v>
          </cell>
          <cell r="R436" t="str">
            <v>H</v>
          </cell>
          <cell r="W436">
            <v>1285.78</v>
          </cell>
          <cell r="X436">
            <v>1285.78</v>
          </cell>
          <cell r="Y436">
            <v>10500000</v>
          </cell>
        </row>
        <row r="437">
          <cell r="A437">
            <v>11075320</v>
          </cell>
          <cell r="B437">
            <v>1</v>
          </cell>
          <cell r="C437">
            <v>40</v>
          </cell>
          <cell r="D437" t="str">
            <v>SA</v>
          </cell>
          <cell r="F437" t="str">
            <v>10</v>
          </cell>
          <cell r="G437" t="str">
            <v>S</v>
          </cell>
          <cell r="L437">
            <v>7251.32</v>
          </cell>
          <cell r="M437">
            <v>7251.32</v>
          </cell>
          <cell r="N437" t="str">
            <v>RUN</v>
          </cell>
          <cell r="O437" t="str">
            <v>Списание материалов за 10 2001г</v>
          </cell>
          <cell r="P437" t="str">
            <v>32</v>
          </cell>
          <cell r="Q437">
            <v>32012030</v>
          </cell>
          <cell r="R437" t="str">
            <v>H</v>
          </cell>
          <cell r="W437">
            <v>7251.32</v>
          </cell>
          <cell r="X437">
            <v>7251.32</v>
          </cell>
          <cell r="Y437">
            <v>10500000</v>
          </cell>
        </row>
        <row r="438">
          <cell r="A438">
            <v>11075322</v>
          </cell>
          <cell r="B438">
            <v>1</v>
          </cell>
          <cell r="C438">
            <v>40</v>
          </cell>
          <cell r="D438" t="str">
            <v>SA</v>
          </cell>
          <cell r="F438" t="str">
            <v>10</v>
          </cell>
          <cell r="G438" t="str">
            <v>S</v>
          </cell>
          <cell r="L438">
            <v>158834.96</v>
          </cell>
          <cell r="M438">
            <v>158834.96</v>
          </cell>
          <cell r="N438" t="str">
            <v>RUN</v>
          </cell>
          <cell r="O438" t="str">
            <v>Списание материалов за 10 2001г</v>
          </cell>
          <cell r="P438" t="str">
            <v>32</v>
          </cell>
          <cell r="Q438">
            <v>32012030</v>
          </cell>
          <cell r="R438" t="str">
            <v>H</v>
          </cell>
          <cell r="W438">
            <v>158834.96</v>
          </cell>
          <cell r="X438">
            <v>158834.96</v>
          </cell>
          <cell r="Y438">
            <v>10500000</v>
          </cell>
        </row>
        <row r="439">
          <cell r="A439">
            <v>11075324</v>
          </cell>
          <cell r="B439">
            <v>1</v>
          </cell>
          <cell r="C439">
            <v>40</v>
          </cell>
          <cell r="D439" t="str">
            <v>SA</v>
          </cell>
          <cell r="F439" t="str">
            <v>10</v>
          </cell>
          <cell r="G439" t="str">
            <v>S</v>
          </cell>
          <cell r="L439">
            <v>1130.0999999999999</v>
          </cell>
          <cell r="M439">
            <v>1130.0999999999999</v>
          </cell>
          <cell r="N439" t="str">
            <v>RUN</v>
          </cell>
          <cell r="O439" t="str">
            <v>Списание материалов за 10 2001г</v>
          </cell>
          <cell r="P439" t="str">
            <v>32</v>
          </cell>
          <cell r="Q439">
            <v>32012030</v>
          </cell>
          <cell r="R439" t="str">
            <v>H</v>
          </cell>
          <cell r="W439">
            <v>1130.0999999999999</v>
          </cell>
          <cell r="X439">
            <v>1130.0999999999999</v>
          </cell>
          <cell r="Y439">
            <v>10500000</v>
          </cell>
        </row>
        <row r="440">
          <cell r="A440">
            <v>11075326</v>
          </cell>
          <cell r="B440">
            <v>1</v>
          </cell>
          <cell r="C440">
            <v>40</v>
          </cell>
          <cell r="D440" t="str">
            <v>SA</v>
          </cell>
          <cell r="F440" t="str">
            <v>10</v>
          </cell>
          <cell r="G440" t="str">
            <v>S</v>
          </cell>
          <cell r="L440">
            <v>8043</v>
          </cell>
          <cell r="M440">
            <v>8043</v>
          </cell>
          <cell r="N440" t="str">
            <v>RUN</v>
          </cell>
          <cell r="O440" t="str">
            <v>Списание материалов за 10 2001г</v>
          </cell>
          <cell r="P440" t="str">
            <v>32</v>
          </cell>
          <cell r="Q440">
            <v>32012030</v>
          </cell>
          <cell r="R440" t="str">
            <v>H</v>
          </cell>
          <cell r="W440">
            <v>8043</v>
          </cell>
          <cell r="X440">
            <v>8043</v>
          </cell>
          <cell r="Y440">
            <v>10500000</v>
          </cell>
        </row>
        <row r="441">
          <cell r="A441">
            <v>11075328</v>
          </cell>
          <cell r="B441">
            <v>1</v>
          </cell>
          <cell r="C441">
            <v>40</v>
          </cell>
          <cell r="D441" t="str">
            <v>SA</v>
          </cell>
          <cell r="F441" t="str">
            <v>10</v>
          </cell>
          <cell r="G441" t="str">
            <v>S</v>
          </cell>
          <cell r="L441">
            <v>21664.9</v>
          </cell>
          <cell r="M441">
            <v>21664.9</v>
          </cell>
          <cell r="N441" t="str">
            <v>RUN</v>
          </cell>
          <cell r="O441" t="str">
            <v>Списание материалов за 10 2001г</v>
          </cell>
          <cell r="P441" t="str">
            <v>32</v>
          </cell>
          <cell r="Q441">
            <v>32012030</v>
          </cell>
          <cell r="R441" t="str">
            <v>H</v>
          </cell>
          <cell r="W441">
            <v>21664.9</v>
          </cell>
          <cell r="X441">
            <v>21664.9</v>
          </cell>
          <cell r="Y441">
            <v>10500000</v>
          </cell>
        </row>
        <row r="442">
          <cell r="A442">
            <v>11075330</v>
          </cell>
          <cell r="B442">
            <v>1</v>
          </cell>
          <cell r="C442">
            <v>40</v>
          </cell>
          <cell r="D442" t="str">
            <v>SA</v>
          </cell>
          <cell r="F442" t="str">
            <v>10</v>
          </cell>
          <cell r="G442" t="str">
            <v>S</v>
          </cell>
          <cell r="L442">
            <v>3606.37</v>
          </cell>
          <cell r="M442">
            <v>3606.37</v>
          </cell>
          <cell r="N442" t="str">
            <v>RUN</v>
          </cell>
          <cell r="O442" t="str">
            <v>Списание материалов за 10 2001г</v>
          </cell>
          <cell r="P442" t="str">
            <v>32</v>
          </cell>
          <cell r="Q442">
            <v>32012030</v>
          </cell>
          <cell r="R442" t="str">
            <v>H</v>
          </cell>
          <cell r="W442">
            <v>3606.37</v>
          </cell>
          <cell r="X442">
            <v>3606.37</v>
          </cell>
          <cell r="Y442">
            <v>10500000</v>
          </cell>
        </row>
        <row r="443">
          <cell r="A443">
            <v>11075332</v>
          </cell>
          <cell r="B443">
            <v>1</v>
          </cell>
          <cell r="C443">
            <v>40</v>
          </cell>
          <cell r="D443" t="str">
            <v>SA</v>
          </cell>
          <cell r="F443" t="str">
            <v>10</v>
          </cell>
          <cell r="G443" t="str">
            <v>S</v>
          </cell>
          <cell r="L443">
            <v>26363.79</v>
          </cell>
          <cell r="M443">
            <v>26363.79</v>
          </cell>
          <cell r="N443" t="str">
            <v>RUN</v>
          </cell>
          <cell r="O443" t="str">
            <v>Списание материалов за 10 2001г</v>
          </cell>
          <cell r="P443" t="str">
            <v>32</v>
          </cell>
          <cell r="Q443">
            <v>32012030</v>
          </cell>
          <cell r="R443" t="str">
            <v>H</v>
          </cell>
          <cell r="W443">
            <v>26363.79</v>
          </cell>
          <cell r="X443">
            <v>26363.79</v>
          </cell>
          <cell r="Y443">
            <v>10500000</v>
          </cell>
        </row>
        <row r="444">
          <cell r="A444">
            <v>11075334</v>
          </cell>
          <cell r="B444">
            <v>1</v>
          </cell>
          <cell r="C444">
            <v>40</v>
          </cell>
          <cell r="D444" t="str">
            <v>SA</v>
          </cell>
          <cell r="F444" t="str">
            <v>10</v>
          </cell>
          <cell r="G444" t="str">
            <v>S</v>
          </cell>
          <cell r="L444">
            <v>820</v>
          </cell>
          <cell r="M444">
            <v>820</v>
          </cell>
          <cell r="N444" t="str">
            <v>RUN</v>
          </cell>
          <cell r="O444" t="str">
            <v>Списание материалов за 10 2001г</v>
          </cell>
          <cell r="P444" t="str">
            <v>32</v>
          </cell>
          <cell r="Q444">
            <v>32012030</v>
          </cell>
          <cell r="R444" t="str">
            <v>H</v>
          </cell>
          <cell r="W444">
            <v>820</v>
          </cell>
          <cell r="X444">
            <v>820</v>
          </cell>
          <cell r="Y444">
            <v>10500000</v>
          </cell>
        </row>
        <row r="445">
          <cell r="A445">
            <v>11075336</v>
          </cell>
          <cell r="B445">
            <v>1</v>
          </cell>
          <cell r="C445">
            <v>40</v>
          </cell>
          <cell r="D445" t="str">
            <v>SA</v>
          </cell>
          <cell r="F445" t="str">
            <v>10</v>
          </cell>
          <cell r="G445" t="str">
            <v>S</v>
          </cell>
          <cell r="L445">
            <v>13935</v>
          </cell>
          <cell r="M445">
            <v>13935</v>
          </cell>
          <cell r="N445" t="str">
            <v>RUN</v>
          </cell>
          <cell r="O445" t="str">
            <v>Списание материалов за 10 2001г</v>
          </cell>
          <cell r="P445" t="str">
            <v>32</v>
          </cell>
          <cell r="Q445">
            <v>32012030</v>
          </cell>
          <cell r="R445" t="str">
            <v>H</v>
          </cell>
          <cell r="W445">
            <v>13935</v>
          </cell>
          <cell r="X445">
            <v>13935</v>
          </cell>
          <cell r="Y445">
            <v>10500000</v>
          </cell>
        </row>
        <row r="446">
          <cell r="A446">
            <v>11075338</v>
          </cell>
          <cell r="B446">
            <v>1</v>
          </cell>
          <cell r="C446">
            <v>40</v>
          </cell>
          <cell r="D446" t="str">
            <v>SA</v>
          </cell>
          <cell r="F446" t="str">
            <v>10</v>
          </cell>
          <cell r="G446" t="str">
            <v>S</v>
          </cell>
          <cell r="L446">
            <v>45627.75</v>
          </cell>
          <cell r="M446">
            <v>45627.75</v>
          </cell>
          <cell r="N446" t="str">
            <v>RUN</v>
          </cell>
          <cell r="O446" t="str">
            <v>Списание материалов за 10 2001г</v>
          </cell>
          <cell r="P446" t="str">
            <v>32</v>
          </cell>
          <cell r="Q446">
            <v>32012030</v>
          </cell>
          <cell r="R446" t="str">
            <v>H</v>
          </cell>
          <cell r="W446">
            <v>45627.75</v>
          </cell>
          <cell r="X446">
            <v>45627.75</v>
          </cell>
          <cell r="Y446">
            <v>10500000</v>
          </cell>
        </row>
        <row r="447">
          <cell r="A447">
            <v>11075340</v>
          </cell>
          <cell r="B447">
            <v>1</v>
          </cell>
          <cell r="C447">
            <v>40</v>
          </cell>
          <cell r="D447" t="str">
            <v>SA</v>
          </cell>
          <cell r="F447" t="str">
            <v>10</v>
          </cell>
          <cell r="G447" t="str">
            <v>S</v>
          </cell>
          <cell r="L447">
            <v>31250</v>
          </cell>
          <cell r="M447">
            <v>31250</v>
          </cell>
          <cell r="N447" t="str">
            <v>RUN</v>
          </cell>
          <cell r="O447" t="str">
            <v>Списание материалов за 10 2001г</v>
          </cell>
          <cell r="P447" t="str">
            <v>32</v>
          </cell>
          <cell r="Q447">
            <v>32012030</v>
          </cell>
          <cell r="R447" t="str">
            <v>H</v>
          </cell>
          <cell r="W447">
            <v>31250</v>
          </cell>
          <cell r="X447">
            <v>31250</v>
          </cell>
          <cell r="Y447">
            <v>10500000</v>
          </cell>
        </row>
        <row r="448">
          <cell r="A448">
            <v>11075342</v>
          </cell>
          <cell r="B448">
            <v>1</v>
          </cell>
          <cell r="C448">
            <v>40</v>
          </cell>
          <cell r="D448" t="str">
            <v>SA</v>
          </cell>
          <cell r="F448" t="str">
            <v>10</v>
          </cell>
          <cell r="G448" t="str">
            <v>S</v>
          </cell>
          <cell r="L448">
            <v>58680.160000000003</v>
          </cell>
          <cell r="M448">
            <v>58680.160000000003</v>
          </cell>
          <cell r="N448" t="str">
            <v>RUN</v>
          </cell>
          <cell r="O448" t="str">
            <v>Списание материалов за 10 2001г</v>
          </cell>
          <cell r="P448" t="str">
            <v>32</v>
          </cell>
          <cell r="Q448">
            <v>32012030</v>
          </cell>
          <cell r="R448" t="str">
            <v>H</v>
          </cell>
          <cell r="W448">
            <v>58680.160000000003</v>
          </cell>
          <cell r="X448">
            <v>58680.160000000003</v>
          </cell>
          <cell r="Y448">
            <v>10500000</v>
          </cell>
        </row>
        <row r="449">
          <cell r="A449">
            <v>11075344</v>
          </cell>
          <cell r="B449">
            <v>1</v>
          </cell>
          <cell r="C449">
            <v>40</v>
          </cell>
          <cell r="D449" t="str">
            <v>SA</v>
          </cell>
          <cell r="F449" t="str">
            <v>10</v>
          </cell>
          <cell r="G449" t="str">
            <v>S</v>
          </cell>
          <cell r="L449">
            <v>919001.13</v>
          </cell>
          <cell r="M449">
            <v>919001.13</v>
          </cell>
          <cell r="N449" t="str">
            <v>RUN</v>
          </cell>
          <cell r="O449" t="str">
            <v>Списание материалов за 10 2001г</v>
          </cell>
          <cell r="P449" t="str">
            <v>32</v>
          </cell>
          <cell r="Q449">
            <v>32012030</v>
          </cell>
          <cell r="R449" t="str">
            <v>H</v>
          </cell>
          <cell r="W449">
            <v>919001.13</v>
          </cell>
          <cell r="X449">
            <v>919001.13</v>
          </cell>
          <cell r="Y449">
            <v>10500000</v>
          </cell>
        </row>
        <row r="450">
          <cell r="A450">
            <v>11075346</v>
          </cell>
          <cell r="B450">
            <v>1</v>
          </cell>
          <cell r="C450">
            <v>40</v>
          </cell>
          <cell r="D450" t="str">
            <v>SA</v>
          </cell>
          <cell r="F450" t="str">
            <v>10</v>
          </cell>
          <cell r="G450" t="str">
            <v>S</v>
          </cell>
          <cell r="L450">
            <v>346776.67</v>
          </cell>
          <cell r="M450">
            <v>346776.67</v>
          </cell>
          <cell r="N450" t="str">
            <v>RUN</v>
          </cell>
          <cell r="O450" t="str">
            <v>Списание материалов за 10 2001г</v>
          </cell>
          <cell r="P450" t="str">
            <v>32</v>
          </cell>
          <cell r="Q450">
            <v>32012030</v>
          </cell>
          <cell r="R450" t="str">
            <v>H</v>
          </cell>
          <cell r="W450">
            <v>346776.67</v>
          </cell>
          <cell r="X450">
            <v>346776.67</v>
          </cell>
          <cell r="Y450">
            <v>10500000</v>
          </cell>
        </row>
        <row r="451">
          <cell r="A451">
            <v>11075348</v>
          </cell>
          <cell r="B451">
            <v>1</v>
          </cell>
          <cell r="C451">
            <v>40</v>
          </cell>
          <cell r="D451" t="str">
            <v>SA</v>
          </cell>
          <cell r="F451" t="str">
            <v>10</v>
          </cell>
          <cell r="G451" t="str">
            <v>S</v>
          </cell>
          <cell r="L451">
            <v>2194.4</v>
          </cell>
          <cell r="M451">
            <v>2194.4</v>
          </cell>
          <cell r="N451" t="str">
            <v>RUN</v>
          </cell>
          <cell r="O451" t="str">
            <v>Списание материалов за 10 2001г</v>
          </cell>
          <cell r="P451" t="str">
            <v>32</v>
          </cell>
          <cell r="Q451">
            <v>32012030</v>
          </cell>
          <cell r="R451" t="str">
            <v>H</v>
          </cell>
          <cell r="W451">
            <v>2194.4</v>
          </cell>
          <cell r="X451">
            <v>2194.4</v>
          </cell>
          <cell r="Y451">
            <v>10500000</v>
          </cell>
        </row>
        <row r="452">
          <cell r="A452">
            <v>11075350</v>
          </cell>
          <cell r="B452">
            <v>1</v>
          </cell>
          <cell r="C452">
            <v>40</v>
          </cell>
          <cell r="D452" t="str">
            <v>SA</v>
          </cell>
          <cell r="F452" t="str">
            <v>10</v>
          </cell>
          <cell r="G452" t="str">
            <v>S</v>
          </cell>
          <cell r="L452">
            <v>17558</v>
          </cell>
          <cell r="M452">
            <v>17558</v>
          </cell>
          <cell r="N452" t="str">
            <v>RUN</v>
          </cell>
          <cell r="O452" t="str">
            <v>Списание материалов за 10 2001г</v>
          </cell>
          <cell r="P452" t="str">
            <v>32</v>
          </cell>
          <cell r="Q452">
            <v>32012030</v>
          </cell>
          <cell r="R452" t="str">
            <v>H</v>
          </cell>
          <cell r="W452">
            <v>17558</v>
          </cell>
          <cell r="X452">
            <v>17558</v>
          </cell>
          <cell r="Y452">
            <v>10500000</v>
          </cell>
        </row>
        <row r="453">
          <cell r="A453">
            <v>11075352</v>
          </cell>
          <cell r="B453">
            <v>1</v>
          </cell>
          <cell r="C453">
            <v>40</v>
          </cell>
          <cell r="D453" t="str">
            <v>SA</v>
          </cell>
          <cell r="F453" t="str">
            <v>10</v>
          </cell>
          <cell r="G453" t="str">
            <v>S</v>
          </cell>
          <cell r="L453">
            <v>5835</v>
          </cell>
          <cell r="M453">
            <v>5835</v>
          </cell>
          <cell r="N453" t="str">
            <v>RUN</v>
          </cell>
          <cell r="O453" t="str">
            <v>Списание материалов за 10 2001г</v>
          </cell>
          <cell r="P453" t="str">
            <v>32</v>
          </cell>
          <cell r="Q453">
            <v>32012030</v>
          </cell>
          <cell r="R453" t="str">
            <v>H</v>
          </cell>
          <cell r="W453">
            <v>5835</v>
          </cell>
          <cell r="X453">
            <v>5835</v>
          </cell>
          <cell r="Y453">
            <v>10500000</v>
          </cell>
        </row>
        <row r="454">
          <cell r="A454">
            <v>11075354</v>
          </cell>
          <cell r="B454">
            <v>1</v>
          </cell>
          <cell r="C454">
            <v>40</v>
          </cell>
          <cell r="D454" t="str">
            <v>SA</v>
          </cell>
          <cell r="F454" t="str">
            <v>10</v>
          </cell>
          <cell r="G454" t="str">
            <v>S</v>
          </cell>
          <cell r="L454">
            <v>1440</v>
          </cell>
          <cell r="M454">
            <v>1440</v>
          </cell>
          <cell r="N454" t="str">
            <v>RUN</v>
          </cell>
          <cell r="O454" t="str">
            <v>Списание материалов за 10 2001г</v>
          </cell>
          <cell r="P454" t="str">
            <v>32</v>
          </cell>
          <cell r="Q454">
            <v>32012030</v>
          </cell>
          <cell r="R454" t="str">
            <v>H</v>
          </cell>
          <cell r="W454">
            <v>1440</v>
          </cell>
          <cell r="X454">
            <v>1440</v>
          </cell>
          <cell r="Y454">
            <v>10500000</v>
          </cell>
        </row>
        <row r="455">
          <cell r="A455">
            <v>11075356</v>
          </cell>
          <cell r="B455">
            <v>1</v>
          </cell>
          <cell r="C455">
            <v>40</v>
          </cell>
          <cell r="D455" t="str">
            <v>SA</v>
          </cell>
          <cell r="F455" t="str">
            <v>10</v>
          </cell>
          <cell r="G455" t="str">
            <v>S</v>
          </cell>
          <cell r="L455">
            <v>3090</v>
          </cell>
          <cell r="M455">
            <v>3090</v>
          </cell>
          <cell r="N455" t="str">
            <v>RUN</v>
          </cell>
          <cell r="O455" t="str">
            <v>Списание материалов за 10 2001г</v>
          </cell>
          <cell r="P455" t="str">
            <v>32</v>
          </cell>
          <cell r="Q455">
            <v>32012030</v>
          </cell>
          <cell r="R455" t="str">
            <v>H</v>
          </cell>
          <cell r="W455">
            <v>3090</v>
          </cell>
          <cell r="X455">
            <v>3090</v>
          </cell>
          <cell r="Y455">
            <v>10500000</v>
          </cell>
        </row>
        <row r="456">
          <cell r="A456">
            <v>11075358</v>
          </cell>
          <cell r="B456">
            <v>1</v>
          </cell>
          <cell r="C456">
            <v>40</v>
          </cell>
          <cell r="D456" t="str">
            <v>SA</v>
          </cell>
          <cell r="F456" t="str">
            <v>10</v>
          </cell>
          <cell r="G456" t="str">
            <v>S</v>
          </cell>
          <cell r="L456">
            <v>3822</v>
          </cell>
          <cell r="M456">
            <v>3822</v>
          </cell>
          <cell r="N456" t="str">
            <v>RUN</v>
          </cell>
          <cell r="O456" t="str">
            <v>Списание материалов за 10 2001г</v>
          </cell>
          <cell r="P456" t="str">
            <v>32</v>
          </cell>
          <cell r="Q456">
            <v>32012030</v>
          </cell>
          <cell r="R456" t="str">
            <v>H</v>
          </cell>
          <cell r="W456">
            <v>3822</v>
          </cell>
          <cell r="X456">
            <v>3822</v>
          </cell>
          <cell r="Y456">
            <v>10500000</v>
          </cell>
        </row>
        <row r="457">
          <cell r="A457">
            <v>11075360</v>
          </cell>
          <cell r="B457">
            <v>1</v>
          </cell>
          <cell r="C457">
            <v>40</v>
          </cell>
          <cell r="D457" t="str">
            <v>SA</v>
          </cell>
          <cell r="F457" t="str">
            <v>10</v>
          </cell>
          <cell r="G457" t="str">
            <v>S</v>
          </cell>
          <cell r="L457">
            <v>5050</v>
          </cell>
          <cell r="M457">
            <v>5050</v>
          </cell>
          <cell r="N457" t="str">
            <v>RUN</v>
          </cell>
          <cell r="O457" t="str">
            <v>Списание материалов за 10 2001г</v>
          </cell>
          <cell r="P457" t="str">
            <v>32</v>
          </cell>
          <cell r="Q457">
            <v>32012030</v>
          </cell>
          <cell r="R457" t="str">
            <v>H</v>
          </cell>
          <cell r="W457">
            <v>5050</v>
          </cell>
          <cell r="X457">
            <v>5050</v>
          </cell>
          <cell r="Y457">
            <v>10500000</v>
          </cell>
        </row>
        <row r="458">
          <cell r="A458">
            <v>11075362</v>
          </cell>
          <cell r="B458">
            <v>1</v>
          </cell>
          <cell r="C458">
            <v>40</v>
          </cell>
          <cell r="D458" t="str">
            <v>SA</v>
          </cell>
          <cell r="F458" t="str">
            <v>10</v>
          </cell>
          <cell r="G458" t="str">
            <v>S</v>
          </cell>
          <cell r="L458">
            <v>4060</v>
          </cell>
          <cell r="M458">
            <v>4060</v>
          </cell>
          <cell r="N458" t="str">
            <v>RUN</v>
          </cell>
          <cell r="O458" t="str">
            <v>Списание материалов за 10 2001г</v>
          </cell>
          <cell r="P458" t="str">
            <v>32</v>
          </cell>
          <cell r="Q458">
            <v>32012030</v>
          </cell>
          <cell r="R458" t="str">
            <v>H</v>
          </cell>
          <cell r="W458">
            <v>4060</v>
          </cell>
          <cell r="X458">
            <v>4060</v>
          </cell>
          <cell r="Y458">
            <v>10500000</v>
          </cell>
        </row>
        <row r="459">
          <cell r="A459">
            <v>11075364</v>
          </cell>
          <cell r="B459">
            <v>1</v>
          </cell>
          <cell r="C459">
            <v>40</v>
          </cell>
          <cell r="D459" t="str">
            <v>SA</v>
          </cell>
          <cell r="F459" t="str">
            <v>10</v>
          </cell>
          <cell r="G459" t="str">
            <v>S</v>
          </cell>
          <cell r="L459">
            <v>1605</v>
          </cell>
          <cell r="M459">
            <v>1605</v>
          </cell>
          <cell r="N459" t="str">
            <v>RUN</v>
          </cell>
          <cell r="O459" t="str">
            <v>Списание материалов за 10 2001г</v>
          </cell>
          <cell r="P459" t="str">
            <v>32</v>
          </cell>
          <cell r="Q459">
            <v>32012030</v>
          </cell>
          <cell r="R459" t="str">
            <v>H</v>
          </cell>
          <cell r="W459">
            <v>1605</v>
          </cell>
          <cell r="X459">
            <v>1605</v>
          </cell>
          <cell r="Y459">
            <v>10500000</v>
          </cell>
        </row>
        <row r="460">
          <cell r="A460">
            <v>11075366</v>
          </cell>
          <cell r="B460">
            <v>1</v>
          </cell>
          <cell r="C460">
            <v>40</v>
          </cell>
          <cell r="D460" t="str">
            <v>SA</v>
          </cell>
          <cell r="F460" t="str">
            <v>10</v>
          </cell>
          <cell r="G460" t="str">
            <v>S</v>
          </cell>
          <cell r="L460">
            <v>27825.74</v>
          </cell>
          <cell r="M460">
            <v>27825.74</v>
          </cell>
          <cell r="N460" t="str">
            <v>RUN</v>
          </cell>
          <cell r="O460" t="str">
            <v>Списание материалов за 10 2001г</v>
          </cell>
          <cell r="P460" t="str">
            <v>32</v>
          </cell>
          <cell r="Q460">
            <v>32012030</v>
          </cell>
          <cell r="R460" t="str">
            <v>H</v>
          </cell>
          <cell r="W460">
            <v>27825.74</v>
          </cell>
          <cell r="X460">
            <v>27825.74</v>
          </cell>
          <cell r="Y460">
            <v>10500000</v>
          </cell>
        </row>
        <row r="461">
          <cell r="A461">
            <v>11075368</v>
          </cell>
          <cell r="B461">
            <v>1</v>
          </cell>
          <cell r="C461">
            <v>40</v>
          </cell>
          <cell r="D461" t="str">
            <v>SA</v>
          </cell>
          <cell r="F461" t="str">
            <v>10</v>
          </cell>
          <cell r="G461" t="str">
            <v>S</v>
          </cell>
          <cell r="L461">
            <v>391356.57</v>
          </cell>
          <cell r="M461">
            <v>391356.57</v>
          </cell>
          <cell r="N461" t="str">
            <v>RUN</v>
          </cell>
          <cell r="O461" t="str">
            <v>Списание материалов за 10 2001г</v>
          </cell>
          <cell r="P461" t="str">
            <v>32</v>
          </cell>
          <cell r="Q461">
            <v>32012030</v>
          </cell>
          <cell r="R461" t="str">
            <v>H</v>
          </cell>
          <cell r="W461">
            <v>391356.57</v>
          </cell>
          <cell r="X461">
            <v>391356.57</v>
          </cell>
          <cell r="Y461">
            <v>10500000</v>
          </cell>
        </row>
        <row r="462">
          <cell r="A462">
            <v>11075370</v>
          </cell>
          <cell r="B462">
            <v>1</v>
          </cell>
          <cell r="C462">
            <v>40</v>
          </cell>
          <cell r="D462" t="str">
            <v>SA</v>
          </cell>
          <cell r="F462" t="str">
            <v>10</v>
          </cell>
          <cell r="G462" t="str">
            <v>S</v>
          </cell>
          <cell r="L462">
            <v>17101.009999999998</v>
          </cell>
          <cell r="M462">
            <v>17101.009999999998</v>
          </cell>
          <cell r="N462" t="str">
            <v>RUN</v>
          </cell>
          <cell r="O462" t="str">
            <v>Списание материалов за 10 2001г</v>
          </cell>
          <cell r="P462" t="str">
            <v>32</v>
          </cell>
          <cell r="Q462">
            <v>32012030</v>
          </cell>
          <cell r="R462" t="str">
            <v>H</v>
          </cell>
          <cell r="W462">
            <v>17101.009999999998</v>
          </cell>
          <cell r="X462">
            <v>17101.009999999998</v>
          </cell>
          <cell r="Y462">
            <v>10500000</v>
          </cell>
        </row>
        <row r="463">
          <cell r="A463">
            <v>11075372</v>
          </cell>
          <cell r="B463">
            <v>1</v>
          </cell>
          <cell r="C463">
            <v>40</v>
          </cell>
          <cell r="D463" t="str">
            <v>SA</v>
          </cell>
          <cell r="F463" t="str">
            <v>10</v>
          </cell>
          <cell r="G463" t="str">
            <v>S</v>
          </cell>
          <cell r="L463">
            <v>19214.8</v>
          </cell>
          <cell r="M463">
            <v>19214.8</v>
          </cell>
          <cell r="N463" t="str">
            <v>RUN</v>
          </cell>
          <cell r="O463" t="str">
            <v>Списание материалов за 10 2001г</v>
          </cell>
          <cell r="P463" t="str">
            <v>32</v>
          </cell>
          <cell r="Q463">
            <v>32012030</v>
          </cell>
          <cell r="R463" t="str">
            <v>H</v>
          </cell>
          <cell r="W463">
            <v>19214.8</v>
          </cell>
          <cell r="X463">
            <v>19214.8</v>
          </cell>
          <cell r="Y463">
            <v>10500000</v>
          </cell>
        </row>
        <row r="464">
          <cell r="A464">
            <v>11075374</v>
          </cell>
          <cell r="B464">
            <v>1</v>
          </cell>
          <cell r="C464">
            <v>40</v>
          </cell>
          <cell r="D464" t="str">
            <v>SA</v>
          </cell>
          <cell r="F464" t="str">
            <v>10</v>
          </cell>
          <cell r="G464" t="str">
            <v>S</v>
          </cell>
          <cell r="L464">
            <v>46900.05</v>
          </cell>
          <cell r="M464">
            <v>46900.05</v>
          </cell>
          <cell r="N464" t="str">
            <v>RUN</v>
          </cell>
          <cell r="O464" t="str">
            <v>Списание материалов за 10 2001г</v>
          </cell>
          <cell r="P464" t="str">
            <v>32</v>
          </cell>
          <cell r="Q464">
            <v>32012030</v>
          </cell>
          <cell r="R464" t="str">
            <v>H</v>
          </cell>
          <cell r="W464">
            <v>46900.05</v>
          </cell>
          <cell r="X464">
            <v>46900.05</v>
          </cell>
          <cell r="Y464">
            <v>10500000</v>
          </cell>
        </row>
        <row r="465">
          <cell r="A465">
            <v>11075376</v>
          </cell>
          <cell r="B465">
            <v>1</v>
          </cell>
          <cell r="C465">
            <v>40</v>
          </cell>
          <cell r="D465" t="str">
            <v>SA</v>
          </cell>
          <cell r="F465" t="str">
            <v>10</v>
          </cell>
          <cell r="G465" t="str">
            <v>S</v>
          </cell>
          <cell r="L465">
            <v>1682.36</v>
          </cell>
          <cell r="M465">
            <v>1682.36</v>
          </cell>
          <cell r="N465" t="str">
            <v>RUN</v>
          </cell>
          <cell r="O465" t="str">
            <v>Списание материалов за 10 2001г</v>
          </cell>
          <cell r="P465" t="str">
            <v>32</v>
          </cell>
          <cell r="Q465">
            <v>32012030</v>
          </cell>
          <cell r="R465" t="str">
            <v>H</v>
          </cell>
          <cell r="W465">
            <v>1682.36</v>
          </cell>
          <cell r="X465">
            <v>1682.36</v>
          </cell>
          <cell r="Y465">
            <v>10500000</v>
          </cell>
        </row>
        <row r="466">
          <cell r="A466">
            <v>11075378</v>
          </cell>
          <cell r="B466">
            <v>1</v>
          </cell>
          <cell r="C466">
            <v>40</v>
          </cell>
          <cell r="D466" t="str">
            <v>SA</v>
          </cell>
          <cell r="F466" t="str">
            <v>10</v>
          </cell>
          <cell r="G466" t="str">
            <v>S</v>
          </cell>
          <cell r="L466">
            <v>1893.96</v>
          </cell>
          <cell r="M466">
            <v>1893.96</v>
          </cell>
          <cell r="N466" t="str">
            <v>RUN</v>
          </cell>
          <cell r="O466" t="str">
            <v>Списание материалов за 10 2001г</v>
          </cell>
          <cell r="P466" t="str">
            <v>32</v>
          </cell>
          <cell r="Q466">
            <v>32012030</v>
          </cell>
          <cell r="R466" t="str">
            <v>H</v>
          </cell>
          <cell r="W466">
            <v>1893.96</v>
          </cell>
          <cell r="X466">
            <v>1893.96</v>
          </cell>
          <cell r="Y466">
            <v>10500000</v>
          </cell>
        </row>
        <row r="467">
          <cell r="A467">
            <v>11075380</v>
          </cell>
          <cell r="B467">
            <v>1</v>
          </cell>
          <cell r="C467">
            <v>40</v>
          </cell>
          <cell r="D467" t="str">
            <v>SA</v>
          </cell>
          <cell r="F467" t="str">
            <v>10</v>
          </cell>
          <cell r="G467" t="str">
            <v>S</v>
          </cell>
          <cell r="L467">
            <v>426</v>
          </cell>
          <cell r="M467">
            <v>426</v>
          </cell>
          <cell r="N467" t="str">
            <v>RUN</v>
          </cell>
          <cell r="O467" t="str">
            <v>Списание материалов за 10 2001г</v>
          </cell>
          <cell r="P467" t="str">
            <v>32</v>
          </cell>
          <cell r="Q467">
            <v>32012030</v>
          </cell>
          <cell r="R467" t="str">
            <v>H</v>
          </cell>
          <cell r="W467">
            <v>426</v>
          </cell>
          <cell r="X467">
            <v>426</v>
          </cell>
          <cell r="Y467">
            <v>10500000</v>
          </cell>
        </row>
        <row r="468">
          <cell r="A468">
            <v>11075382</v>
          </cell>
          <cell r="B468">
            <v>1</v>
          </cell>
          <cell r="C468">
            <v>40</v>
          </cell>
          <cell r="D468" t="str">
            <v>SA</v>
          </cell>
          <cell r="F468" t="str">
            <v>10</v>
          </cell>
          <cell r="G468" t="str">
            <v>S</v>
          </cell>
          <cell r="L468">
            <v>13099</v>
          </cell>
          <cell r="M468">
            <v>13099</v>
          </cell>
          <cell r="N468" t="str">
            <v>RUN</v>
          </cell>
          <cell r="O468" t="str">
            <v>Списание материалов за 10 2001г</v>
          </cell>
          <cell r="P468" t="str">
            <v>32</v>
          </cell>
          <cell r="Q468">
            <v>32012030</v>
          </cell>
          <cell r="R468" t="str">
            <v>H</v>
          </cell>
          <cell r="W468">
            <v>13099</v>
          </cell>
          <cell r="X468">
            <v>13099</v>
          </cell>
          <cell r="Y468">
            <v>10500000</v>
          </cell>
        </row>
        <row r="469">
          <cell r="A469">
            <v>11075384</v>
          </cell>
          <cell r="B469">
            <v>1</v>
          </cell>
          <cell r="C469">
            <v>40</v>
          </cell>
          <cell r="D469" t="str">
            <v>SA</v>
          </cell>
          <cell r="F469" t="str">
            <v>10</v>
          </cell>
          <cell r="G469" t="str">
            <v>S</v>
          </cell>
          <cell r="L469">
            <v>1037910.3</v>
          </cell>
          <cell r="M469">
            <v>1037910.3</v>
          </cell>
          <cell r="N469" t="str">
            <v>RUN</v>
          </cell>
          <cell r="O469" t="str">
            <v>Списание материалов за 10 2001г</v>
          </cell>
          <cell r="P469" t="str">
            <v>32</v>
          </cell>
          <cell r="Q469">
            <v>32012030</v>
          </cell>
          <cell r="R469" t="str">
            <v>H</v>
          </cell>
          <cell r="W469">
            <v>1037910.3</v>
          </cell>
          <cell r="X469">
            <v>1037910.3</v>
          </cell>
          <cell r="Y469">
            <v>10500000</v>
          </cell>
        </row>
        <row r="470">
          <cell r="A470">
            <v>11075386</v>
          </cell>
          <cell r="B470">
            <v>1</v>
          </cell>
          <cell r="C470">
            <v>40</v>
          </cell>
          <cell r="D470" t="str">
            <v>SA</v>
          </cell>
          <cell r="F470" t="str">
            <v>10</v>
          </cell>
          <cell r="G470" t="str">
            <v>S</v>
          </cell>
          <cell r="L470">
            <v>14126.25</v>
          </cell>
          <cell r="M470">
            <v>14126.25</v>
          </cell>
          <cell r="N470" t="str">
            <v>RUN</v>
          </cell>
          <cell r="O470" t="str">
            <v>Списание материалов за 10 2001г</v>
          </cell>
          <cell r="P470" t="str">
            <v>32</v>
          </cell>
          <cell r="Q470">
            <v>32012030</v>
          </cell>
          <cell r="R470" t="str">
            <v>H</v>
          </cell>
          <cell r="W470">
            <v>14126.25</v>
          </cell>
          <cell r="X470">
            <v>14126.25</v>
          </cell>
          <cell r="Y470">
            <v>10500000</v>
          </cell>
        </row>
        <row r="471">
          <cell r="A471">
            <v>11075388</v>
          </cell>
          <cell r="B471">
            <v>1</v>
          </cell>
          <cell r="C471">
            <v>40</v>
          </cell>
          <cell r="D471" t="str">
            <v>SA</v>
          </cell>
          <cell r="F471" t="str">
            <v>10</v>
          </cell>
          <cell r="G471" t="str">
            <v>S</v>
          </cell>
          <cell r="L471">
            <v>9483.5</v>
          </cell>
          <cell r="M471">
            <v>9483.5</v>
          </cell>
          <cell r="N471" t="str">
            <v>RUN</v>
          </cell>
          <cell r="O471" t="str">
            <v>Списание материалов за 10 2001г</v>
          </cell>
          <cell r="P471" t="str">
            <v>32</v>
          </cell>
          <cell r="Q471">
            <v>32012030</v>
          </cell>
          <cell r="R471" t="str">
            <v>H</v>
          </cell>
          <cell r="W471">
            <v>9483.5</v>
          </cell>
          <cell r="X471">
            <v>9483.5</v>
          </cell>
          <cell r="Y471">
            <v>10500000</v>
          </cell>
        </row>
        <row r="472">
          <cell r="A472">
            <v>11075390</v>
          </cell>
          <cell r="B472">
            <v>1</v>
          </cell>
          <cell r="C472">
            <v>40</v>
          </cell>
          <cell r="D472" t="str">
            <v>SA</v>
          </cell>
          <cell r="F472" t="str">
            <v>10</v>
          </cell>
          <cell r="G472" t="str">
            <v>S</v>
          </cell>
          <cell r="L472">
            <v>20591.259999999998</v>
          </cell>
          <cell r="M472">
            <v>20591.259999999998</v>
          </cell>
          <cell r="N472" t="str">
            <v>RUN</v>
          </cell>
          <cell r="O472" t="str">
            <v>Списание материалов за 10 2001г</v>
          </cell>
          <cell r="P472" t="str">
            <v>32</v>
          </cell>
          <cell r="Q472">
            <v>32012030</v>
          </cell>
          <cell r="R472" t="str">
            <v>H</v>
          </cell>
          <cell r="W472">
            <v>20591.259999999998</v>
          </cell>
          <cell r="X472">
            <v>20591.259999999998</v>
          </cell>
          <cell r="Y472">
            <v>10500000</v>
          </cell>
        </row>
        <row r="473">
          <cell r="A473">
            <v>11075392</v>
          </cell>
          <cell r="B473">
            <v>1</v>
          </cell>
          <cell r="C473">
            <v>40</v>
          </cell>
          <cell r="D473" t="str">
            <v>SA</v>
          </cell>
          <cell r="F473" t="str">
            <v>10</v>
          </cell>
          <cell r="G473" t="str">
            <v>S</v>
          </cell>
          <cell r="L473">
            <v>10926.43</v>
          </cell>
          <cell r="M473">
            <v>10926.43</v>
          </cell>
          <cell r="N473" t="str">
            <v>RUN</v>
          </cell>
          <cell r="O473" t="str">
            <v>Списание материалов за 10 2001г</v>
          </cell>
          <cell r="P473" t="str">
            <v>32</v>
          </cell>
          <cell r="Q473">
            <v>32012030</v>
          </cell>
          <cell r="R473" t="str">
            <v>H</v>
          </cell>
          <cell r="W473">
            <v>10926.43</v>
          </cell>
          <cell r="X473">
            <v>10926.43</v>
          </cell>
          <cell r="Y473">
            <v>10500000</v>
          </cell>
        </row>
        <row r="474">
          <cell r="A474">
            <v>11075394</v>
          </cell>
          <cell r="B474">
            <v>1</v>
          </cell>
          <cell r="C474">
            <v>40</v>
          </cell>
          <cell r="D474" t="str">
            <v>SA</v>
          </cell>
          <cell r="F474" t="str">
            <v>10</v>
          </cell>
          <cell r="G474" t="str">
            <v>S</v>
          </cell>
          <cell r="L474">
            <v>2028.7</v>
          </cell>
          <cell r="M474">
            <v>2028.7</v>
          </cell>
          <cell r="N474" t="str">
            <v>RUN</v>
          </cell>
          <cell r="O474" t="str">
            <v>Списание материалов за 10 2001г</v>
          </cell>
          <cell r="P474" t="str">
            <v>32</v>
          </cell>
          <cell r="Q474">
            <v>32012030</v>
          </cell>
          <cell r="R474" t="str">
            <v>H</v>
          </cell>
          <cell r="W474">
            <v>2028.7</v>
          </cell>
          <cell r="X474">
            <v>2028.7</v>
          </cell>
          <cell r="Y474">
            <v>10500000</v>
          </cell>
        </row>
        <row r="475">
          <cell r="A475">
            <v>11075396</v>
          </cell>
          <cell r="B475">
            <v>1</v>
          </cell>
          <cell r="C475">
            <v>40</v>
          </cell>
          <cell r="D475" t="str">
            <v>SA</v>
          </cell>
          <cell r="F475" t="str">
            <v>10</v>
          </cell>
          <cell r="G475" t="str">
            <v>S</v>
          </cell>
          <cell r="L475">
            <v>10081.459999999999</v>
          </cell>
          <cell r="M475">
            <v>10081.459999999999</v>
          </cell>
          <cell r="N475" t="str">
            <v>RUN</v>
          </cell>
          <cell r="O475" t="str">
            <v>Списание материалов за 10 2001г</v>
          </cell>
          <cell r="P475" t="str">
            <v>32</v>
          </cell>
          <cell r="Q475">
            <v>32012030</v>
          </cell>
          <cell r="R475" t="str">
            <v>H</v>
          </cell>
          <cell r="W475">
            <v>10081.459999999999</v>
          </cell>
          <cell r="X475">
            <v>10081.459999999999</v>
          </cell>
          <cell r="Y475">
            <v>10500000</v>
          </cell>
        </row>
        <row r="476">
          <cell r="A476">
            <v>11075398</v>
          </cell>
          <cell r="B476">
            <v>1</v>
          </cell>
          <cell r="C476">
            <v>40</v>
          </cell>
          <cell r="D476" t="str">
            <v>SA</v>
          </cell>
          <cell r="F476" t="str">
            <v>10</v>
          </cell>
          <cell r="G476" t="str">
            <v>S</v>
          </cell>
          <cell r="L476">
            <v>12</v>
          </cell>
          <cell r="M476">
            <v>12</v>
          </cell>
          <cell r="N476" t="str">
            <v>RUN</v>
          </cell>
          <cell r="O476" t="str">
            <v>Списание материалов за 10 2001г</v>
          </cell>
          <cell r="P476" t="str">
            <v>32</v>
          </cell>
          <cell r="Q476">
            <v>32012030</v>
          </cell>
          <cell r="R476" t="str">
            <v>H</v>
          </cell>
          <cell r="W476">
            <v>12</v>
          </cell>
          <cell r="X476">
            <v>12</v>
          </cell>
          <cell r="Y476">
            <v>10500000</v>
          </cell>
        </row>
        <row r="477">
          <cell r="A477">
            <v>20002651</v>
          </cell>
          <cell r="B477">
            <v>1</v>
          </cell>
          <cell r="C477">
            <v>52</v>
          </cell>
          <cell r="D477" t="str">
            <v>ST</v>
          </cell>
          <cell r="F477" t="str">
            <v>10</v>
          </cell>
          <cell r="G477" t="str">
            <v>S</v>
          </cell>
          <cell r="L477">
            <v>-70509.14</v>
          </cell>
          <cell r="M477">
            <v>-70509.14</v>
          </cell>
          <cell r="N477" t="str">
            <v>RUN</v>
          </cell>
          <cell r="O477" t="str">
            <v>Списание материалов за 10 2001г</v>
          </cell>
          <cell r="P477" t="str">
            <v>32</v>
          </cell>
          <cell r="Q477">
            <v>32012030</v>
          </cell>
          <cell r="R477" t="str">
            <v>H</v>
          </cell>
          <cell r="W477">
            <v>-70509.14</v>
          </cell>
          <cell r="X477">
            <v>-70509.14</v>
          </cell>
          <cell r="Y477">
            <v>10500000</v>
          </cell>
        </row>
        <row r="478">
          <cell r="A478">
            <v>11081299</v>
          </cell>
          <cell r="B478">
            <v>1</v>
          </cell>
          <cell r="C478">
            <v>40</v>
          </cell>
          <cell r="D478" t="str">
            <v>SA</v>
          </cell>
          <cell r="F478" t="str">
            <v>11</v>
          </cell>
          <cell r="G478" t="str">
            <v>S</v>
          </cell>
          <cell r="L478">
            <v>8412.5</v>
          </cell>
          <cell r="M478">
            <v>8412.5</v>
          </cell>
          <cell r="N478" t="str">
            <v>RUN</v>
          </cell>
          <cell r="O478" t="str">
            <v>Списание материалов за 11 2001г</v>
          </cell>
          <cell r="P478" t="str">
            <v>32</v>
          </cell>
          <cell r="Q478">
            <v>32012030</v>
          </cell>
          <cell r="R478" t="str">
            <v>H</v>
          </cell>
          <cell r="W478">
            <v>8412.5</v>
          </cell>
          <cell r="X478">
            <v>8412.5</v>
          </cell>
          <cell r="Y478">
            <v>10500000</v>
          </cell>
        </row>
        <row r="479">
          <cell r="A479">
            <v>11081301</v>
          </cell>
          <cell r="B479">
            <v>1</v>
          </cell>
          <cell r="C479">
            <v>40</v>
          </cell>
          <cell r="D479" t="str">
            <v>SA</v>
          </cell>
          <cell r="F479" t="str">
            <v>11</v>
          </cell>
          <cell r="G479" t="str">
            <v>S</v>
          </cell>
          <cell r="L479">
            <v>55594.98</v>
          </cell>
          <cell r="M479">
            <v>55594.98</v>
          </cell>
          <cell r="N479" t="str">
            <v>RUN</v>
          </cell>
          <cell r="O479" t="str">
            <v>Списание материалов за 11 2001г</v>
          </cell>
          <cell r="P479" t="str">
            <v>32</v>
          </cell>
          <cell r="Q479">
            <v>32012030</v>
          </cell>
          <cell r="R479" t="str">
            <v>H</v>
          </cell>
          <cell r="W479">
            <v>55594.98</v>
          </cell>
          <cell r="X479">
            <v>55594.98</v>
          </cell>
          <cell r="Y479">
            <v>10500000</v>
          </cell>
        </row>
        <row r="480">
          <cell r="A480">
            <v>11081303</v>
          </cell>
          <cell r="B480">
            <v>1</v>
          </cell>
          <cell r="C480">
            <v>40</v>
          </cell>
          <cell r="D480" t="str">
            <v>SA</v>
          </cell>
          <cell r="F480" t="str">
            <v>11</v>
          </cell>
          <cell r="G480" t="str">
            <v>S</v>
          </cell>
          <cell r="L480">
            <v>220</v>
          </cell>
          <cell r="M480">
            <v>220</v>
          </cell>
          <cell r="N480" t="str">
            <v>RUN</v>
          </cell>
          <cell r="O480" t="str">
            <v>Списание материалов за 11 2001г</v>
          </cell>
          <cell r="P480" t="str">
            <v>32</v>
          </cell>
          <cell r="Q480">
            <v>32012030</v>
          </cell>
          <cell r="R480" t="str">
            <v>H</v>
          </cell>
          <cell r="W480">
            <v>220</v>
          </cell>
          <cell r="X480">
            <v>220</v>
          </cell>
          <cell r="Y480">
            <v>10500000</v>
          </cell>
        </row>
        <row r="481">
          <cell r="A481">
            <v>11081305</v>
          </cell>
          <cell r="B481">
            <v>1</v>
          </cell>
          <cell r="C481">
            <v>40</v>
          </cell>
          <cell r="D481" t="str">
            <v>SA</v>
          </cell>
          <cell r="F481" t="str">
            <v>11</v>
          </cell>
          <cell r="G481" t="str">
            <v>S</v>
          </cell>
          <cell r="L481">
            <v>25903</v>
          </cell>
          <cell r="M481">
            <v>25903</v>
          </cell>
          <cell r="N481" t="str">
            <v>RUN</v>
          </cell>
          <cell r="O481" t="str">
            <v>Списание материалов за 11 2001г</v>
          </cell>
          <cell r="P481" t="str">
            <v>32</v>
          </cell>
          <cell r="Q481">
            <v>32012030</v>
          </cell>
          <cell r="R481" t="str">
            <v>H</v>
          </cell>
          <cell r="W481">
            <v>25903</v>
          </cell>
          <cell r="X481">
            <v>25903</v>
          </cell>
          <cell r="Y481">
            <v>10500000</v>
          </cell>
        </row>
        <row r="482">
          <cell r="A482">
            <v>11081307</v>
          </cell>
          <cell r="B482">
            <v>1</v>
          </cell>
          <cell r="C482">
            <v>40</v>
          </cell>
          <cell r="D482" t="str">
            <v>SA</v>
          </cell>
          <cell r="F482" t="str">
            <v>11</v>
          </cell>
          <cell r="G482" t="str">
            <v>S</v>
          </cell>
          <cell r="L482">
            <v>85738.96</v>
          </cell>
          <cell r="M482">
            <v>85738.96</v>
          </cell>
          <cell r="N482" t="str">
            <v>RUN</v>
          </cell>
          <cell r="O482" t="str">
            <v>Списание материалов за 11 2001г</v>
          </cell>
          <cell r="P482" t="str">
            <v>32</v>
          </cell>
          <cell r="Q482">
            <v>32012030</v>
          </cell>
          <cell r="R482" t="str">
            <v>H</v>
          </cell>
          <cell r="W482">
            <v>85738.96</v>
          </cell>
          <cell r="X482">
            <v>85738.96</v>
          </cell>
          <cell r="Y482">
            <v>10500000</v>
          </cell>
        </row>
        <row r="483">
          <cell r="A483">
            <v>11081309</v>
          </cell>
          <cell r="B483">
            <v>1</v>
          </cell>
          <cell r="C483">
            <v>40</v>
          </cell>
          <cell r="D483" t="str">
            <v>SA</v>
          </cell>
          <cell r="F483" t="str">
            <v>11</v>
          </cell>
          <cell r="G483" t="str">
            <v>S</v>
          </cell>
          <cell r="L483">
            <v>69925.460000000006</v>
          </cell>
          <cell r="M483">
            <v>69925.460000000006</v>
          </cell>
          <cell r="N483" t="str">
            <v>RUN</v>
          </cell>
          <cell r="O483" t="str">
            <v>Списание материалов за 11 2001г</v>
          </cell>
          <cell r="P483" t="str">
            <v>32</v>
          </cell>
          <cell r="Q483">
            <v>32012030</v>
          </cell>
          <cell r="R483" t="str">
            <v>H</v>
          </cell>
          <cell r="W483">
            <v>69925.460000000006</v>
          </cell>
          <cell r="X483">
            <v>69925.460000000006</v>
          </cell>
          <cell r="Y483">
            <v>10500000</v>
          </cell>
        </row>
        <row r="484">
          <cell r="A484">
            <v>11081311</v>
          </cell>
          <cell r="B484">
            <v>1</v>
          </cell>
          <cell r="C484">
            <v>40</v>
          </cell>
          <cell r="D484" t="str">
            <v>SA</v>
          </cell>
          <cell r="F484" t="str">
            <v>11</v>
          </cell>
          <cell r="G484" t="str">
            <v>S</v>
          </cell>
          <cell r="L484">
            <v>205216.63</v>
          </cell>
          <cell r="M484">
            <v>205216.63</v>
          </cell>
          <cell r="N484" t="str">
            <v>RUN</v>
          </cell>
          <cell r="O484" t="str">
            <v>Списание материалов за 11 2001г</v>
          </cell>
          <cell r="P484" t="str">
            <v>32</v>
          </cell>
          <cell r="Q484">
            <v>32012030</v>
          </cell>
          <cell r="R484" t="str">
            <v>H</v>
          </cell>
          <cell r="W484">
            <v>205216.63</v>
          </cell>
          <cell r="X484">
            <v>205216.63</v>
          </cell>
          <cell r="Y484">
            <v>10500000</v>
          </cell>
        </row>
        <row r="485">
          <cell r="A485">
            <v>11081313</v>
          </cell>
          <cell r="B485">
            <v>1</v>
          </cell>
          <cell r="C485">
            <v>40</v>
          </cell>
          <cell r="D485" t="str">
            <v>SA</v>
          </cell>
          <cell r="F485" t="str">
            <v>11</v>
          </cell>
          <cell r="G485" t="str">
            <v>S</v>
          </cell>
          <cell r="L485">
            <v>675</v>
          </cell>
          <cell r="M485">
            <v>675</v>
          </cell>
          <cell r="N485" t="str">
            <v>RUN</v>
          </cell>
          <cell r="O485" t="str">
            <v>Списание материалов за 11 2001г</v>
          </cell>
          <cell r="P485" t="str">
            <v>32</v>
          </cell>
          <cell r="Q485">
            <v>32012030</v>
          </cell>
          <cell r="R485" t="str">
            <v>H</v>
          </cell>
          <cell r="W485">
            <v>675</v>
          </cell>
          <cell r="X485">
            <v>675</v>
          </cell>
          <cell r="Y485">
            <v>10500000</v>
          </cell>
        </row>
        <row r="486">
          <cell r="A486">
            <v>11081315</v>
          </cell>
          <cell r="B486">
            <v>1</v>
          </cell>
          <cell r="C486">
            <v>40</v>
          </cell>
          <cell r="D486" t="str">
            <v>SA</v>
          </cell>
          <cell r="F486" t="str">
            <v>11</v>
          </cell>
          <cell r="G486" t="str">
            <v>S</v>
          </cell>
          <cell r="L486">
            <v>585714</v>
          </cell>
          <cell r="M486">
            <v>585714</v>
          </cell>
          <cell r="N486" t="str">
            <v>RUN</v>
          </cell>
          <cell r="O486" t="str">
            <v>Списание материалов за 11 2001г</v>
          </cell>
          <cell r="P486" t="str">
            <v>32</v>
          </cell>
          <cell r="Q486">
            <v>32012030</v>
          </cell>
          <cell r="R486" t="str">
            <v>H</v>
          </cell>
          <cell r="W486">
            <v>585714</v>
          </cell>
          <cell r="X486">
            <v>585714</v>
          </cell>
          <cell r="Y486">
            <v>10500000</v>
          </cell>
        </row>
        <row r="487">
          <cell r="A487">
            <v>11081317</v>
          </cell>
          <cell r="B487">
            <v>1</v>
          </cell>
          <cell r="C487">
            <v>40</v>
          </cell>
          <cell r="D487" t="str">
            <v>SA</v>
          </cell>
          <cell r="F487" t="str">
            <v>11</v>
          </cell>
          <cell r="G487" t="str">
            <v>S</v>
          </cell>
          <cell r="L487">
            <v>64848</v>
          </cell>
          <cell r="M487">
            <v>64848</v>
          </cell>
          <cell r="N487" t="str">
            <v>RUN</v>
          </cell>
          <cell r="O487" t="str">
            <v>Списание материалов за 11 2001г</v>
          </cell>
          <cell r="P487" t="str">
            <v>32</v>
          </cell>
          <cell r="Q487">
            <v>32012030</v>
          </cell>
          <cell r="R487" t="str">
            <v>H</v>
          </cell>
          <cell r="W487">
            <v>64848</v>
          </cell>
          <cell r="X487">
            <v>64848</v>
          </cell>
          <cell r="Y487">
            <v>10500000</v>
          </cell>
        </row>
        <row r="488">
          <cell r="A488">
            <v>11081319</v>
          </cell>
          <cell r="B488">
            <v>1</v>
          </cell>
          <cell r="C488">
            <v>40</v>
          </cell>
          <cell r="D488" t="str">
            <v>SA</v>
          </cell>
          <cell r="F488" t="str">
            <v>11</v>
          </cell>
          <cell r="G488" t="str">
            <v>S</v>
          </cell>
          <cell r="L488">
            <v>21130.74</v>
          </cell>
          <cell r="M488">
            <v>21130.74</v>
          </cell>
          <cell r="N488" t="str">
            <v>RUN</v>
          </cell>
          <cell r="O488" t="str">
            <v>Списание материалов за 11 2001г</v>
          </cell>
          <cell r="P488" t="str">
            <v>32</v>
          </cell>
          <cell r="Q488">
            <v>32012030</v>
          </cell>
          <cell r="R488" t="str">
            <v>H</v>
          </cell>
          <cell r="W488">
            <v>21130.74</v>
          </cell>
          <cell r="X488">
            <v>21130.74</v>
          </cell>
          <cell r="Y488">
            <v>10500000</v>
          </cell>
        </row>
        <row r="489">
          <cell r="A489">
            <v>11081321</v>
          </cell>
          <cell r="B489">
            <v>1</v>
          </cell>
          <cell r="C489">
            <v>40</v>
          </cell>
          <cell r="D489" t="str">
            <v>SA</v>
          </cell>
          <cell r="F489" t="str">
            <v>11</v>
          </cell>
          <cell r="G489" t="str">
            <v>S</v>
          </cell>
          <cell r="L489">
            <v>4950</v>
          </cell>
          <cell r="M489">
            <v>4950</v>
          </cell>
          <cell r="N489" t="str">
            <v>RUN</v>
          </cell>
          <cell r="O489" t="str">
            <v>Списание материалов за 11 2001г</v>
          </cell>
          <cell r="P489" t="str">
            <v>32</v>
          </cell>
          <cell r="Q489">
            <v>32012030</v>
          </cell>
          <cell r="R489" t="str">
            <v>H</v>
          </cell>
          <cell r="W489">
            <v>4950</v>
          </cell>
          <cell r="X489">
            <v>4950</v>
          </cell>
          <cell r="Y489">
            <v>10500000</v>
          </cell>
        </row>
        <row r="490">
          <cell r="A490">
            <v>11081323</v>
          </cell>
          <cell r="B490">
            <v>1</v>
          </cell>
          <cell r="C490">
            <v>40</v>
          </cell>
          <cell r="D490" t="str">
            <v>SA</v>
          </cell>
          <cell r="F490" t="str">
            <v>11</v>
          </cell>
          <cell r="G490" t="str">
            <v>S</v>
          </cell>
          <cell r="L490">
            <v>29321.51</v>
          </cell>
          <cell r="M490">
            <v>29321.51</v>
          </cell>
          <cell r="N490" t="str">
            <v>RUN</v>
          </cell>
          <cell r="O490" t="str">
            <v>Списание материалов за 11 2001г</v>
          </cell>
          <cell r="P490" t="str">
            <v>32</v>
          </cell>
          <cell r="Q490">
            <v>32012030</v>
          </cell>
          <cell r="R490" t="str">
            <v>H</v>
          </cell>
          <cell r="W490">
            <v>29321.51</v>
          </cell>
          <cell r="X490">
            <v>29321.51</v>
          </cell>
          <cell r="Y490">
            <v>10500000</v>
          </cell>
        </row>
        <row r="491">
          <cell r="A491">
            <v>11081325</v>
          </cell>
          <cell r="B491">
            <v>1</v>
          </cell>
          <cell r="C491">
            <v>40</v>
          </cell>
          <cell r="D491" t="str">
            <v>SA</v>
          </cell>
          <cell r="F491" t="str">
            <v>11</v>
          </cell>
          <cell r="G491" t="str">
            <v>S</v>
          </cell>
          <cell r="L491">
            <v>7223.5</v>
          </cell>
          <cell r="M491">
            <v>7223.5</v>
          </cell>
          <cell r="N491" t="str">
            <v>RUN</v>
          </cell>
          <cell r="O491" t="str">
            <v>Списание материалов за 11 2001г</v>
          </cell>
          <cell r="P491" t="str">
            <v>32</v>
          </cell>
          <cell r="Q491">
            <v>32012030</v>
          </cell>
          <cell r="R491" t="str">
            <v>H</v>
          </cell>
          <cell r="W491">
            <v>7223.5</v>
          </cell>
          <cell r="X491">
            <v>7223.5</v>
          </cell>
          <cell r="Y491">
            <v>10500000</v>
          </cell>
        </row>
        <row r="492">
          <cell r="A492">
            <v>11081327</v>
          </cell>
          <cell r="B492">
            <v>1</v>
          </cell>
          <cell r="C492">
            <v>40</v>
          </cell>
          <cell r="D492" t="str">
            <v>SA</v>
          </cell>
          <cell r="F492" t="str">
            <v>11</v>
          </cell>
          <cell r="G492" t="str">
            <v>S</v>
          </cell>
          <cell r="L492">
            <v>5815</v>
          </cell>
          <cell r="M492">
            <v>5815</v>
          </cell>
          <cell r="N492" t="str">
            <v>RUN</v>
          </cell>
          <cell r="O492" t="str">
            <v>Списание материалов за 11 2001г</v>
          </cell>
          <cell r="P492" t="str">
            <v>32</v>
          </cell>
          <cell r="Q492">
            <v>32012030</v>
          </cell>
          <cell r="R492" t="str">
            <v>H</v>
          </cell>
          <cell r="W492">
            <v>5815</v>
          </cell>
          <cell r="X492">
            <v>5815</v>
          </cell>
          <cell r="Y492">
            <v>10500000</v>
          </cell>
        </row>
        <row r="493">
          <cell r="A493">
            <v>11081329</v>
          </cell>
          <cell r="B493">
            <v>1</v>
          </cell>
          <cell r="C493">
            <v>40</v>
          </cell>
          <cell r="D493" t="str">
            <v>SA</v>
          </cell>
          <cell r="F493" t="str">
            <v>11</v>
          </cell>
          <cell r="G493" t="str">
            <v>S</v>
          </cell>
          <cell r="L493">
            <v>274859.71999999997</v>
          </cell>
          <cell r="M493">
            <v>274859.71999999997</v>
          </cell>
          <cell r="N493" t="str">
            <v>RUN</v>
          </cell>
          <cell r="O493" t="str">
            <v>Списание материалов за 11 2001г</v>
          </cell>
          <cell r="P493" t="str">
            <v>32</v>
          </cell>
          <cell r="Q493">
            <v>32012030</v>
          </cell>
          <cell r="R493" t="str">
            <v>H</v>
          </cell>
          <cell r="W493">
            <v>274859.71999999997</v>
          </cell>
          <cell r="X493">
            <v>274859.71999999997</v>
          </cell>
          <cell r="Y493">
            <v>10500000</v>
          </cell>
        </row>
        <row r="494">
          <cell r="A494">
            <v>11081331</v>
          </cell>
          <cell r="B494">
            <v>1</v>
          </cell>
          <cell r="C494">
            <v>40</v>
          </cell>
          <cell r="D494" t="str">
            <v>SA</v>
          </cell>
          <cell r="F494" t="str">
            <v>11</v>
          </cell>
          <cell r="G494" t="str">
            <v>S</v>
          </cell>
          <cell r="L494">
            <v>10112.9</v>
          </cell>
          <cell r="M494">
            <v>10112.9</v>
          </cell>
          <cell r="N494" t="str">
            <v>RUN</v>
          </cell>
          <cell r="O494" t="str">
            <v>Списание материалов за 11 2001г</v>
          </cell>
          <cell r="P494" t="str">
            <v>32</v>
          </cell>
          <cell r="Q494">
            <v>32012030</v>
          </cell>
          <cell r="R494" t="str">
            <v>H</v>
          </cell>
          <cell r="W494">
            <v>10112.9</v>
          </cell>
          <cell r="X494">
            <v>10112.9</v>
          </cell>
          <cell r="Y494">
            <v>10500000</v>
          </cell>
        </row>
        <row r="495">
          <cell r="A495">
            <v>11081333</v>
          </cell>
          <cell r="B495">
            <v>1</v>
          </cell>
          <cell r="C495">
            <v>40</v>
          </cell>
          <cell r="D495" t="str">
            <v>SA</v>
          </cell>
          <cell r="F495" t="str">
            <v>11</v>
          </cell>
          <cell r="G495" t="str">
            <v>S</v>
          </cell>
          <cell r="L495">
            <v>27186</v>
          </cell>
          <cell r="M495">
            <v>27186</v>
          </cell>
          <cell r="N495" t="str">
            <v>RUN</v>
          </cell>
          <cell r="O495" t="str">
            <v>Списание материалов за 11 2001г</v>
          </cell>
          <cell r="P495" t="str">
            <v>32</v>
          </cell>
          <cell r="Q495">
            <v>32012030</v>
          </cell>
          <cell r="R495" t="str">
            <v>H</v>
          </cell>
          <cell r="W495">
            <v>27186</v>
          </cell>
          <cell r="X495">
            <v>27186</v>
          </cell>
          <cell r="Y495">
            <v>10500000</v>
          </cell>
        </row>
        <row r="496">
          <cell r="A496">
            <v>11081335</v>
          </cell>
          <cell r="B496">
            <v>1</v>
          </cell>
          <cell r="C496">
            <v>40</v>
          </cell>
          <cell r="D496" t="str">
            <v>SA</v>
          </cell>
          <cell r="F496" t="str">
            <v>11</v>
          </cell>
          <cell r="G496" t="str">
            <v>S</v>
          </cell>
          <cell r="L496">
            <v>177806.7</v>
          </cell>
          <cell r="M496">
            <v>177806.7</v>
          </cell>
          <cell r="N496" t="str">
            <v>RUN</v>
          </cell>
          <cell r="O496" t="str">
            <v>Списание материалов за 11 2001г</v>
          </cell>
          <cell r="P496" t="str">
            <v>32</v>
          </cell>
          <cell r="Q496">
            <v>32012030</v>
          </cell>
          <cell r="R496" t="str">
            <v>H</v>
          </cell>
          <cell r="W496">
            <v>177806.7</v>
          </cell>
          <cell r="X496">
            <v>177806.7</v>
          </cell>
          <cell r="Y496">
            <v>10500000</v>
          </cell>
        </row>
        <row r="497">
          <cell r="A497">
            <v>11081337</v>
          </cell>
          <cell r="B497">
            <v>1</v>
          </cell>
          <cell r="C497">
            <v>40</v>
          </cell>
          <cell r="D497" t="str">
            <v>SA</v>
          </cell>
          <cell r="F497" t="str">
            <v>11</v>
          </cell>
          <cell r="G497" t="str">
            <v>S</v>
          </cell>
          <cell r="L497">
            <v>180660.3</v>
          </cell>
          <cell r="M497">
            <v>180660.3</v>
          </cell>
          <cell r="N497" t="str">
            <v>RUN</v>
          </cell>
          <cell r="O497" t="str">
            <v>Списание материалов за 11 2001г</v>
          </cell>
          <cell r="P497" t="str">
            <v>32</v>
          </cell>
          <cell r="Q497">
            <v>32012030</v>
          </cell>
          <cell r="R497" t="str">
            <v>H</v>
          </cell>
          <cell r="W497">
            <v>180660.3</v>
          </cell>
          <cell r="X497">
            <v>180660.3</v>
          </cell>
          <cell r="Y497">
            <v>10500000</v>
          </cell>
        </row>
        <row r="498">
          <cell r="A498">
            <v>11081339</v>
          </cell>
          <cell r="B498">
            <v>1</v>
          </cell>
          <cell r="C498">
            <v>40</v>
          </cell>
          <cell r="D498" t="str">
            <v>SA</v>
          </cell>
          <cell r="F498" t="str">
            <v>11</v>
          </cell>
          <cell r="G498" t="str">
            <v>S</v>
          </cell>
          <cell r="L498">
            <v>209222.1</v>
          </cell>
          <cell r="M498">
            <v>209222.1</v>
          </cell>
          <cell r="N498" t="str">
            <v>RUN</v>
          </cell>
          <cell r="O498" t="str">
            <v>Списание материалов за 11 2001г</v>
          </cell>
          <cell r="P498" t="str">
            <v>32</v>
          </cell>
          <cell r="Q498">
            <v>32012030</v>
          </cell>
          <cell r="R498" t="str">
            <v>H</v>
          </cell>
          <cell r="W498">
            <v>209222.1</v>
          </cell>
          <cell r="X498">
            <v>209222.1</v>
          </cell>
          <cell r="Y498">
            <v>10500000</v>
          </cell>
        </row>
        <row r="499">
          <cell r="A499">
            <v>11081341</v>
          </cell>
          <cell r="B499">
            <v>1</v>
          </cell>
          <cell r="C499">
            <v>40</v>
          </cell>
          <cell r="D499" t="str">
            <v>SA</v>
          </cell>
          <cell r="F499" t="str">
            <v>11</v>
          </cell>
          <cell r="G499" t="str">
            <v>S</v>
          </cell>
          <cell r="L499">
            <v>660.53</v>
          </cell>
          <cell r="M499">
            <v>660.53</v>
          </cell>
          <cell r="N499" t="str">
            <v>RUN</v>
          </cell>
          <cell r="O499" t="str">
            <v>Списание материалов за 11 2001г</v>
          </cell>
          <cell r="P499" t="str">
            <v>32</v>
          </cell>
          <cell r="Q499">
            <v>32012030</v>
          </cell>
          <cell r="R499" t="str">
            <v>H</v>
          </cell>
          <cell r="W499">
            <v>660.53</v>
          </cell>
          <cell r="X499">
            <v>660.53</v>
          </cell>
          <cell r="Y499">
            <v>10500000</v>
          </cell>
        </row>
        <row r="500">
          <cell r="A500">
            <v>11081343</v>
          </cell>
          <cell r="B500">
            <v>1</v>
          </cell>
          <cell r="C500">
            <v>40</v>
          </cell>
          <cell r="D500" t="str">
            <v>SA</v>
          </cell>
          <cell r="F500" t="str">
            <v>11</v>
          </cell>
          <cell r="G500" t="str">
            <v>S</v>
          </cell>
          <cell r="L500">
            <v>21110.38</v>
          </cell>
          <cell r="M500">
            <v>21110.38</v>
          </cell>
          <cell r="N500" t="str">
            <v>RUN</v>
          </cell>
          <cell r="O500" t="str">
            <v>Списание материалов за 11 2001г</v>
          </cell>
          <cell r="P500" t="str">
            <v>32</v>
          </cell>
          <cell r="Q500">
            <v>32012030</v>
          </cell>
          <cell r="R500" t="str">
            <v>H</v>
          </cell>
          <cell r="W500">
            <v>21110.38</v>
          </cell>
          <cell r="X500">
            <v>21110.38</v>
          </cell>
          <cell r="Y500">
            <v>10500000</v>
          </cell>
        </row>
        <row r="501">
          <cell r="A501">
            <v>11081345</v>
          </cell>
          <cell r="B501">
            <v>1</v>
          </cell>
          <cell r="C501">
            <v>40</v>
          </cell>
          <cell r="D501" t="str">
            <v>SA</v>
          </cell>
          <cell r="F501" t="str">
            <v>11</v>
          </cell>
          <cell r="G501" t="str">
            <v>S</v>
          </cell>
          <cell r="L501">
            <v>3630.27</v>
          </cell>
          <cell r="M501">
            <v>3630.27</v>
          </cell>
          <cell r="N501" t="str">
            <v>RUN</v>
          </cell>
          <cell r="O501" t="str">
            <v>Списание материалов за 11 2001г</v>
          </cell>
          <cell r="P501" t="str">
            <v>32</v>
          </cell>
          <cell r="Q501">
            <v>32012030</v>
          </cell>
          <cell r="R501" t="str">
            <v>H</v>
          </cell>
          <cell r="W501">
            <v>3630.27</v>
          </cell>
          <cell r="X501">
            <v>3630.27</v>
          </cell>
          <cell r="Y501">
            <v>10500000</v>
          </cell>
        </row>
        <row r="502">
          <cell r="A502">
            <v>11081347</v>
          </cell>
          <cell r="B502">
            <v>1</v>
          </cell>
          <cell r="C502">
            <v>40</v>
          </cell>
          <cell r="D502" t="str">
            <v>SA</v>
          </cell>
          <cell r="F502" t="str">
            <v>11</v>
          </cell>
          <cell r="G502" t="str">
            <v>S</v>
          </cell>
          <cell r="L502">
            <v>3344.92</v>
          </cell>
          <cell r="M502">
            <v>3344.92</v>
          </cell>
          <cell r="N502" t="str">
            <v>RUN</v>
          </cell>
          <cell r="O502" t="str">
            <v>Списание материалов за 11 2001г</v>
          </cell>
          <cell r="P502" t="str">
            <v>32</v>
          </cell>
          <cell r="Q502">
            <v>32012030</v>
          </cell>
          <cell r="R502" t="str">
            <v>H</v>
          </cell>
          <cell r="W502">
            <v>3344.92</v>
          </cell>
          <cell r="X502">
            <v>3344.92</v>
          </cell>
          <cell r="Y502">
            <v>10500000</v>
          </cell>
        </row>
        <row r="503">
          <cell r="A503">
            <v>11081349</v>
          </cell>
          <cell r="B503">
            <v>1</v>
          </cell>
          <cell r="C503">
            <v>40</v>
          </cell>
          <cell r="D503" t="str">
            <v>SA</v>
          </cell>
          <cell r="F503" t="str">
            <v>11</v>
          </cell>
          <cell r="G503" t="str">
            <v>S</v>
          </cell>
          <cell r="L503">
            <v>7759.74</v>
          </cell>
          <cell r="M503">
            <v>7759.74</v>
          </cell>
          <cell r="N503" t="str">
            <v>RUN</v>
          </cell>
          <cell r="O503" t="str">
            <v>Списание материалов за 11 2001г</v>
          </cell>
          <cell r="P503" t="str">
            <v>32</v>
          </cell>
          <cell r="Q503">
            <v>32012030</v>
          </cell>
          <cell r="R503" t="str">
            <v>H</v>
          </cell>
          <cell r="W503">
            <v>7759.74</v>
          </cell>
          <cell r="X503">
            <v>7759.74</v>
          </cell>
          <cell r="Y503">
            <v>10500000</v>
          </cell>
        </row>
        <row r="504">
          <cell r="A504">
            <v>11081351</v>
          </cell>
          <cell r="B504">
            <v>1</v>
          </cell>
          <cell r="C504">
            <v>40</v>
          </cell>
          <cell r="D504" t="str">
            <v>SA</v>
          </cell>
          <cell r="F504" t="str">
            <v>11</v>
          </cell>
          <cell r="G504" t="str">
            <v>S</v>
          </cell>
          <cell r="L504">
            <v>395.65</v>
          </cell>
          <cell r="M504">
            <v>395.65</v>
          </cell>
          <cell r="N504" t="str">
            <v>RUN</v>
          </cell>
          <cell r="O504" t="str">
            <v>Списание материалов за 11 2001г</v>
          </cell>
          <cell r="P504" t="str">
            <v>32</v>
          </cell>
          <cell r="Q504">
            <v>32012030</v>
          </cell>
          <cell r="R504" t="str">
            <v>H</v>
          </cell>
          <cell r="W504">
            <v>395.65</v>
          </cell>
          <cell r="X504">
            <v>395.65</v>
          </cell>
          <cell r="Y504">
            <v>10500000</v>
          </cell>
        </row>
        <row r="505">
          <cell r="A505">
            <v>11081353</v>
          </cell>
          <cell r="B505">
            <v>1</v>
          </cell>
          <cell r="C505">
            <v>40</v>
          </cell>
          <cell r="D505" t="str">
            <v>SA</v>
          </cell>
          <cell r="F505" t="str">
            <v>11</v>
          </cell>
          <cell r="G505" t="str">
            <v>S</v>
          </cell>
          <cell r="L505">
            <v>80557.75</v>
          </cell>
          <cell r="M505">
            <v>80557.75</v>
          </cell>
          <cell r="N505" t="str">
            <v>RUN</v>
          </cell>
          <cell r="O505" t="str">
            <v>Списание материалов за 11 2001г</v>
          </cell>
          <cell r="P505" t="str">
            <v>32</v>
          </cell>
          <cell r="Q505">
            <v>32012030</v>
          </cell>
          <cell r="R505" t="str">
            <v>H</v>
          </cell>
          <cell r="W505">
            <v>80557.75</v>
          </cell>
          <cell r="X505">
            <v>80557.75</v>
          </cell>
          <cell r="Y505">
            <v>10500000</v>
          </cell>
        </row>
        <row r="506">
          <cell r="A506">
            <v>11081355</v>
          </cell>
          <cell r="B506">
            <v>1</v>
          </cell>
          <cell r="C506">
            <v>40</v>
          </cell>
          <cell r="D506" t="str">
            <v>SA</v>
          </cell>
          <cell r="F506" t="str">
            <v>11</v>
          </cell>
          <cell r="G506" t="str">
            <v>S</v>
          </cell>
          <cell r="L506">
            <v>94319.7</v>
          </cell>
          <cell r="M506">
            <v>94319.7</v>
          </cell>
          <cell r="N506" t="str">
            <v>RUN</v>
          </cell>
          <cell r="O506" t="str">
            <v>Списание материалов за 11 2001г</v>
          </cell>
          <cell r="P506" t="str">
            <v>32</v>
          </cell>
          <cell r="Q506">
            <v>32012030</v>
          </cell>
          <cell r="R506" t="str">
            <v>H</v>
          </cell>
          <cell r="W506">
            <v>94319.7</v>
          </cell>
          <cell r="X506">
            <v>94319.7</v>
          </cell>
          <cell r="Y506">
            <v>10500000</v>
          </cell>
        </row>
        <row r="507">
          <cell r="A507">
            <v>11081357</v>
          </cell>
          <cell r="B507">
            <v>1</v>
          </cell>
          <cell r="C507">
            <v>40</v>
          </cell>
          <cell r="D507" t="str">
            <v>SA</v>
          </cell>
          <cell r="F507" t="str">
            <v>11</v>
          </cell>
          <cell r="G507" t="str">
            <v>S</v>
          </cell>
          <cell r="L507">
            <v>2780.5</v>
          </cell>
          <cell r="M507">
            <v>2780.5</v>
          </cell>
          <cell r="N507" t="str">
            <v>RUN</v>
          </cell>
          <cell r="O507" t="str">
            <v>Списание материалов за 11 2001г</v>
          </cell>
          <cell r="P507" t="str">
            <v>32</v>
          </cell>
          <cell r="Q507">
            <v>32012030</v>
          </cell>
          <cell r="R507" t="str">
            <v>H</v>
          </cell>
          <cell r="W507">
            <v>2780.5</v>
          </cell>
          <cell r="X507">
            <v>2780.5</v>
          </cell>
          <cell r="Y507">
            <v>10500000</v>
          </cell>
        </row>
        <row r="508">
          <cell r="A508">
            <v>11081359</v>
          </cell>
          <cell r="B508">
            <v>1</v>
          </cell>
          <cell r="C508">
            <v>40</v>
          </cell>
          <cell r="D508" t="str">
            <v>SA</v>
          </cell>
          <cell r="F508" t="str">
            <v>11</v>
          </cell>
          <cell r="G508" t="str">
            <v>S</v>
          </cell>
          <cell r="L508">
            <v>116535.3</v>
          </cell>
          <cell r="M508">
            <v>116535.3</v>
          </cell>
          <cell r="N508" t="str">
            <v>RUN</v>
          </cell>
          <cell r="O508" t="str">
            <v>Списание материалов за 11 2001г</v>
          </cell>
          <cell r="P508" t="str">
            <v>32</v>
          </cell>
          <cell r="Q508">
            <v>32012030</v>
          </cell>
          <cell r="R508" t="str">
            <v>H</v>
          </cell>
          <cell r="W508">
            <v>116535.3</v>
          </cell>
          <cell r="X508">
            <v>116535.3</v>
          </cell>
          <cell r="Y508">
            <v>10500000</v>
          </cell>
        </row>
        <row r="509">
          <cell r="A509">
            <v>11081361</v>
          </cell>
          <cell r="B509">
            <v>1</v>
          </cell>
          <cell r="C509">
            <v>40</v>
          </cell>
          <cell r="D509" t="str">
            <v>SA</v>
          </cell>
          <cell r="F509" t="str">
            <v>11</v>
          </cell>
          <cell r="G509" t="str">
            <v>S</v>
          </cell>
          <cell r="L509">
            <v>184458.96</v>
          </cell>
          <cell r="M509">
            <v>184458.96</v>
          </cell>
          <cell r="N509" t="str">
            <v>RUN</v>
          </cell>
          <cell r="O509" t="str">
            <v>Списание материалов за 11 2001г</v>
          </cell>
          <cell r="P509" t="str">
            <v>32</v>
          </cell>
          <cell r="Q509">
            <v>32012030</v>
          </cell>
          <cell r="R509" t="str">
            <v>H</v>
          </cell>
          <cell r="W509">
            <v>184458.96</v>
          </cell>
          <cell r="X509">
            <v>184458.96</v>
          </cell>
          <cell r="Y509">
            <v>10500000</v>
          </cell>
        </row>
        <row r="510">
          <cell r="A510">
            <v>11081363</v>
          </cell>
          <cell r="B510">
            <v>1</v>
          </cell>
          <cell r="C510">
            <v>40</v>
          </cell>
          <cell r="D510" t="str">
            <v>SA</v>
          </cell>
          <cell r="F510" t="str">
            <v>11</v>
          </cell>
          <cell r="G510" t="str">
            <v>S</v>
          </cell>
          <cell r="L510">
            <v>258755.1</v>
          </cell>
          <cell r="M510">
            <v>258755.1</v>
          </cell>
          <cell r="N510" t="str">
            <v>RUN</v>
          </cell>
          <cell r="O510" t="str">
            <v>Списание материалов за 11 2001г</v>
          </cell>
          <cell r="P510" t="str">
            <v>32</v>
          </cell>
          <cell r="Q510">
            <v>32012030</v>
          </cell>
          <cell r="R510" t="str">
            <v>H</v>
          </cell>
          <cell r="W510">
            <v>258755.1</v>
          </cell>
          <cell r="X510">
            <v>258755.1</v>
          </cell>
          <cell r="Y510">
            <v>10500000</v>
          </cell>
        </row>
        <row r="511">
          <cell r="A511">
            <v>11081365</v>
          </cell>
          <cell r="B511">
            <v>1</v>
          </cell>
          <cell r="C511">
            <v>40</v>
          </cell>
          <cell r="D511" t="str">
            <v>SA</v>
          </cell>
          <cell r="F511" t="str">
            <v>11</v>
          </cell>
          <cell r="G511" t="str">
            <v>S</v>
          </cell>
          <cell r="L511">
            <v>86590</v>
          </cell>
          <cell r="M511">
            <v>86590</v>
          </cell>
          <cell r="N511" t="str">
            <v>RUN</v>
          </cell>
          <cell r="O511" t="str">
            <v>Списание материалов за 11 2001г</v>
          </cell>
          <cell r="P511" t="str">
            <v>32</v>
          </cell>
          <cell r="Q511">
            <v>32012030</v>
          </cell>
          <cell r="R511" t="str">
            <v>H</v>
          </cell>
          <cell r="W511">
            <v>86590</v>
          </cell>
          <cell r="X511">
            <v>86590</v>
          </cell>
          <cell r="Y511">
            <v>10500000</v>
          </cell>
        </row>
        <row r="512">
          <cell r="A512">
            <v>11081367</v>
          </cell>
          <cell r="B512">
            <v>1</v>
          </cell>
          <cell r="C512">
            <v>40</v>
          </cell>
          <cell r="D512" t="str">
            <v>SA</v>
          </cell>
          <cell r="F512" t="str">
            <v>11</v>
          </cell>
          <cell r="G512" t="str">
            <v>S</v>
          </cell>
          <cell r="L512">
            <v>5441.68</v>
          </cell>
          <cell r="M512">
            <v>5441.68</v>
          </cell>
          <cell r="N512" t="str">
            <v>RUN</v>
          </cell>
          <cell r="O512" t="str">
            <v>Списание материалов за 11 2001г</v>
          </cell>
          <cell r="P512" t="str">
            <v>32</v>
          </cell>
          <cell r="Q512">
            <v>32012030</v>
          </cell>
          <cell r="R512" t="str">
            <v>H</v>
          </cell>
          <cell r="W512">
            <v>5441.68</v>
          </cell>
          <cell r="X512">
            <v>5441.68</v>
          </cell>
          <cell r="Y512">
            <v>10500000</v>
          </cell>
        </row>
        <row r="513">
          <cell r="A513">
            <v>11081369</v>
          </cell>
          <cell r="B513">
            <v>1</v>
          </cell>
          <cell r="C513">
            <v>40</v>
          </cell>
          <cell r="D513" t="str">
            <v>SA</v>
          </cell>
          <cell r="F513" t="str">
            <v>11</v>
          </cell>
          <cell r="G513" t="str">
            <v>S</v>
          </cell>
          <cell r="L513">
            <v>10690</v>
          </cell>
          <cell r="M513">
            <v>10690</v>
          </cell>
          <cell r="N513" t="str">
            <v>RUN</v>
          </cell>
          <cell r="O513" t="str">
            <v>Списание материалов за 11 2001г</v>
          </cell>
          <cell r="P513" t="str">
            <v>32</v>
          </cell>
          <cell r="Q513">
            <v>32012030</v>
          </cell>
          <cell r="R513" t="str">
            <v>H</v>
          </cell>
          <cell r="W513">
            <v>10690</v>
          </cell>
          <cell r="X513">
            <v>10690</v>
          </cell>
          <cell r="Y513">
            <v>10500000</v>
          </cell>
        </row>
        <row r="514">
          <cell r="A514">
            <v>11081371</v>
          </cell>
          <cell r="B514">
            <v>1</v>
          </cell>
          <cell r="C514">
            <v>40</v>
          </cell>
          <cell r="D514" t="str">
            <v>SA</v>
          </cell>
          <cell r="F514" t="str">
            <v>11</v>
          </cell>
          <cell r="G514" t="str">
            <v>S</v>
          </cell>
          <cell r="L514">
            <v>10322</v>
          </cell>
          <cell r="M514">
            <v>10322</v>
          </cell>
          <cell r="N514" t="str">
            <v>RUN</v>
          </cell>
          <cell r="O514" t="str">
            <v>Списание материалов за 11 2001г</v>
          </cell>
          <cell r="P514" t="str">
            <v>32</v>
          </cell>
          <cell r="Q514">
            <v>32012030</v>
          </cell>
          <cell r="R514" t="str">
            <v>H</v>
          </cell>
          <cell r="W514">
            <v>10322</v>
          </cell>
          <cell r="X514">
            <v>10322</v>
          </cell>
          <cell r="Y514">
            <v>10500000</v>
          </cell>
        </row>
        <row r="515">
          <cell r="A515">
            <v>11081373</v>
          </cell>
          <cell r="B515">
            <v>1</v>
          </cell>
          <cell r="C515">
            <v>40</v>
          </cell>
          <cell r="D515" t="str">
            <v>SA</v>
          </cell>
          <cell r="F515" t="str">
            <v>11</v>
          </cell>
          <cell r="G515" t="str">
            <v>S</v>
          </cell>
          <cell r="L515">
            <v>10805</v>
          </cell>
          <cell r="M515">
            <v>10805</v>
          </cell>
          <cell r="N515" t="str">
            <v>RUN</v>
          </cell>
          <cell r="O515" t="str">
            <v>Списание материалов за 11 2001г</v>
          </cell>
          <cell r="P515" t="str">
            <v>32</v>
          </cell>
          <cell r="Q515">
            <v>32012030</v>
          </cell>
          <cell r="R515" t="str">
            <v>H</v>
          </cell>
          <cell r="W515">
            <v>10805</v>
          </cell>
          <cell r="X515">
            <v>10805</v>
          </cell>
          <cell r="Y515">
            <v>10500000</v>
          </cell>
        </row>
        <row r="516">
          <cell r="A516">
            <v>11081375</v>
          </cell>
          <cell r="B516">
            <v>1</v>
          </cell>
          <cell r="C516">
            <v>40</v>
          </cell>
          <cell r="D516" t="str">
            <v>SA</v>
          </cell>
          <cell r="F516" t="str">
            <v>11</v>
          </cell>
          <cell r="G516" t="str">
            <v>S</v>
          </cell>
          <cell r="L516">
            <v>5419.6</v>
          </cell>
          <cell r="M516">
            <v>5419.6</v>
          </cell>
          <cell r="N516" t="str">
            <v>RUN</v>
          </cell>
          <cell r="O516" t="str">
            <v>Списание материалов за 11 2001г</v>
          </cell>
          <cell r="P516" t="str">
            <v>32</v>
          </cell>
          <cell r="Q516">
            <v>32012030</v>
          </cell>
          <cell r="R516" t="str">
            <v>H</v>
          </cell>
          <cell r="W516">
            <v>5419.6</v>
          </cell>
          <cell r="X516">
            <v>5419.6</v>
          </cell>
          <cell r="Y516">
            <v>10500000</v>
          </cell>
        </row>
        <row r="517">
          <cell r="A517">
            <v>11081377</v>
          </cell>
          <cell r="B517">
            <v>1</v>
          </cell>
          <cell r="C517">
            <v>40</v>
          </cell>
          <cell r="D517" t="str">
            <v>SA</v>
          </cell>
          <cell r="F517" t="str">
            <v>11</v>
          </cell>
          <cell r="G517" t="str">
            <v>S</v>
          </cell>
          <cell r="L517">
            <v>8565</v>
          </cell>
          <cell r="M517">
            <v>8565</v>
          </cell>
          <cell r="N517" t="str">
            <v>RUN</v>
          </cell>
          <cell r="O517" t="str">
            <v>Списание материалов за 11 2001г</v>
          </cell>
          <cell r="P517" t="str">
            <v>32</v>
          </cell>
          <cell r="Q517">
            <v>32012030</v>
          </cell>
          <cell r="R517" t="str">
            <v>H</v>
          </cell>
          <cell r="W517">
            <v>8565</v>
          </cell>
          <cell r="X517">
            <v>8565</v>
          </cell>
          <cell r="Y517">
            <v>10500000</v>
          </cell>
        </row>
        <row r="518">
          <cell r="A518">
            <v>11081379</v>
          </cell>
          <cell r="B518">
            <v>1</v>
          </cell>
          <cell r="C518">
            <v>40</v>
          </cell>
          <cell r="D518" t="str">
            <v>SA</v>
          </cell>
          <cell r="F518" t="str">
            <v>11</v>
          </cell>
          <cell r="G518" t="str">
            <v>S</v>
          </cell>
          <cell r="L518">
            <v>720</v>
          </cell>
          <cell r="M518">
            <v>720</v>
          </cell>
          <cell r="N518" t="str">
            <v>RUN</v>
          </cell>
          <cell r="O518" t="str">
            <v>Списание материалов за 11 2001г</v>
          </cell>
          <cell r="P518" t="str">
            <v>32</v>
          </cell>
          <cell r="Q518">
            <v>32012030</v>
          </cell>
          <cell r="R518" t="str">
            <v>H</v>
          </cell>
          <cell r="W518">
            <v>720</v>
          </cell>
          <cell r="X518">
            <v>720</v>
          </cell>
          <cell r="Y518">
            <v>10500000</v>
          </cell>
        </row>
        <row r="519">
          <cell r="A519">
            <v>11081381</v>
          </cell>
          <cell r="B519">
            <v>1</v>
          </cell>
          <cell r="C519">
            <v>40</v>
          </cell>
          <cell r="D519" t="str">
            <v>SA</v>
          </cell>
          <cell r="F519" t="str">
            <v>11</v>
          </cell>
          <cell r="G519" t="str">
            <v>S</v>
          </cell>
          <cell r="L519">
            <v>13200</v>
          </cell>
          <cell r="M519">
            <v>13200</v>
          </cell>
          <cell r="N519" t="str">
            <v>RUN</v>
          </cell>
          <cell r="O519" t="str">
            <v>Списание материалов за 11 2001г</v>
          </cell>
          <cell r="P519" t="str">
            <v>32</v>
          </cell>
          <cell r="Q519">
            <v>32012030</v>
          </cell>
          <cell r="R519" t="str">
            <v>H</v>
          </cell>
          <cell r="W519">
            <v>13200</v>
          </cell>
          <cell r="X519">
            <v>13200</v>
          </cell>
          <cell r="Y519">
            <v>10500000</v>
          </cell>
        </row>
        <row r="520">
          <cell r="A520">
            <v>11081383</v>
          </cell>
          <cell r="B520">
            <v>1</v>
          </cell>
          <cell r="C520">
            <v>40</v>
          </cell>
          <cell r="D520" t="str">
            <v>SA</v>
          </cell>
          <cell r="F520" t="str">
            <v>11</v>
          </cell>
          <cell r="G520" t="str">
            <v>S</v>
          </cell>
          <cell r="L520">
            <v>2280</v>
          </cell>
          <cell r="M520">
            <v>2280</v>
          </cell>
          <cell r="N520" t="str">
            <v>RUN</v>
          </cell>
          <cell r="O520" t="str">
            <v>Списание материалов за 11 2001г</v>
          </cell>
          <cell r="P520" t="str">
            <v>32</v>
          </cell>
          <cell r="Q520">
            <v>32012030</v>
          </cell>
          <cell r="R520" t="str">
            <v>H</v>
          </cell>
          <cell r="W520">
            <v>2280</v>
          </cell>
          <cell r="X520">
            <v>2280</v>
          </cell>
          <cell r="Y520">
            <v>10500000</v>
          </cell>
        </row>
        <row r="521">
          <cell r="A521">
            <v>11081385</v>
          </cell>
          <cell r="B521">
            <v>1</v>
          </cell>
          <cell r="C521">
            <v>40</v>
          </cell>
          <cell r="D521" t="str">
            <v>SA</v>
          </cell>
          <cell r="F521" t="str">
            <v>11</v>
          </cell>
          <cell r="G521" t="str">
            <v>S</v>
          </cell>
          <cell r="L521">
            <v>538549.86</v>
          </cell>
          <cell r="M521">
            <v>538549.86</v>
          </cell>
          <cell r="N521" t="str">
            <v>RUN</v>
          </cell>
          <cell r="O521" t="str">
            <v>Списание материалов за 11 2001г</v>
          </cell>
          <cell r="P521" t="str">
            <v>32</v>
          </cell>
          <cell r="Q521">
            <v>32012030</v>
          </cell>
          <cell r="R521" t="str">
            <v>H</v>
          </cell>
          <cell r="W521">
            <v>538549.86</v>
          </cell>
          <cell r="X521">
            <v>538549.86</v>
          </cell>
          <cell r="Y521">
            <v>10500000</v>
          </cell>
        </row>
        <row r="522">
          <cell r="A522">
            <v>11081387</v>
          </cell>
          <cell r="B522">
            <v>1</v>
          </cell>
          <cell r="C522">
            <v>40</v>
          </cell>
          <cell r="D522" t="str">
            <v>SA</v>
          </cell>
          <cell r="F522" t="str">
            <v>11</v>
          </cell>
          <cell r="G522" t="str">
            <v>S</v>
          </cell>
          <cell r="L522">
            <v>4145.1000000000004</v>
          </cell>
          <cell r="M522">
            <v>4145.1000000000004</v>
          </cell>
          <cell r="N522" t="str">
            <v>RUN</v>
          </cell>
          <cell r="O522" t="str">
            <v>Списание материалов за 11 2001г</v>
          </cell>
          <cell r="P522" t="str">
            <v>32</v>
          </cell>
          <cell r="Q522">
            <v>32012030</v>
          </cell>
          <cell r="R522" t="str">
            <v>H</v>
          </cell>
          <cell r="W522">
            <v>4145.1000000000004</v>
          </cell>
          <cell r="X522">
            <v>4145.1000000000004</v>
          </cell>
          <cell r="Y522">
            <v>10500000</v>
          </cell>
        </row>
        <row r="523">
          <cell r="A523">
            <v>11081389</v>
          </cell>
          <cell r="B523">
            <v>1</v>
          </cell>
          <cell r="C523">
            <v>40</v>
          </cell>
          <cell r="D523" t="str">
            <v>SA</v>
          </cell>
          <cell r="F523" t="str">
            <v>11</v>
          </cell>
          <cell r="G523" t="str">
            <v>S</v>
          </cell>
          <cell r="L523">
            <v>7541.79</v>
          </cell>
          <cell r="M523">
            <v>7541.79</v>
          </cell>
          <cell r="N523" t="str">
            <v>RUN</v>
          </cell>
          <cell r="O523" t="str">
            <v>Списание материалов за 11 2001г</v>
          </cell>
          <cell r="P523" t="str">
            <v>32</v>
          </cell>
          <cell r="Q523">
            <v>32012030</v>
          </cell>
          <cell r="R523" t="str">
            <v>H</v>
          </cell>
          <cell r="W523">
            <v>7541.79</v>
          </cell>
          <cell r="X523">
            <v>7541.79</v>
          </cell>
          <cell r="Y523">
            <v>10500000</v>
          </cell>
        </row>
        <row r="524">
          <cell r="A524">
            <v>11081391</v>
          </cell>
          <cell r="B524">
            <v>1</v>
          </cell>
          <cell r="C524">
            <v>40</v>
          </cell>
          <cell r="D524" t="str">
            <v>SA</v>
          </cell>
          <cell r="F524" t="str">
            <v>11</v>
          </cell>
          <cell r="G524" t="str">
            <v>S</v>
          </cell>
          <cell r="L524">
            <v>9189.2000000000007</v>
          </cell>
          <cell r="M524">
            <v>9189.2000000000007</v>
          </cell>
          <cell r="N524" t="str">
            <v>RUN</v>
          </cell>
          <cell r="O524" t="str">
            <v>Списание материалов за 11 2001г</v>
          </cell>
          <cell r="P524" t="str">
            <v>32</v>
          </cell>
          <cell r="Q524">
            <v>32012030</v>
          </cell>
          <cell r="R524" t="str">
            <v>H</v>
          </cell>
          <cell r="W524">
            <v>9189.2000000000007</v>
          </cell>
          <cell r="X524">
            <v>9189.2000000000007</v>
          </cell>
          <cell r="Y524">
            <v>10500000</v>
          </cell>
        </row>
        <row r="525">
          <cell r="A525">
            <v>11081393</v>
          </cell>
          <cell r="B525">
            <v>1</v>
          </cell>
          <cell r="C525">
            <v>40</v>
          </cell>
          <cell r="D525" t="str">
            <v>SA</v>
          </cell>
          <cell r="F525" t="str">
            <v>11</v>
          </cell>
          <cell r="G525" t="str">
            <v>S</v>
          </cell>
          <cell r="L525">
            <v>922519.4</v>
          </cell>
          <cell r="M525">
            <v>922519.4</v>
          </cell>
          <cell r="N525" t="str">
            <v>RUN</v>
          </cell>
          <cell r="O525" t="str">
            <v>Списание материалов за 11 2001г</v>
          </cell>
          <cell r="P525" t="str">
            <v>32</v>
          </cell>
          <cell r="Q525">
            <v>32012030</v>
          </cell>
          <cell r="R525" t="str">
            <v>H</v>
          </cell>
          <cell r="W525">
            <v>922519.4</v>
          </cell>
          <cell r="X525">
            <v>922519.4</v>
          </cell>
          <cell r="Y525">
            <v>10500000</v>
          </cell>
        </row>
        <row r="526">
          <cell r="A526">
            <v>11081395</v>
          </cell>
          <cell r="B526">
            <v>1</v>
          </cell>
          <cell r="C526">
            <v>40</v>
          </cell>
          <cell r="D526" t="str">
            <v>SA</v>
          </cell>
          <cell r="F526" t="str">
            <v>11</v>
          </cell>
          <cell r="G526" t="str">
            <v>S</v>
          </cell>
          <cell r="L526">
            <v>21248</v>
          </cell>
          <cell r="M526">
            <v>21248</v>
          </cell>
          <cell r="N526" t="str">
            <v>RUN</v>
          </cell>
          <cell r="O526" t="str">
            <v>Списание материалов за 11 2001г</v>
          </cell>
          <cell r="P526" t="str">
            <v>32</v>
          </cell>
          <cell r="Q526">
            <v>32012030</v>
          </cell>
          <cell r="R526" t="str">
            <v>H</v>
          </cell>
          <cell r="W526">
            <v>21248</v>
          </cell>
          <cell r="X526">
            <v>21248</v>
          </cell>
          <cell r="Y526">
            <v>10500000</v>
          </cell>
        </row>
        <row r="527">
          <cell r="A527">
            <v>11081397</v>
          </cell>
          <cell r="B527">
            <v>1</v>
          </cell>
          <cell r="C527">
            <v>40</v>
          </cell>
          <cell r="D527" t="str">
            <v>SA</v>
          </cell>
          <cell r="F527" t="str">
            <v>11</v>
          </cell>
          <cell r="G527" t="str">
            <v>S</v>
          </cell>
          <cell r="L527">
            <v>10207.299999999999</v>
          </cell>
          <cell r="M527">
            <v>10207.299999999999</v>
          </cell>
          <cell r="N527" t="str">
            <v>RUN</v>
          </cell>
          <cell r="O527" t="str">
            <v>Списание материалов за 11 2001г</v>
          </cell>
          <cell r="P527" t="str">
            <v>32</v>
          </cell>
          <cell r="Q527">
            <v>32012030</v>
          </cell>
          <cell r="R527" t="str">
            <v>H</v>
          </cell>
          <cell r="W527">
            <v>10207.299999999999</v>
          </cell>
          <cell r="X527">
            <v>10207.299999999999</v>
          </cell>
          <cell r="Y527">
            <v>10500000</v>
          </cell>
        </row>
        <row r="528">
          <cell r="A528">
            <v>11081399</v>
          </cell>
          <cell r="B528">
            <v>1</v>
          </cell>
          <cell r="C528">
            <v>40</v>
          </cell>
          <cell r="D528" t="str">
            <v>SA</v>
          </cell>
          <cell r="F528" t="str">
            <v>11</v>
          </cell>
          <cell r="G528" t="str">
            <v>S</v>
          </cell>
          <cell r="L528">
            <v>1250</v>
          </cell>
          <cell r="M528">
            <v>1250</v>
          </cell>
          <cell r="N528" t="str">
            <v>RUN</v>
          </cell>
          <cell r="O528" t="str">
            <v>Списание материалов за 11 2001г</v>
          </cell>
          <cell r="P528" t="str">
            <v>32</v>
          </cell>
          <cell r="Q528">
            <v>32012030</v>
          </cell>
          <cell r="R528" t="str">
            <v>H</v>
          </cell>
          <cell r="W528">
            <v>1250</v>
          </cell>
          <cell r="X528">
            <v>1250</v>
          </cell>
          <cell r="Y528">
            <v>10500000</v>
          </cell>
        </row>
        <row r="529">
          <cell r="A529">
            <v>11081401</v>
          </cell>
          <cell r="B529">
            <v>1</v>
          </cell>
          <cell r="C529">
            <v>40</v>
          </cell>
          <cell r="D529" t="str">
            <v>SA</v>
          </cell>
          <cell r="F529" t="str">
            <v>11</v>
          </cell>
          <cell r="G529" t="str">
            <v>S</v>
          </cell>
          <cell r="L529">
            <v>4211.49</v>
          </cell>
          <cell r="M529">
            <v>4211.49</v>
          </cell>
          <cell r="N529" t="str">
            <v>RUN</v>
          </cell>
          <cell r="O529" t="str">
            <v>Списание материалов за 11 2001г</v>
          </cell>
          <cell r="P529" t="str">
            <v>32</v>
          </cell>
          <cell r="Q529">
            <v>32012030</v>
          </cell>
          <cell r="R529" t="str">
            <v>H</v>
          </cell>
          <cell r="W529">
            <v>4211.49</v>
          </cell>
          <cell r="X529">
            <v>4211.49</v>
          </cell>
          <cell r="Y529">
            <v>10500000</v>
          </cell>
        </row>
        <row r="530">
          <cell r="A530">
            <v>11081403</v>
          </cell>
          <cell r="B530">
            <v>1</v>
          </cell>
          <cell r="C530">
            <v>40</v>
          </cell>
          <cell r="D530" t="str">
            <v>SA</v>
          </cell>
          <cell r="F530" t="str">
            <v>11</v>
          </cell>
          <cell r="G530" t="str">
            <v>S</v>
          </cell>
          <cell r="L530">
            <v>35087.11</v>
          </cell>
          <cell r="M530">
            <v>35087.11</v>
          </cell>
          <cell r="N530" t="str">
            <v>RUN</v>
          </cell>
          <cell r="O530" t="str">
            <v>Списание материалов за 11 2001г</v>
          </cell>
          <cell r="P530" t="str">
            <v>32</v>
          </cell>
          <cell r="Q530">
            <v>32012030</v>
          </cell>
          <cell r="R530" t="str">
            <v>H</v>
          </cell>
          <cell r="W530">
            <v>35087.11</v>
          </cell>
          <cell r="X530">
            <v>35087.11</v>
          </cell>
          <cell r="Y530">
            <v>10500000</v>
          </cell>
        </row>
        <row r="531">
          <cell r="A531">
            <v>11081405</v>
          </cell>
          <cell r="B531">
            <v>1</v>
          </cell>
          <cell r="C531">
            <v>40</v>
          </cell>
          <cell r="D531" t="str">
            <v>SA</v>
          </cell>
          <cell r="F531" t="str">
            <v>11</v>
          </cell>
          <cell r="G531" t="str">
            <v>S</v>
          </cell>
          <cell r="L531">
            <v>810</v>
          </cell>
          <cell r="M531">
            <v>810</v>
          </cell>
          <cell r="N531" t="str">
            <v>RUN</v>
          </cell>
          <cell r="O531" t="str">
            <v>Списание материалов за 11 2001г</v>
          </cell>
          <cell r="P531" t="str">
            <v>32</v>
          </cell>
          <cell r="Q531">
            <v>32012030</v>
          </cell>
          <cell r="R531" t="str">
            <v>H</v>
          </cell>
          <cell r="W531">
            <v>810</v>
          </cell>
          <cell r="X531">
            <v>810</v>
          </cell>
          <cell r="Y531">
            <v>10500000</v>
          </cell>
        </row>
        <row r="532">
          <cell r="A532">
            <v>11081407</v>
          </cell>
          <cell r="B532">
            <v>1</v>
          </cell>
          <cell r="C532">
            <v>40</v>
          </cell>
          <cell r="D532" t="str">
            <v>SA</v>
          </cell>
          <cell r="F532" t="str">
            <v>11</v>
          </cell>
          <cell r="G532" t="str">
            <v>S</v>
          </cell>
          <cell r="L532">
            <v>12</v>
          </cell>
          <cell r="M532">
            <v>12</v>
          </cell>
          <cell r="N532" t="str">
            <v>RUN</v>
          </cell>
          <cell r="O532" t="str">
            <v>Списание материалов за 11 2001г</v>
          </cell>
          <cell r="P532" t="str">
            <v>32</v>
          </cell>
          <cell r="Q532">
            <v>32012030</v>
          </cell>
          <cell r="R532" t="str">
            <v>H</v>
          </cell>
          <cell r="W532">
            <v>12</v>
          </cell>
          <cell r="X532">
            <v>12</v>
          </cell>
          <cell r="Y532">
            <v>10500000</v>
          </cell>
        </row>
        <row r="533">
          <cell r="A533">
            <v>20002872</v>
          </cell>
          <cell r="B533">
            <v>1</v>
          </cell>
          <cell r="C533">
            <v>52</v>
          </cell>
          <cell r="D533" t="str">
            <v>ST</v>
          </cell>
          <cell r="F533" t="str">
            <v>11</v>
          </cell>
          <cell r="G533" t="str">
            <v>S</v>
          </cell>
          <cell r="L533">
            <v>-76.599999999999994</v>
          </cell>
          <cell r="M533">
            <v>-76.599999999999994</v>
          </cell>
          <cell r="N533" t="str">
            <v>RUN</v>
          </cell>
          <cell r="O533" t="str">
            <v>Списание материалов за 11 2001г</v>
          </cell>
          <cell r="P533" t="str">
            <v>32</v>
          </cell>
          <cell r="Q533">
            <v>32012030</v>
          </cell>
          <cell r="R533" t="str">
            <v>H</v>
          </cell>
          <cell r="W533">
            <v>-76.599999999999994</v>
          </cell>
          <cell r="X533">
            <v>-76.599999999999994</v>
          </cell>
          <cell r="Y533">
            <v>10500000</v>
          </cell>
        </row>
        <row r="534">
          <cell r="A534">
            <v>11088300</v>
          </cell>
          <cell r="B534">
            <v>1</v>
          </cell>
          <cell r="C534">
            <v>40</v>
          </cell>
          <cell r="D534" t="str">
            <v>SA</v>
          </cell>
          <cell r="F534" t="str">
            <v>12</v>
          </cell>
          <cell r="G534" t="str">
            <v>S</v>
          </cell>
          <cell r="L534">
            <v>112224.64</v>
          </cell>
          <cell r="M534">
            <v>112224.64</v>
          </cell>
          <cell r="N534" t="str">
            <v>RUN</v>
          </cell>
          <cell r="O534" t="str">
            <v>Списание материалов за 12 2001г</v>
          </cell>
          <cell r="P534" t="str">
            <v>32</v>
          </cell>
          <cell r="Q534">
            <v>32012030</v>
          </cell>
          <cell r="R534" t="str">
            <v>H</v>
          </cell>
          <cell r="W534">
            <v>112224.64</v>
          </cell>
          <cell r="X534">
            <v>112224.64</v>
          </cell>
          <cell r="Y534">
            <v>10500000</v>
          </cell>
        </row>
        <row r="535">
          <cell r="A535">
            <v>11088302</v>
          </cell>
          <cell r="B535">
            <v>1</v>
          </cell>
          <cell r="C535">
            <v>40</v>
          </cell>
          <cell r="D535" t="str">
            <v>SA</v>
          </cell>
          <cell r="F535" t="str">
            <v>12</v>
          </cell>
          <cell r="G535" t="str">
            <v>S</v>
          </cell>
          <cell r="L535">
            <v>34842.49</v>
          </cell>
          <cell r="M535">
            <v>34842.49</v>
          </cell>
          <cell r="N535" t="str">
            <v>RUN</v>
          </cell>
          <cell r="O535" t="str">
            <v>Списание материалов за 12 2001г</v>
          </cell>
          <cell r="P535" t="str">
            <v>32</v>
          </cell>
          <cell r="Q535">
            <v>32012030</v>
          </cell>
          <cell r="R535" t="str">
            <v>H</v>
          </cell>
          <cell r="W535">
            <v>34842.49</v>
          </cell>
          <cell r="X535">
            <v>34842.49</v>
          </cell>
          <cell r="Y535">
            <v>10500000</v>
          </cell>
        </row>
        <row r="536">
          <cell r="A536">
            <v>11088304</v>
          </cell>
          <cell r="B536">
            <v>1</v>
          </cell>
          <cell r="C536">
            <v>40</v>
          </cell>
          <cell r="D536" t="str">
            <v>SA</v>
          </cell>
          <cell r="F536" t="str">
            <v>12</v>
          </cell>
          <cell r="G536" t="str">
            <v>S</v>
          </cell>
          <cell r="L536">
            <v>7737.5</v>
          </cell>
          <cell r="M536">
            <v>7737.5</v>
          </cell>
          <cell r="N536" t="str">
            <v>RUN</v>
          </cell>
          <cell r="O536" t="str">
            <v>Списание материалов за 12 2001г</v>
          </cell>
          <cell r="P536" t="str">
            <v>32</v>
          </cell>
          <cell r="Q536">
            <v>32012030</v>
          </cell>
          <cell r="R536" t="str">
            <v>H</v>
          </cell>
          <cell r="W536">
            <v>7737.5</v>
          </cell>
          <cell r="X536">
            <v>7737.5</v>
          </cell>
          <cell r="Y536">
            <v>10500000</v>
          </cell>
        </row>
        <row r="537">
          <cell r="A537">
            <v>11088306</v>
          </cell>
          <cell r="B537">
            <v>1</v>
          </cell>
          <cell r="C537">
            <v>40</v>
          </cell>
          <cell r="D537" t="str">
            <v>SA</v>
          </cell>
          <cell r="F537" t="str">
            <v>12</v>
          </cell>
          <cell r="G537" t="str">
            <v>S</v>
          </cell>
          <cell r="L537">
            <v>62009</v>
          </cell>
          <cell r="M537">
            <v>62009</v>
          </cell>
          <cell r="N537" t="str">
            <v>RUN</v>
          </cell>
          <cell r="O537" t="str">
            <v>Списание материалов за 12 2001г</v>
          </cell>
          <cell r="P537" t="str">
            <v>32</v>
          </cell>
          <cell r="Q537">
            <v>32012030</v>
          </cell>
          <cell r="R537" t="str">
            <v>H</v>
          </cell>
          <cell r="W537">
            <v>62009</v>
          </cell>
          <cell r="X537">
            <v>62009</v>
          </cell>
          <cell r="Y537">
            <v>10500000</v>
          </cell>
        </row>
        <row r="538">
          <cell r="A538">
            <v>11088308</v>
          </cell>
          <cell r="B538">
            <v>1</v>
          </cell>
          <cell r="C538">
            <v>40</v>
          </cell>
          <cell r="D538" t="str">
            <v>SA</v>
          </cell>
          <cell r="F538" t="str">
            <v>12</v>
          </cell>
          <cell r="G538" t="str">
            <v>S</v>
          </cell>
          <cell r="L538">
            <v>25312.5</v>
          </cell>
          <cell r="M538">
            <v>25312.5</v>
          </cell>
          <cell r="N538" t="str">
            <v>RUN</v>
          </cell>
          <cell r="O538" t="str">
            <v>Списание материалов за 12 2001г</v>
          </cell>
          <cell r="P538" t="str">
            <v>32</v>
          </cell>
          <cell r="Q538">
            <v>32012030</v>
          </cell>
          <cell r="R538" t="str">
            <v>H</v>
          </cell>
          <cell r="W538">
            <v>25312.5</v>
          </cell>
          <cell r="X538">
            <v>25312.5</v>
          </cell>
          <cell r="Y538">
            <v>10500000</v>
          </cell>
        </row>
        <row r="539">
          <cell r="A539">
            <v>11088310</v>
          </cell>
          <cell r="B539">
            <v>1</v>
          </cell>
          <cell r="C539">
            <v>40</v>
          </cell>
          <cell r="D539" t="str">
            <v>SA</v>
          </cell>
          <cell r="F539" t="str">
            <v>12</v>
          </cell>
          <cell r="G539" t="str">
            <v>S</v>
          </cell>
          <cell r="L539">
            <v>22800</v>
          </cell>
          <cell r="M539">
            <v>22800</v>
          </cell>
          <cell r="N539" t="str">
            <v>RUN</v>
          </cell>
          <cell r="O539" t="str">
            <v>Списание материалов за 12 2001г</v>
          </cell>
          <cell r="P539" t="str">
            <v>32</v>
          </cell>
          <cell r="Q539">
            <v>32012030</v>
          </cell>
          <cell r="R539" t="str">
            <v>H</v>
          </cell>
          <cell r="W539">
            <v>22800</v>
          </cell>
          <cell r="X539">
            <v>22800</v>
          </cell>
          <cell r="Y539">
            <v>10500000</v>
          </cell>
        </row>
        <row r="540">
          <cell r="A540">
            <v>11088312</v>
          </cell>
          <cell r="B540">
            <v>1</v>
          </cell>
          <cell r="C540">
            <v>40</v>
          </cell>
          <cell r="D540" t="str">
            <v>SA</v>
          </cell>
          <cell r="F540" t="str">
            <v>12</v>
          </cell>
          <cell r="G540" t="str">
            <v>S</v>
          </cell>
          <cell r="L540">
            <v>0.05</v>
          </cell>
          <cell r="M540">
            <v>0.05</v>
          </cell>
          <cell r="N540" t="str">
            <v>RUN</v>
          </cell>
          <cell r="O540" t="str">
            <v>Списание материалов за 12 2001г</v>
          </cell>
          <cell r="P540" t="str">
            <v>32</v>
          </cell>
          <cell r="Q540">
            <v>32012030</v>
          </cell>
          <cell r="R540" t="str">
            <v>H</v>
          </cell>
          <cell r="W540">
            <v>0.05</v>
          </cell>
          <cell r="X540">
            <v>0.05</v>
          </cell>
          <cell r="Y540">
            <v>10500000</v>
          </cell>
        </row>
        <row r="541">
          <cell r="A541">
            <v>11088313</v>
          </cell>
          <cell r="B541">
            <v>1</v>
          </cell>
          <cell r="C541">
            <v>40</v>
          </cell>
          <cell r="D541" t="str">
            <v>SA</v>
          </cell>
          <cell r="F541" t="str">
            <v>12</v>
          </cell>
          <cell r="G541" t="str">
            <v>S</v>
          </cell>
          <cell r="L541">
            <v>88269.45</v>
          </cell>
          <cell r="M541">
            <v>88269.45</v>
          </cell>
          <cell r="N541" t="str">
            <v>RUN</v>
          </cell>
          <cell r="O541" t="str">
            <v>Списание материалов за 12 2001г</v>
          </cell>
          <cell r="P541" t="str">
            <v>32</v>
          </cell>
          <cell r="Q541">
            <v>32012030</v>
          </cell>
          <cell r="R541" t="str">
            <v>H</v>
          </cell>
          <cell r="W541">
            <v>88269.45</v>
          </cell>
          <cell r="X541">
            <v>88269.45</v>
          </cell>
          <cell r="Y541">
            <v>10500000</v>
          </cell>
        </row>
        <row r="542">
          <cell r="A542">
            <v>11088315</v>
          </cell>
          <cell r="B542">
            <v>1</v>
          </cell>
          <cell r="C542">
            <v>40</v>
          </cell>
          <cell r="D542" t="str">
            <v>SA</v>
          </cell>
          <cell r="F542" t="str">
            <v>12</v>
          </cell>
          <cell r="G542" t="str">
            <v>S</v>
          </cell>
          <cell r="L542">
            <v>52355.49</v>
          </cell>
          <cell r="M542">
            <v>52355.49</v>
          </cell>
          <cell r="N542" t="str">
            <v>RUN</v>
          </cell>
          <cell r="O542" t="str">
            <v>Списание материалов за 12 2001г</v>
          </cell>
          <cell r="P542" t="str">
            <v>32</v>
          </cell>
          <cell r="Q542">
            <v>32012030</v>
          </cell>
          <cell r="R542" t="str">
            <v>H</v>
          </cell>
          <cell r="W542">
            <v>52355.49</v>
          </cell>
          <cell r="X542">
            <v>52355.49</v>
          </cell>
          <cell r="Y542">
            <v>10500000</v>
          </cell>
        </row>
        <row r="543">
          <cell r="A543">
            <v>11088317</v>
          </cell>
          <cell r="B543">
            <v>1</v>
          </cell>
          <cell r="C543">
            <v>40</v>
          </cell>
          <cell r="D543" t="str">
            <v>SA</v>
          </cell>
          <cell r="F543" t="str">
            <v>12</v>
          </cell>
          <cell r="G543" t="str">
            <v>S</v>
          </cell>
          <cell r="L543">
            <v>46200</v>
          </cell>
          <cell r="M543">
            <v>46200</v>
          </cell>
          <cell r="N543" t="str">
            <v>RUN</v>
          </cell>
          <cell r="O543" t="str">
            <v>Списание материалов за 12 2001г</v>
          </cell>
          <cell r="P543" t="str">
            <v>32</v>
          </cell>
          <cell r="Q543">
            <v>32012030</v>
          </cell>
          <cell r="R543" t="str">
            <v>H</v>
          </cell>
          <cell r="W543">
            <v>46200</v>
          </cell>
          <cell r="X543">
            <v>46200</v>
          </cell>
          <cell r="Y543">
            <v>10500000</v>
          </cell>
        </row>
        <row r="544">
          <cell r="A544">
            <v>11088319</v>
          </cell>
          <cell r="B544">
            <v>1</v>
          </cell>
          <cell r="C544">
            <v>40</v>
          </cell>
          <cell r="D544" t="str">
            <v>SA</v>
          </cell>
          <cell r="F544" t="str">
            <v>12</v>
          </cell>
          <cell r="G544" t="str">
            <v>S</v>
          </cell>
          <cell r="L544">
            <v>718307</v>
          </cell>
          <cell r="M544">
            <v>718307</v>
          </cell>
          <cell r="N544" t="str">
            <v>RUN</v>
          </cell>
          <cell r="O544" t="str">
            <v>Списание материалов за 12 2001г</v>
          </cell>
          <cell r="P544" t="str">
            <v>32</v>
          </cell>
          <cell r="Q544">
            <v>32012030</v>
          </cell>
          <cell r="R544" t="str">
            <v>H</v>
          </cell>
          <cell r="W544">
            <v>718307</v>
          </cell>
          <cell r="X544">
            <v>718307</v>
          </cell>
          <cell r="Y544">
            <v>10500000</v>
          </cell>
        </row>
        <row r="545">
          <cell r="A545">
            <v>11088321</v>
          </cell>
          <cell r="B545">
            <v>1</v>
          </cell>
          <cell r="C545">
            <v>40</v>
          </cell>
          <cell r="D545" t="str">
            <v>SA</v>
          </cell>
          <cell r="F545" t="str">
            <v>12</v>
          </cell>
          <cell r="G545" t="str">
            <v>S</v>
          </cell>
          <cell r="L545">
            <v>8145</v>
          </cell>
          <cell r="M545">
            <v>8145</v>
          </cell>
          <cell r="N545" t="str">
            <v>RUN</v>
          </cell>
          <cell r="O545" t="str">
            <v>Списание материалов за 12 2001г</v>
          </cell>
          <cell r="P545" t="str">
            <v>32</v>
          </cell>
          <cell r="Q545">
            <v>32012030</v>
          </cell>
          <cell r="R545" t="str">
            <v>H</v>
          </cell>
          <cell r="W545">
            <v>8145</v>
          </cell>
          <cell r="X545">
            <v>8145</v>
          </cell>
          <cell r="Y545">
            <v>10500000</v>
          </cell>
        </row>
        <row r="546">
          <cell r="A546">
            <v>11088323</v>
          </cell>
          <cell r="B546">
            <v>1</v>
          </cell>
          <cell r="C546">
            <v>40</v>
          </cell>
          <cell r="D546" t="str">
            <v>SA</v>
          </cell>
          <cell r="F546" t="str">
            <v>12</v>
          </cell>
          <cell r="G546" t="str">
            <v>S</v>
          </cell>
          <cell r="L546">
            <v>6297.36</v>
          </cell>
          <cell r="M546">
            <v>6297.36</v>
          </cell>
          <cell r="N546" t="str">
            <v>RUN</v>
          </cell>
          <cell r="O546" t="str">
            <v>Списание материалов за 12 2001г</v>
          </cell>
          <cell r="P546" t="str">
            <v>32</v>
          </cell>
          <cell r="Q546">
            <v>32012030</v>
          </cell>
          <cell r="R546" t="str">
            <v>H</v>
          </cell>
          <cell r="W546">
            <v>6297.36</v>
          </cell>
          <cell r="X546">
            <v>6297.36</v>
          </cell>
          <cell r="Y546">
            <v>10500000</v>
          </cell>
        </row>
        <row r="547">
          <cell r="A547">
            <v>11088325</v>
          </cell>
          <cell r="B547">
            <v>1</v>
          </cell>
          <cell r="C547">
            <v>40</v>
          </cell>
          <cell r="D547" t="str">
            <v>SA</v>
          </cell>
          <cell r="F547" t="str">
            <v>12</v>
          </cell>
          <cell r="G547" t="str">
            <v>S</v>
          </cell>
          <cell r="L547">
            <v>10079.299999999999</v>
          </cell>
          <cell r="M547">
            <v>10079.299999999999</v>
          </cell>
          <cell r="N547" t="str">
            <v>RUN</v>
          </cell>
          <cell r="O547" t="str">
            <v>Списание материалов за 12 2001г</v>
          </cell>
          <cell r="P547" t="str">
            <v>32</v>
          </cell>
          <cell r="Q547">
            <v>32012030</v>
          </cell>
          <cell r="R547" t="str">
            <v>H</v>
          </cell>
          <cell r="W547">
            <v>10079.299999999999</v>
          </cell>
          <cell r="X547">
            <v>10079.299999999999</v>
          </cell>
          <cell r="Y547">
            <v>10500000</v>
          </cell>
        </row>
        <row r="548">
          <cell r="A548">
            <v>11088327</v>
          </cell>
          <cell r="B548">
            <v>1</v>
          </cell>
          <cell r="C548">
            <v>40</v>
          </cell>
          <cell r="D548" t="str">
            <v>SA</v>
          </cell>
          <cell r="F548" t="str">
            <v>12</v>
          </cell>
          <cell r="G548" t="str">
            <v>S</v>
          </cell>
          <cell r="L548">
            <v>1500</v>
          </cell>
          <cell r="M548">
            <v>1500</v>
          </cell>
          <cell r="N548" t="str">
            <v>RUN</v>
          </cell>
          <cell r="O548" t="str">
            <v>Списание материалов за 12 2001г</v>
          </cell>
          <cell r="P548" t="str">
            <v>32</v>
          </cell>
          <cell r="Q548">
            <v>32012030</v>
          </cell>
          <cell r="R548" t="str">
            <v>H</v>
          </cell>
          <cell r="W548">
            <v>1500</v>
          </cell>
          <cell r="X548">
            <v>1500</v>
          </cell>
          <cell r="Y548">
            <v>10500000</v>
          </cell>
        </row>
        <row r="549">
          <cell r="A549">
            <v>11088329</v>
          </cell>
          <cell r="B549">
            <v>1</v>
          </cell>
          <cell r="C549">
            <v>40</v>
          </cell>
          <cell r="D549" t="str">
            <v>SA</v>
          </cell>
          <cell r="F549" t="str">
            <v>12</v>
          </cell>
          <cell r="G549" t="str">
            <v>S</v>
          </cell>
          <cell r="L549">
            <v>1607615.8</v>
          </cell>
          <cell r="M549">
            <v>1607615.8</v>
          </cell>
          <cell r="N549" t="str">
            <v>RUN</v>
          </cell>
          <cell r="O549" t="str">
            <v>Списание материалов за 12 2001г</v>
          </cell>
          <cell r="P549" t="str">
            <v>32</v>
          </cell>
          <cell r="Q549">
            <v>32012030</v>
          </cell>
          <cell r="R549" t="str">
            <v>H</v>
          </cell>
          <cell r="W549">
            <v>1607615.8</v>
          </cell>
          <cell r="X549">
            <v>1607615.8</v>
          </cell>
          <cell r="Y549">
            <v>10500000</v>
          </cell>
        </row>
        <row r="550">
          <cell r="A550">
            <v>11088331</v>
          </cell>
          <cell r="B550">
            <v>1</v>
          </cell>
          <cell r="C550">
            <v>40</v>
          </cell>
          <cell r="D550" t="str">
            <v>SA</v>
          </cell>
          <cell r="F550" t="str">
            <v>12</v>
          </cell>
          <cell r="G550" t="str">
            <v>S</v>
          </cell>
          <cell r="L550">
            <v>8955.25</v>
          </cell>
          <cell r="M550">
            <v>8955.25</v>
          </cell>
          <cell r="N550" t="str">
            <v>RUN</v>
          </cell>
          <cell r="O550" t="str">
            <v>Списание материалов за 12 2001г</v>
          </cell>
          <cell r="P550" t="str">
            <v>32</v>
          </cell>
          <cell r="Q550">
            <v>32012030</v>
          </cell>
          <cell r="R550" t="str">
            <v>H</v>
          </cell>
          <cell r="W550">
            <v>8955.25</v>
          </cell>
          <cell r="X550">
            <v>8955.25</v>
          </cell>
          <cell r="Y550">
            <v>10500000</v>
          </cell>
        </row>
        <row r="551">
          <cell r="A551">
            <v>11088333</v>
          </cell>
          <cell r="B551">
            <v>1</v>
          </cell>
          <cell r="C551">
            <v>40</v>
          </cell>
          <cell r="D551" t="str">
            <v>SA</v>
          </cell>
          <cell r="F551" t="str">
            <v>12</v>
          </cell>
          <cell r="G551" t="str">
            <v>S</v>
          </cell>
          <cell r="L551">
            <v>127896.3</v>
          </cell>
          <cell r="M551">
            <v>127896.3</v>
          </cell>
          <cell r="N551" t="str">
            <v>RUN</v>
          </cell>
          <cell r="O551" t="str">
            <v>Списание материалов за 12 2001г</v>
          </cell>
          <cell r="P551" t="str">
            <v>32</v>
          </cell>
          <cell r="Q551">
            <v>32012030</v>
          </cell>
          <cell r="R551" t="str">
            <v>H</v>
          </cell>
          <cell r="W551">
            <v>127896.3</v>
          </cell>
          <cell r="X551">
            <v>127896.3</v>
          </cell>
          <cell r="Y551">
            <v>10500000</v>
          </cell>
        </row>
        <row r="552">
          <cell r="A552">
            <v>11088335</v>
          </cell>
          <cell r="B552">
            <v>1</v>
          </cell>
          <cell r="C552">
            <v>40</v>
          </cell>
          <cell r="D552" t="str">
            <v>SA</v>
          </cell>
          <cell r="F552" t="str">
            <v>12</v>
          </cell>
          <cell r="G552" t="str">
            <v>S</v>
          </cell>
          <cell r="L552">
            <v>108200</v>
          </cell>
          <cell r="M552">
            <v>108200</v>
          </cell>
          <cell r="N552" t="str">
            <v>RUN</v>
          </cell>
          <cell r="O552" t="str">
            <v>Списание материалов за 12 2001г</v>
          </cell>
          <cell r="P552" t="str">
            <v>32</v>
          </cell>
          <cell r="Q552">
            <v>32012030</v>
          </cell>
          <cell r="R552" t="str">
            <v>H</v>
          </cell>
          <cell r="W552">
            <v>108200</v>
          </cell>
          <cell r="X552">
            <v>108200</v>
          </cell>
          <cell r="Y552">
            <v>10500000</v>
          </cell>
        </row>
        <row r="553">
          <cell r="A553">
            <v>11088337</v>
          </cell>
          <cell r="B553">
            <v>1</v>
          </cell>
          <cell r="C553">
            <v>40</v>
          </cell>
          <cell r="D553" t="str">
            <v>SA</v>
          </cell>
          <cell r="F553" t="str">
            <v>12</v>
          </cell>
          <cell r="G553" t="str">
            <v>S</v>
          </cell>
          <cell r="L553">
            <v>205928.15</v>
          </cell>
          <cell r="M553">
            <v>205928.15</v>
          </cell>
          <cell r="N553" t="str">
            <v>RUN</v>
          </cell>
          <cell r="O553" t="str">
            <v>Списание материалов за 12 2001г</v>
          </cell>
          <cell r="P553" t="str">
            <v>32</v>
          </cell>
          <cell r="Q553">
            <v>32012030</v>
          </cell>
          <cell r="R553" t="str">
            <v>H</v>
          </cell>
          <cell r="W553">
            <v>205928.15</v>
          </cell>
          <cell r="X553">
            <v>205928.15</v>
          </cell>
          <cell r="Y553">
            <v>10500000</v>
          </cell>
        </row>
        <row r="554">
          <cell r="A554">
            <v>11088339</v>
          </cell>
          <cell r="B554">
            <v>1</v>
          </cell>
          <cell r="C554">
            <v>40</v>
          </cell>
          <cell r="D554" t="str">
            <v>SA</v>
          </cell>
          <cell r="F554" t="str">
            <v>12</v>
          </cell>
          <cell r="G554" t="str">
            <v>S</v>
          </cell>
          <cell r="L554">
            <v>123985.8</v>
          </cell>
          <cell r="M554">
            <v>123985.8</v>
          </cell>
          <cell r="N554" t="str">
            <v>RUN</v>
          </cell>
          <cell r="O554" t="str">
            <v>Списание материалов за 12 2001г</v>
          </cell>
          <cell r="P554" t="str">
            <v>32</v>
          </cell>
          <cell r="Q554">
            <v>32012030</v>
          </cell>
          <cell r="R554" t="str">
            <v>H</v>
          </cell>
          <cell r="W554">
            <v>123985.8</v>
          </cell>
          <cell r="X554">
            <v>123985.8</v>
          </cell>
          <cell r="Y554">
            <v>10500000</v>
          </cell>
        </row>
        <row r="555">
          <cell r="A555">
            <v>11088341</v>
          </cell>
          <cell r="B555">
            <v>1</v>
          </cell>
          <cell r="C555">
            <v>40</v>
          </cell>
          <cell r="D555" t="str">
            <v>SA</v>
          </cell>
          <cell r="F555" t="str">
            <v>12</v>
          </cell>
          <cell r="G555" t="str">
            <v>S</v>
          </cell>
          <cell r="L555">
            <v>10333.9</v>
          </cell>
          <cell r="M555">
            <v>10333.9</v>
          </cell>
          <cell r="N555" t="str">
            <v>RUN</v>
          </cell>
          <cell r="O555" t="str">
            <v>Списание материалов за 12 2001г</v>
          </cell>
          <cell r="P555" t="str">
            <v>32</v>
          </cell>
          <cell r="Q555">
            <v>32012030</v>
          </cell>
          <cell r="R555" t="str">
            <v>H</v>
          </cell>
          <cell r="W555">
            <v>10333.9</v>
          </cell>
          <cell r="X555">
            <v>10333.9</v>
          </cell>
          <cell r="Y555">
            <v>10500000</v>
          </cell>
        </row>
        <row r="556">
          <cell r="A556">
            <v>11088343</v>
          </cell>
          <cell r="B556">
            <v>1</v>
          </cell>
          <cell r="C556">
            <v>40</v>
          </cell>
          <cell r="D556" t="str">
            <v>SA</v>
          </cell>
          <cell r="F556" t="str">
            <v>12</v>
          </cell>
          <cell r="G556" t="str">
            <v>S</v>
          </cell>
          <cell r="L556">
            <v>9561.4</v>
          </cell>
          <cell r="M556">
            <v>9561.4</v>
          </cell>
          <cell r="N556" t="str">
            <v>RUN</v>
          </cell>
          <cell r="O556" t="str">
            <v>Списание материалов за 12 2001г</v>
          </cell>
          <cell r="P556" t="str">
            <v>32</v>
          </cell>
          <cell r="Q556">
            <v>32012030</v>
          </cell>
          <cell r="R556" t="str">
            <v>H</v>
          </cell>
          <cell r="W556">
            <v>9561.4</v>
          </cell>
          <cell r="X556">
            <v>9561.4</v>
          </cell>
          <cell r="Y556">
            <v>10500000</v>
          </cell>
        </row>
        <row r="557">
          <cell r="A557">
            <v>11088345</v>
          </cell>
          <cell r="B557">
            <v>1</v>
          </cell>
          <cell r="C557">
            <v>40</v>
          </cell>
          <cell r="D557" t="str">
            <v>SA</v>
          </cell>
          <cell r="F557" t="str">
            <v>12</v>
          </cell>
          <cell r="G557" t="str">
            <v>S</v>
          </cell>
          <cell r="L557">
            <v>8080.23</v>
          </cell>
          <cell r="M557">
            <v>8080.23</v>
          </cell>
          <cell r="N557" t="str">
            <v>RUN</v>
          </cell>
          <cell r="O557" t="str">
            <v>Списание материалов за 12 2001г</v>
          </cell>
          <cell r="P557" t="str">
            <v>32</v>
          </cell>
          <cell r="Q557">
            <v>32012030</v>
          </cell>
          <cell r="R557" t="str">
            <v>H</v>
          </cell>
          <cell r="W557">
            <v>8080.23</v>
          </cell>
          <cell r="X557">
            <v>8080.23</v>
          </cell>
          <cell r="Y557">
            <v>10500000</v>
          </cell>
        </row>
        <row r="558">
          <cell r="A558">
            <v>11088347</v>
          </cell>
          <cell r="B558">
            <v>1</v>
          </cell>
          <cell r="C558">
            <v>40</v>
          </cell>
          <cell r="D558" t="str">
            <v>SA</v>
          </cell>
          <cell r="F558" t="str">
            <v>12</v>
          </cell>
          <cell r="G558" t="str">
            <v>S</v>
          </cell>
          <cell r="L558">
            <v>20912</v>
          </cell>
          <cell r="M558">
            <v>20912</v>
          </cell>
          <cell r="N558" t="str">
            <v>RUN</v>
          </cell>
          <cell r="O558" t="str">
            <v>Списание материалов за 12 2001г</v>
          </cell>
          <cell r="P558" t="str">
            <v>32</v>
          </cell>
          <cell r="Q558">
            <v>32012030</v>
          </cell>
          <cell r="R558" t="str">
            <v>H</v>
          </cell>
          <cell r="W558">
            <v>20912</v>
          </cell>
          <cell r="X558">
            <v>20912</v>
          </cell>
          <cell r="Y558">
            <v>10500000</v>
          </cell>
        </row>
        <row r="559">
          <cell r="A559">
            <v>11088349</v>
          </cell>
          <cell r="B559">
            <v>1</v>
          </cell>
          <cell r="C559">
            <v>40</v>
          </cell>
          <cell r="D559" t="str">
            <v>SA</v>
          </cell>
          <cell r="F559" t="str">
            <v>12</v>
          </cell>
          <cell r="G559" t="str">
            <v>S</v>
          </cell>
          <cell r="L559">
            <v>862.93</v>
          </cell>
          <cell r="M559">
            <v>862.93</v>
          </cell>
          <cell r="N559" t="str">
            <v>RUN</v>
          </cell>
          <cell r="O559" t="str">
            <v>Списание материалов за 12 2001г</v>
          </cell>
          <cell r="P559" t="str">
            <v>32</v>
          </cell>
          <cell r="Q559">
            <v>32012030</v>
          </cell>
          <cell r="R559" t="str">
            <v>H</v>
          </cell>
          <cell r="W559">
            <v>862.93</v>
          </cell>
          <cell r="X559">
            <v>862.93</v>
          </cell>
          <cell r="Y559">
            <v>10500000</v>
          </cell>
        </row>
        <row r="560">
          <cell r="A560">
            <v>11088351</v>
          </cell>
          <cell r="B560">
            <v>1</v>
          </cell>
          <cell r="C560">
            <v>40</v>
          </cell>
          <cell r="D560" t="str">
            <v>SA</v>
          </cell>
          <cell r="F560" t="str">
            <v>12</v>
          </cell>
          <cell r="G560" t="str">
            <v>S</v>
          </cell>
          <cell r="L560">
            <v>706.48</v>
          </cell>
          <cell r="M560">
            <v>706.48</v>
          </cell>
          <cell r="N560" t="str">
            <v>RUN</v>
          </cell>
          <cell r="O560" t="str">
            <v>Списание материалов за 12 2001г</v>
          </cell>
          <cell r="P560" t="str">
            <v>32</v>
          </cell>
          <cell r="Q560">
            <v>32012030</v>
          </cell>
          <cell r="R560" t="str">
            <v>H</v>
          </cell>
          <cell r="W560">
            <v>706.48</v>
          </cell>
          <cell r="X560">
            <v>706.48</v>
          </cell>
          <cell r="Y560">
            <v>10500000</v>
          </cell>
        </row>
        <row r="561">
          <cell r="A561">
            <v>11088353</v>
          </cell>
          <cell r="B561">
            <v>1</v>
          </cell>
          <cell r="C561">
            <v>40</v>
          </cell>
          <cell r="D561" t="str">
            <v>SA</v>
          </cell>
          <cell r="F561" t="str">
            <v>12</v>
          </cell>
          <cell r="G561" t="str">
            <v>S</v>
          </cell>
          <cell r="L561">
            <v>1602.48</v>
          </cell>
          <cell r="M561">
            <v>1602.48</v>
          </cell>
          <cell r="N561" t="str">
            <v>RUN</v>
          </cell>
          <cell r="O561" t="str">
            <v>Списание материалов за 12 2001г</v>
          </cell>
          <cell r="P561" t="str">
            <v>32</v>
          </cell>
          <cell r="Q561">
            <v>32012030</v>
          </cell>
          <cell r="R561" t="str">
            <v>H</v>
          </cell>
          <cell r="W561">
            <v>1602.48</v>
          </cell>
          <cell r="X561">
            <v>1602.48</v>
          </cell>
          <cell r="Y561">
            <v>10500000</v>
          </cell>
        </row>
        <row r="562">
          <cell r="A562">
            <v>11088355</v>
          </cell>
          <cell r="B562">
            <v>1</v>
          </cell>
          <cell r="C562">
            <v>40</v>
          </cell>
          <cell r="D562" t="str">
            <v>SA</v>
          </cell>
          <cell r="F562" t="str">
            <v>12</v>
          </cell>
          <cell r="G562" t="str">
            <v>S</v>
          </cell>
          <cell r="L562">
            <v>77920</v>
          </cell>
          <cell r="M562">
            <v>77920</v>
          </cell>
          <cell r="N562" t="str">
            <v>RUN</v>
          </cell>
          <cell r="O562" t="str">
            <v>Списание материалов за 12 2001г</v>
          </cell>
          <cell r="P562" t="str">
            <v>32</v>
          </cell>
          <cell r="Q562">
            <v>32012030</v>
          </cell>
          <cell r="R562" t="str">
            <v>H</v>
          </cell>
          <cell r="W562">
            <v>77920</v>
          </cell>
          <cell r="X562">
            <v>77920</v>
          </cell>
          <cell r="Y562">
            <v>10500000</v>
          </cell>
        </row>
        <row r="563">
          <cell r="A563">
            <v>11088357</v>
          </cell>
          <cell r="B563">
            <v>1</v>
          </cell>
          <cell r="C563">
            <v>40</v>
          </cell>
          <cell r="D563" t="str">
            <v>SA</v>
          </cell>
          <cell r="F563" t="str">
            <v>12</v>
          </cell>
          <cell r="G563" t="str">
            <v>S</v>
          </cell>
          <cell r="L563">
            <v>8623</v>
          </cell>
          <cell r="M563">
            <v>8623</v>
          </cell>
          <cell r="N563" t="str">
            <v>RUN</v>
          </cell>
          <cell r="O563" t="str">
            <v>Списание материалов за 12 2001г</v>
          </cell>
          <cell r="P563" t="str">
            <v>32</v>
          </cell>
          <cell r="Q563">
            <v>32012030</v>
          </cell>
          <cell r="R563" t="str">
            <v>H</v>
          </cell>
          <cell r="W563">
            <v>8623</v>
          </cell>
          <cell r="X563">
            <v>8623</v>
          </cell>
          <cell r="Y563">
            <v>10500000</v>
          </cell>
        </row>
        <row r="564">
          <cell r="A564">
            <v>11088359</v>
          </cell>
          <cell r="B564">
            <v>1</v>
          </cell>
          <cell r="C564">
            <v>40</v>
          </cell>
          <cell r="D564" t="str">
            <v>SA</v>
          </cell>
          <cell r="F564" t="str">
            <v>12</v>
          </cell>
          <cell r="G564" t="str">
            <v>S</v>
          </cell>
          <cell r="L564">
            <v>34325.660000000003</v>
          </cell>
          <cell r="M564">
            <v>34325.660000000003</v>
          </cell>
          <cell r="N564" t="str">
            <v>RUN</v>
          </cell>
          <cell r="O564" t="str">
            <v>Списание материалов за 12 2001г</v>
          </cell>
          <cell r="P564" t="str">
            <v>32</v>
          </cell>
          <cell r="Q564">
            <v>32012030</v>
          </cell>
          <cell r="R564" t="str">
            <v>H</v>
          </cell>
          <cell r="W564">
            <v>34325.660000000003</v>
          </cell>
          <cell r="X564">
            <v>34325.660000000003</v>
          </cell>
          <cell r="Y564">
            <v>10500000</v>
          </cell>
        </row>
        <row r="565">
          <cell r="A565">
            <v>11088361</v>
          </cell>
          <cell r="B565">
            <v>1</v>
          </cell>
          <cell r="C565">
            <v>40</v>
          </cell>
          <cell r="D565" t="str">
            <v>SA</v>
          </cell>
          <cell r="F565" t="str">
            <v>12</v>
          </cell>
          <cell r="G565" t="str">
            <v>S</v>
          </cell>
          <cell r="L565">
            <v>3064.12</v>
          </cell>
          <cell r="M565">
            <v>3064.12</v>
          </cell>
          <cell r="N565" t="str">
            <v>RUN</v>
          </cell>
          <cell r="O565" t="str">
            <v>Списание материалов за 12 2001г</v>
          </cell>
          <cell r="P565" t="str">
            <v>32</v>
          </cell>
          <cell r="Q565">
            <v>32012030</v>
          </cell>
          <cell r="R565" t="str">
            <v>H</v>
          </cell>
          <cell r="W565">
            <v>3064.12</v>
          </cell>
          <cell r="X565">
            <v>3064.12</v>
          </cell>
          <cell r="Y565">
            <v>10500000</v>
          </cell>
        </row>
        <row r="566">
          <cell r="A566">
            <v>11088363</v>
          </cell>
          <cell r="B566">
            <v>1</v>
          </cell>
          <cell r="C566">
            <v>40</v>
          </cell>
          <cell r="D566" t="str">
            <v>SA</v>
          </cell>
          <cell r="F566" t="str">
            <v>12</v>
          </cell>
          <cell r="G566" t="str">
            <v>S</v>
          </cell>
          <cell r="L566">
            <v>2344.46</v>
          </cell>
          <cell r="M566">
            <v>2344.46</v>
          </cell>
          <cell r="N566" t="str">
            <v>RUN</v>
          </cell>
          <cell r="O566" t="str">
            <v>Списание материалов за 12 2001г</v>
          </cell>
          <cell r="P566" t="str">
            <v>32</v>
          </cell>
          <cell r="Q566">
            <v>32012030</v>
          </cell>
          <cell r="R566" t="str">
            <v>H</v>
          </cell>
          <cell r="W566">
            <v>2344.46</v>
          </cell>
          <cell r="X566">
            <v>2344.46</v>
          </cell>
          <cell r="Y566">
            <v>10500000</v>
          </cell>
        </row>
        <row r="567">
          <cell r="A567">
            <v>11088365</v>
          </cell>
          <cell r="B567">
            <v>1</v>
          </cell>
          <cell r="C567">
            <v>40</v>
          </cell>
          <cell r="D567" t="str">
            <v>SA</v>
          </cell>
          <cell r="F567" t="str">
            <v>12</v>
          </cell>
          <cell r="G567" t="str">
            <v>S</v>
          </cell>
          <cell r="L567">
            <v>115.88</v>
          </cell>
          <cell r="M567">
            <v>115.88</v>
          </cell>
          <cell r="N567" t="str">
            <v>RUN</v>
          </cell>
          <cell r="O567" t="str">
            <v>Списание материалов за 12 2001г</v>
          </cell>
          <cell r="P567" t="str">
            <v>32</v>
          </cell>
          <cell r="Q567">
            <v>32012030</v>
          </cell>
          <cell r="R567" t="str">
            <v>H</v>
          </cell>
          <cell r="W567">
            <v>115.88</v>
          </cell>
          <cell r="X567">
            <v>115.88</v>
          </cell>
          <cell r="Y567">
            <v>10500000</v>
          </cell>
        </row>
        <row r="568">
          <cell r="A568">
            <v>11088367</v>
          </cell>
          <cell r="B568">
            <v>1</v>
          </cell>
          <cell r="C568">
            <v>40</v>
          </cell>
          <cell r="D568" t="str">
            <v>SA</v>
          </cell>
          <cell r="F568" t="str">
            <v>12</v>
          </cell>
          <cell r="G568" t="str">
            <v>S</v>
          </cell>
          <cell r="L568">
            <v>3186.47</v>
          </cell>
          <cell r="M568">
            <v>3186.47</v>
          </cell>
          <cell r="N568" t="str">
            <v>RUN</v>
          </cell>
          <cell r="O568" t="str">
            <v>Списание материалов за 12 2001г</v>
          </cell>
          <cell r="P568" t="str">
            <v>32</v>
          </cell>
          <cell r="Q568">
            <v>32012030</v>
          </cell>
          <cell r="R568" t="str">
            <v>H</v>
          </cell>
          <cell r="W568">
            <v>3186.47</v>
          </cell>
          <cell r="X568">
            <v>3186.47</v>
          </cell>
          <cell r="Y568">
            <v>10500000</v>
          </cell>
        </row>
        <row r="569">
          <cell r="A569">
            <v>11088369</v>
          </cell>
          <cell r="B569">
            <v>1</v>
          </cell>
          <cell r="C569">
            <v>40</v>
          </cell>
          <cell r="D569" t="str">
            <v>SA</v>
          </cell>
          <cell r="F569" t="str">
            <v>12</v>
          </cell>
          <cell r="G569" t="str">
            <v>S</v>
          </cell>
          <cell r="L569">
            <v>25003.99</v>
          </cell>
          <cell r="M569">
            <v>25003.99</v>
          </cell>
          <cell r="N569" t="str">
            <v>RUN</v>
          </cell>
          <cell r="O569" t="str">
            <v>Списание материалов за 12 2001г</v>
          </cell>
          <cell r="P569" t="str">
            <v>32</v>
          </cell>
          <cell r="Q569">
            <v>32012030</v>
          </cell>
          <cell r="R569" t="str">
            <v>H</v>
          </cell>
          <cell r="W569">
            <v>25003.99</v>
          </cell>
          <cell r="X569">
            <v>25003.99</v>
          </cell>
          <cell r="Y569">
            <v>10500000</v>
          </cell>
        </row>
        <row r="570">
          <cell r="A570">
            <v>11088371</v>
          </cell>
          <cell r="B570">
            <v>1</v>
          </cell>
          <cell r="C570">
            <v>40</v>
          </cell>
          <cell r="D570" t="str">
            <v>SA</v>
          </cell>
          <cell r="F570" t="str">
            <v>12</v>
          </cell>
          <cell r="G570" t="str">
            <v>S</v>
          </cell>
          <cell r="L570">
            <v>30275.73</v>
          </cell>
          <cell r="M570">
            <v>30275.73</v>
          </cell>
          <cell r="N570" t="str">
            <v>RUN</v>
          </cell>
          <cell r="O570" t="str">
            <v>Списание материалов за 12 2001г</v>
          </cell>
          <cell r="P570" t="str">
            <v>32</v>
          </cell>
          <cell r="Q570">
            <v>32012030</v>
          </cell>
          <cell r="R570" t="str">
            <v>H</v>
          </cell>
          <cell r="W570">
            <v>30275.73</v>
          </cell>
          <cell r="X570">
            <v>30275.73</v>
          </cell>
          <cell r="Y570">
            <v>10500000</v>
          </cell>
        </row>
        <row r="571">
          <cell r="A571">
            <v>11088373</v>
          </cell>
          <cell r="B571">
            <v>1</v>
          </cell>
          <cell r="C571">
            <v>40</v>
          </cell>
          <cell r="D571" t="str">
            <v>SA</v>
          </cell>
          <cell r="F571" t="str">
            <v>12</v>
          </cell>
          <cell r="G571" t="str">
            <v>S</v>
          </cell>
          <cell r="L571">
            <v>1692.5</v>
          </cell>
          <cell r="M571">
            <v>1692.5</v>
          </cell>
          <cell r="N571" t="str">
            <v>RUN</v>
          </cell>
          <cell r="O571" t="str">
            <v>Списание материалов за 12 2001г</v>
          </cell>
          <cell r="P571" t="str">
            <v>32</v>
          </cell>
          <cell r="Q571">
            <v>32012030</v>
          </cell>
          <cell r="R571" t="str">
            <v>H</v>
          </cell>
          <cell r="W571">
            <v>1692.5</v>
          </cell>
          <cell r="X571">
            <v>1692.5</v>
          </cell>
          <cell r="Y571">
            <v>10500000</v>
          </cell>
        </row>
        <row r="572">
          <cell r="A572">
            <v>11088375</v>
          </cell>
          <cell r="B572">
            <v>1</v>
          </cell>
          <cell r="C572">
            <v>40</v>
          </cell>
          <cell r="D572" t="str">
            <v>SA</v>
          </cell>
          <cell r="F572" t="str">
            <v>12</v>
          </cell>
          <cell r="G572" t="str">
            <v>S</v>
          </cell>
          <cell r="L572">
            <v>27.36</v>
          </cell>
          <cell r="M572">
            <v>27.36</v>
          </cell>
          <cell r="N572" t="str">
            <v>RUN</v>
          </cell>
          <cell r="O572" t="str">
            <v>Списание материалов за 12 2001г</v>
          </cell>
          <cell r="P572" t="str">
            <v>32</v>
          </cell>
          <cell r="Q572">
            <v>32012030</v>
          </cell>
          <cell r="R572" t="str">
            <v>H</v>
          </cell>
          <cell r="W572">
            <v>27.36</v>
          </cell>
          <cell r="X572">
            <v>27.36</v>
          </cell>
          <cell r="Y572">
            <v>10500000</v>
          </cell>
        </row>
        <row r="573">
          <cell r="A573">
            <v>11088377</v>
          </cell>
          <cell r="B573">
            <v>1</v>
          </cell>
          <cell r="C573">
            <v>40</v>
          </cell>
          <cell r="D573" t="str">
            <v>SA</v>
          </cell>
          <cell r="F573" t="str">
            <v>12</v>
          </cell>
          <cell r="G573" t="str">
            <v>S</v>
          </cell>
          <cell r="L573">
            <v>871.52</v>
          </cell>
          <cell r="M573">
            <v>871.52</v>
          </cell>
          <cell r="N573" t="str">
            <v>RUN</v>
          </cell>
          <cell r="O573" t="str">
            <v>Списание материалов за 12 2001г</v>
          </cell>
          <cell r="P573" t="str">
            <v>32</v>
          </cell>
          <cell r="Q573">
            <v>32012030</v>
          </cell>
          <cell r="R573" t="str">
            <v>H</v>
          </cell>
          <cell r="W573">
            <v>871.52</v>
          </cell>
          <cell r="X573">
            <v>871.52</v>
          </cell>
          <cell r="Y573">
            <v>10500000</v>
          </cell>
        </row>
        <row r="574">
          <cell r="A574">
            <v>11088379</v>
          </cell>
          <cell r="B574">
            <v>1</v>
          </cell>
          <cell r="C574">
            <v>40</v>
          </cell>
          <cell r="D574" t="str">
            <v>SA</v>
          </cell>
          <cell r="F574" t="str">
            <v>12</v>
          </cell>
          <cell r="G574" t="str">
            <v>S</v>
          </cell>
          <cell r="L574">
            <v>9068.7999999999993</v>
          </cell>
          <cell r="M574">
            <v>9068.7999999999993</v>
          </cell>
          <cell r="N574" t="str">
            <v>RUN</v>
          </cell>
          <cell r="O574" t="str">
            <v>Списание материалов за 12 2001г</v>
          </cell>
          <cell r="P574" t="str">
            <v>32</v>
          </cell>
          <cell r="Q574">
            <v>32012030</v>
          </cell>
          <cell r="R574" t="str">
            <v>H</v>
          </cell>
          <cell r="W574">
            <v>9068.7999999999993</v>
          </cell>
          <cell r="X574">
            <v>9068.7999999999993</v>
          </cell>
          <cell r="Y574">
            <v>10500000</v>
          </cell>
        </row>
        <row r="575">
          <cell r="A575">
            <v>11088381</v>
          </cell>
          <cell r="B575">
            <v>1</v>
          </cell>
          <cell r="C575">
            <v>40</v>
          </cell>
          <cell r="D575" t="str">
            <v>SA</v>
          </cell>
          <cell r="F575" t="str">
            <v>12</v>
          </cell>
          <cell r="G575" t="str">
            <v>S</v>
          </cell>
          <cell r="L575">
            <v>79321.539999999994</v>
          </cell>
          <cell r="M575">
            <v>79321.539999999994</v>
          </cell>
          <cell r="N575" t="str">
            <v>RUN</v>
          </cell>
          <cell r="O575" t="str">
            <v>Списание материалов за 12 2001г</v>
          </cell>
          <cell r="P575" t="str">
            <v>32</v>
          </cell>
          <cell r="Q575">
            <v>32012030</v>
          </cell>
          <cell r="R575" t="str">
            <v>H</v>
          </cell>
          <cell r="W575">
            <v>79321.539999999994</v>
          </cell>
          <cell r="X575">
            <v>79321.539999999994</v>
          </cell>
          <cell r="Y575">
            <v>10500000</v>
          </cell>
        </row>
        <row r="576">
          <cell r="A576">
            <v>11088383</v>
          </cell>
          <cell r="B576">
            <v>1</v>
          </cell>
          <cell r="C576">
            <v>40</v>
          </cell>
          <cell r="D576" t="str">
            <v>SA</v>
          </cell>
          <cell r="F576" t="str">
            <v>12</v>
          </cell>
          <cell r="G576" t="str">
            <v>S</v>
          </cell>
          <cell r="L576">
            <v>13347.34</v>
          </cell>
          <cell r="M576">
            <v>13347.34</v>
          </cell>
          <cell r="N576" t="str">
            <v>RUN</v>
          </cell>
          <cell r="O576" t="str">
            <v>Списание материалов за 12 2001г</v>
          </cell>
          <cell r="P576" t="str">
            <v>32</v>
          </cell>
          <cell r="Q576">
            <v>32012030</v>
          </cell>
          <cell r="R576" t="str">
            <v>H</v>
          </cell>
          <cell r="W576">
            <v>13347.34</v>
          </cell>
          <cell r="X576">
            <v>13347.34</v>
          </cell>
          <cell r="Y576">
            <v>10500000</v>
          </cell>
        </row>
        <row r="577">
          <cell r="A577">
            <v>11088385</v>
          </cell>
          <cell r="B577">
            <v>1</v>
          </cell>
          <cell r="C577">
            <v>40</v>
          </cell>
          <cell r="D577" t="str">
            <v>SA</v>
          </cell>
          <cell r="F577" t="str">
            <v>12</v>
          </cell>
          <cell r="G577" t="str">
            <v>S</v>
          </cell>
          <cell r="L577">
            <v>85057</v>
          </cell>
          <cell r="M577">
            <v>85057</v>
          </cell>
          <cell r="N577" t="str">
            <v>RUN</v>
          </cell>
          <cell r="O577" t="str">
            <v>Списание материалов за 12 2001г</v>
          </cell>
          <cell r="P577" t="str">
            <v>32</v>
          </cell>
          <cell r="Q577">
            <v>32012030</v>
          </cell>
          <cell r="R577" t="str">
            <v>H</v>
          </cell>
          <cell r="W577">
            <v>85057</v>
          </cell>
          <cell r="X577">
            <v>85057</v>
          </cell>
          <cell r="Y577">
            <v>10500000</v>
          </cell>
        </row>
        <row r="578">
          <cell r="A578">
            <v>11088387</v>
          </cell>
          <cell r="B578">
            <v>1</v>
          </cell>
          <cell r="C578">
            <v>40</v>
          </cell>
          <cell r="D578" t="str">
            <v>SA</v>
          </cell>
          <cell r="F578" t="str">
            <v>12</v>
          </cell>
          <cell r="G578" t="str">
            <v>S</v>
          </cell>
          <cell r="L578">
            <v>777205.12</v>
          </cell>
          <cell r="M578">
            <v>777205.12</v>
          </cell>
          <cell r="N578" t="str">
            <v>RUN</v>
          </cell>
          <cell r="O578" t="str">
            <v>Списание материалов за 12 2001г</v>
          </cell>
          <cell r="P578" t="str">
            <v>32</v>
          </cell>
          <cell r="Q578">
            <v>32012030</v>
          </cell>
          <cell r="R578" t="str">
            <v>H</v>
          </cell>
          <cell r="W578">
            <v>777205.12</v>
          </cell>
          <cell r="X578">
            <v>777205.12</v>
          </cell>
          <cell r="Y578">
            <v>10500000</v>
          </cell>
        </row>
        <row r="579">
          <cell r="A579">
            <v>11088389</v>
          </cell>
          <cell r="B579">
            <v>1</v>
          </cell>
          <cell r="C579">
            <v>40</v>
          </cell>
          <cell r="D579" t="str">
            <v>SA</v>
          </cell>
          <cell r="F579" t="str">
            <v>12</v>
          </cell>
          <cell r="G579" t="str">
            <v>S</v>
          </cell>
          <cell r="L579">
            <v>89438</v>
          </cell>
          <cell r="M579">
            <v>89438</v>
          </cell>
          <cell r="N579" t="str">
            <v>RUN</v>
          </cell>
          <cell r="O579" t="str">
            <v>Списание материалов за 12 2001г</v>
          </cell>
          <cell r="P579" t="str">
            <v>32</v>
          </cell>
          <cell r="Q579">
            <v>32012030</v>
          </cell>
          <cell r="R579" t="str">
            <v>H</v>
          </cell>
          <cell r="W579">
            <v>89438</v>
          </cell>
          <cell r="X579">
            <v>89438</v>
          </cell>
          <cell r="Y579">
            <v>10500000</v>
          </cell>
        </row>
        <row r="580">
          <cell r="A580">
            <v>11088391</v>
          </cell>
          <cell r="B580">
            <v>1</v>
          </cell>
          <cell r="C580">
            <v>40</v>
          </cell>
          <cell r="D580" t="str">
            <v>SA</v>
          </cell>
          <cell r="F580" t="str">
            <v>12</v>
          </cell>
          <cell r="G580" t="str">
            <v>S</v>
          </cell>
          <cell r="L580">
            <v>19679</v>
          </cell>
          <cell r="M580">
            <v>19679</v>
          </cell>
          <cell r="N580" t="str">
            <v>RUN</v>
          </cell>
          <cell r="O580" t="str">
            <v>Списание материалов за 12 2001г</v>
          </cell>
          <cell r="P580" t="str">
            <v>32</v>
          </cell>
          <cell r="Q580">
            <v>32012030</v>
          </cell>
          <cell r="R580" t="str">
            <v>H</v>
          </cell>
          <cell r="W580">
            <v>19679</v>
          </cell>
          <cell r="X580">
            <v>19679</v>
          </cell>
          <cell r="Y580">
            <v>10500000</v>
          </cell>
        </row>
        <row r="581">
          <cell r="A581">
            <v>11088393</v>
          </cell>
          <cell r="B581">
            <v>1</v>
          </cell>
          <cell r="C581">
            <v>40</v>
          </cell>
          <cell r="D581" t="str">
            <v>SA</v>
          </cell>
          <cell r="F581" t="str">
            <v>12</v>
          </cell>
          <cell r="G581" t="str">
            <v>S</v>
          </cell>
          <cell r="L581">
            <v>900</v>
          </cell>
          <cell r="M581">
            <v>900</v>
          </cell>
          <cell r="N581" t="str">
            <v>RUN</v>
          </cell>
          <cell r="O581" t="str">
            <v>Списание материалов за 12 2001г</v>
          </cell>
          <cell r="P581" t="str">
            <v>32</v>
          </cell>
          <cell r="Q581">
            <v>32012030</v>
          </cell>
          <cell r="R581" t="str">
            <v>H</v>
          </cell>
          <cell r="W581">
            <v>900</v>
          </cell>
          <cell r="X581">
            <v>900</v>
          </cell>
          <cell r="Y581">
            <v>10500000</v>
          </cell>
        </row>
        <row r="582">
          <cell r="A582">
            <v>11088395</v>
          </cell>
          <cell r="B582">
            <v>1</v>
          </cell>
          <cell r="C582">
            <v>40</v>
          </cell>
          <cell r="D582" t="str">
            <v>SA</v>
          </cell>
          <cell r="F582" t="str">
            <v>12</v>
          </cell>
          <cell r="G582" t="str">
            <v>S</v>
          </cell>
          <cell r="L582">
            <v>13803</v>
          </cell>
          <cell r="M582">
            <v>13803</v>
          </cell>
          <cell r="N582" t="str">
            <v>RUN</v>
          </cell>
          <cell r="O582" t="str">
            <v>Списание материалов за 12 2001г</v>
          </cell>
          <cell r="P582" t="str">
            <v>32</v>
          </cell>
          <cell r="Q582">
            <v>32012030</v>
          </cell>
          <cell r="R582" t="str">
            <v>H</v>
          </cell>
          <cell r="W582">
            <v>13803</v>
          </cell>
          <cell r="X582">
            <v>13803</v>
          </cell>
          <cell r="Y582">
            <v>10500000</v>
          </cell>
        </row>
        <row r="583">
          <cell r="A583">
            <v>11088397</v>
          </cell>
          <cell r="B583">
            <v>1</v>
          </cell>
          <cell r="C583">
            <v>40</v>
          </cell>
          <cell r="D583" t="str">
            <v>SA</v>
          </cell>
          <cell r="F583" t="str">
            <v>12</v>
          </cell>
          <cell r="G583" t="str">
            <v>S</v>
          </cell>
          <cell r="L583">
            <v>2100</v>
          </cell>
          <cell r="M583">
            <v>2100</v>
          </cell>
          <cell r="N583" t="str">
            <v>RUN</v>
          </cell>
          <cell r="O583" t="str">
            <v>Списание материалов за 12 2001г</v>
          </cell>
          <cell r="P583" t="str">
            <v>32</v>
          </cell>
          <cell r="Q583">
            <v>32012030</v>
          </cell>
          <cell r="R583" t="str">
            <v>H</v>
          </cell>
          <cell r="W583">
            <v>2100</v>
          </cell>
          <cell r="X583">
            <v>2100</v>
          </cell>
          <cell r="Y583">
            <v>10500000</v>
          </cell>
        </row>
        <row r="584">
          <cell r="A584">
            <v>11088399</v>
          </cell>
          <cell r="B584">
            <v>1</v>
          </cell>
          <cell r="C584">
            <v>40</v>
          </cell>
          <cell r="D584" t="str">
            <v>SA</v>
          </cell>
          <cell r="F584" t="str">
            <v>12</v>
          </cell>
          <cell r="G584" t="str">
            <v>S</v>
          </cell>
          <cell r="L584">
            <v>720</v>
          </cell>
          <cell r="M584">
            <v>720</v>
          </cell>
          <cell r="N584" t="str">
            <v>RUN</v>
          </cell>
          <cell r="O584" t="str">
            <v>Списание материалов за 12 2001г</v>
          </cell>
          <cell r="P584" t="str">
            <v>32</v>
          </cell>
          <cell r="Q584">
            <v>32012030</v>
          </cell>
          <cell r="R584" t="str">
            <v>H</v>
          </cell>
          <cell r="W584">
            <v>720</v>
          </cell>
          <cell r="X584">
            <v>720</v>
          </cell>
          <cell r="Y584">
            <v>10500000</v>
          </cell>
        </row>
        <row r="585">
          <cell r="A585">
            <v>11088401</v>
          </cell>
          <cell r="B585">
            <v>1</v>
          </cell>
          <cell r="C585">
            <v>40</v>
          </cell>
          <cell r="D585" t="str">
            <v>SA</v>
          </cell>
          <cell r="F585" t="str">
            <v>12</v>
          </cell>
          <cell r="G585" t="str">
            <v>S</v>
          </cell>
          <cell r="L585">
            <v>11190.83</v>
          </cell>
          <cell r="M585">
            <v>11190.83</v>
          </cell>
          <cell r="N585" t="str">
            <v>RUN</v>
          </cell>
          <cell r="O585" t="str">
            <v>Списание материалов за 12 2001г</v>
          </cell>
          <cell r="P585" t="str">
            <v>32</v>
          </cell>
          <cell r="Q585">
            <v>32012030</v>
          </cell>
          <cell r="R585" t="str">
            <v>H</v>
          </cell>
          <cell r="W585">
            <v>11190.83</v>
          </cell>
          <cell r="X585">
            <v>11190.83</v>
          </cell>
          <cell r="Y585">
            <v>10500000</v>
          </cell>
        </row>
        <row r="586">
          <cell r="A586">
            <v>11088403</v>
          </cell>
          <cell r="B586">
            <v>1</v>
          </cell>
          <cell r="C586">
            <v>40</v>
          </cell>
          <cell r="D586" t="str">
            <v>SA</v>
          </cell>
          <cell r="F586" t="str">
            <v>12</v>
          </cell>
          <cell r="G586" t="str">
            <v>S</v>
          </cell>
          <cell r="L586">
            <v>11900</v>
          </cell>
          <cell r="M586">
            <v>11900</v>
          </cell>
          <cell r="N586" t="str">
            <v>RUN</v>
          </cell>
          <cell r="O586" t="str">
            <v>Списание материалов за 12 2001г</v>
          </cell>
          <cell r="P586" t="str">
            <v>32</v>
          </cell>
          <cell r="Q586">
            <v>32012030</v>
          </cell>
          <cell r="R586" t="str">
            <v>H</v>
          </cell>
          <cell r="W586">
            <v>11900</v>
          </cell>
          <cell r="X586">
            <v>11900</v>
          </cell>
          <cell r="Y586">
            <v>10500000</v>
          </cell>
        </row>
        <row r="587">
          <cell r="A587">
            <v>11088405</v>
          </cell>
          <cell r="B587">
            <v>1</v>
          </cell>
          <cell r="C587">
            <v>40</v>
          </cell>
          <cell r="D587" t="str">
            <v>SA</v>
          </cell>
          <cell r="F587" t="str">
            <v>12</v>
          </cell>
          <cell r="G587" t="str">
            <v>S</v>
          </cell>
          <cell r="L587">
            <v>25962.720000000001</v>
          </cell>
          <cell r="M587">
            <v>25962.720000000001</v>
          </cell>
          <cell r="N587" t="str">
            <v>RUN</v>
          </cell>
          <cell r="O587" t="str">
            <v>Списание материалов за 12 2001г</v>
          </cell>
          <cell r="P587" t="str">
            <v>32</v>
          </cell>
          <cell r="Q587">
            <v>32012030</v>
          </cell>
          <cell r="R587" t="str">
            <v>H</v>
          </cell>
          <cell r="W587">
            <v>25962.720000000001</v>
          </cell>
          <cell r="X587">
            <v>25962.720000000001</v>
          </cell>
          <cell r="Y587">
            <v>10500000</v>
          </cell>
        </row>
        <row r="588">
          <cell r="A588">
            <v>11088407</v>
          </cell>
          <cell r="B588">
            <v>1</v>
          </cell>
          <cell r="C588">
            <v>40</v>
          </cell>
          <cell r="D588" t="str">
            <v>SA</v>
          </cell>
          <cell r="F588" t="str">
            <v>12</v>
          </cell>
          <cell r="G588" t="str">
            <v>S</v>
          </cell>
          <cell r="L588">
            <v>379647.48</v>
          </cell>
          <cell r="M588">
            <v>379647.48</v>
          </cell>
          <cell r="N588" t="str">
            <v>RUN</v>
          </cell>
          <cell r="O588" t="str">
            <v>Списание материалов за 12 2001г</v>
          </cell>
          <cell r="P588" t="str">
            <v>32</v>
          </cell>
          <cell r="Q588">
            <v>32012030</v>
          </cell>
          <cell r="R588" t="str">
            <v>H</v>
          </cell>
          <cell r="W588">
            <v>379647.48</v>
          </cell>
          <cell r="X588">
            <v>379647.48</v>
          </cell>
          <cell r="Y588">
            <v>10500000</v>
          </cell>
        </row>
        <row r="589">
          <cell r="A589">
            <v>11088409</v>
          </cell>
          <cell r="B589">
            <v>1</v>
          </cell>
          <cell r="C589">
            <v>40</v>
          </cell>
          <cell r="D589" t="str">
            <v>SA</v>
          </cell>
          <cell r="F589" t="str">
            <v>12</v>
          </cell>
          <cell r="G589" t="str">
            <v>S</v>
          </cell>
          <cell r="L589">
            <v>25085.69</v>
          </cell>
          <cell r="M589">
            <v>25085.69</v>
          </cell>
          <cell r="N589" t="str">
            <v>RUN</v>
          </cell>
          <cell r="O589" t="str">
            <v>Списание материалов за 12 2001г</v>
          </cell>
          <cell r="P589" t="str">
            <v>32</v>
          </cell>
          <cell r="Q589">
            <v>32012030</v>
          </cell>
          <cell r="R589" t="str">
            <v>H</v>
          </cell>
          <cell r="W589">
            <v>25085.69</v>
          </cell>
          <cell r="X589">
            <v>25085.69</v>
          </cell>
          <cell r="Y589">
            <v>10500000</v>
          </cell>
        </row>
        <row r="590">
          <cell r="A590">
            <v>11088411</v>
          </cell>
          <cell r="B590">
            <v>1</v>
          </cell>
          <cell r="C590">
            <v>40</v>
          </cell>
          <cell r="D590" t="str">
            <v>SA</v>
          </cell>
          <cell r="F590" t="str">
            <v>12</v>
          </cell>
          <cell r="G590" t="str">
            <v>S</v>
          </cell>
          <cell r="L590">
            <v>20301.009999999998</v>
          </cell>
          <cell r="M590">
            <v>20301.009999999998</v>
          </cell>
          <cell r="N590" t="str">
            <v>RUN</v>
          </cell>
          <cell r="O590" t="str">
            <v>Списание материалов за 12 2001г</v>
          </cell>
          <cell r="P590" t="str">
            <v>32</v>
          </cell>
          <cell r="Q590">
            <v>32012030</v>
          </cell>
          <cell r="R590" t="str">
            <v>H</v>
          </cell>
          <cell r="W590">
            <v>20301.009999999998</v>
          </cell>
          <cell r="X590">
            <v>20301.009999999998</v>
          </cell>
          <cell r="Y590">
            <v>10500000</v>
          </cell>
        </row>
        <row r="591">
          <cell r="A591">
            <v>11088413</v>
          </cell>
          <cell r="B591">
            <v>1</v>
          </cell>
          <cell r="C591">
            <v>40</v>
          </cell>
          <cell r="D591" t="str">
            <v>SA</v>
          </cell>
          <cell r="F591" t="str">
            <v>12</v>
          </cell>
          <cell r="G591" t="str">
            <v>S</v>
          </cell>
          <cell r="L591">
            <v>10980</v>
          </cell>
          <cell r="M591">
            <v>10980</v>
          </cell>
          <cell r="N591" t="str">
            <v>RUN</v>
          </cell>
          <cell r="O591" t="str">
            <v>Списание материалов за 12 2001г</v>
          </cell>
          <cell r="P591" t="str">
            <v>32</v>
          </cell>
          <cell r="Q591">
            <v>32012030</v>
          </cell>
          <cell r="R591" t="str">
            <v>H</v>
          </cell>
          <cell r="W591">
            <v>10980</v>
          </cell>
          <cell r="X591">
            <v>10980</v>
          </cell>
          <cell r="Y591">
            <v>10500000</v>
          </cell>
        </row>
        <row r="592">
          <cell r="A592">
            <v>11088415</v>
          </cell>
          <cell r="B592">
            <v>1</v>
          </cell>
          <cell r="C592">
            <v>40</v>
          </cell>
          <cell r="D592" t="str">
            <v>SA</v>
          </cell>
          <cell r="F592" t="str">
            <v>12</v>
          </cell>
          <cell r="G592" t="str">
            <v>S</v>
          </cell>
          <cell r="L592">
            <v>254</v>
          </cell>
          <cell r="M592">
            <v>254</v>
          </cell>
          <cell r="N592" t="str">
            <v>RUN</v>
          </cell>
          <cell r="O592" t="str">
            <v>Списание материалов за 12 2001г</v>
          </cell>
          <cell r="P592" t="str">
            <v>32</v>
          </cell>
          <cell r="Q592">
            <v>32012030</v>
          </cell>
          <cell r="R592" t="str">
            <v>H</v>
          </cell>
          <cell r="W592">
            <v>254</v>
          </cell>
          <cell r="X592">
            <v>254</v>
          </cell>
          <cell r="Y592">
            <v>10500000</v>
          </cell>
        </row>
        <row r="593">
          <cell r="A593">
            <v>11088417</v>
          </cell>
          <cell r="B593">
            <v>1</v>
          </cell>
          <cell r="C593">
            <v>40</v>
          </cell>
          <cell r="D593" t="str">
            <v>SA</v>
          </cell>
          <cell r="F593" t="str">
            <v>12</v>
          </cell>
          <cell r="G593" t="str">
            <v>S</v>
          </cell>
          <cell r="L593">
            <v>3603.96</v>
          </cell>
          <cell r="M593">
            <v>3603.96</v>
          </cell>
          <cell r="N593" t="str">
            <v>RUN</v>
          </cell>
          <cell r="O593" t="str">
            <v>Списание материалов за 12 2001г</v>
          </cell>
          <cell r="P593" t="str">
            <v>32</v>
          </cell>
          <cell r="Q593">
            <v>32012030</v>
          </cell>
          <cell r="R593" t="str">
            <v>H</v>
          </cell>
          <cell r="W593">
            <v>3603.96</v>
          </cell>
          <cell r="X593">
            <v>3603.96</v>
          </cell>
          <cell r="Y593">
            <v>10500000</v>
          </cell>
        </row>
        <row r="594">
          <cell r="A594">
            <v>11088419</v>
          </cell>
          <cell r="B594">
            <v>1</v>
          </cell>
          <cell r="C594">
            <v>40</v>
          </cell>
          <cell r="D594" t="str">
            <v>SA</v>
          </cell>
          <cell r="F594" t="str">
            <v>12</v>
          </cell>
          <cell r="G594" t="str">
            <v>S</v>
          </cell>
          <cell r="L594">
            <v>2098.14</v>
          </cell>
          <cell r="M594">
            <v>2098.14</v>
          </cell>
          <cell r="N594" t="str">
            <v>RUN</v>
          </cell>
          <cell r="O594" t="str">
            <v>Списание материалов за 12 2001г</v>
          </cell>
          <cell r="P594" t="str">
            <v>32</v>
          </cell>
          <cell r="Q594">
            <v>32012030</v>
          </cell>
          <cell r="R594" t="str">
            <v>H</v>
          </cell>
          <cell r="W594">
            <v>2098.14</v>
          </cell>
          <cell r="X594">
            <v>2098.14</v>
          </cell>
          <cell r="Y594">
            <v>10500000</v>
          </cell>
        </row>
        <row r="595">
          <cell r="A595">
            <v>11088421</v>
          </cell>
          <cell r="B595">
            <v>1</v>
          </cell>
          <cell r="C595">
            <v>40</v>
          </cell>
          <cell r="D595" t="str">
            <v>SA</v>
          </cell>
          <cell r="F595" t="str">
            <v>12</v>
          </cell>
          <cell r="G595" t="str">
            <v>S</v>
          </cell>
          <cell r="L595">
            <v>31273.29</v>
          </cell>
          <cell r="M595">
            <v>31273.29</v>
          </cell>
          <cell r="N595" t="str">
            <v>RUN</v>
          </cell>
          <cell r="O595" t="str">
            <v>Списание материалов за 12 2001г</v>
          </cell>
          <cell r="P595" t="str">
            <v>32</v>
          </cell>
          <cell r="Q595">
            <v>32012030</v>
          </cell>
          <cell r="R595" t="str">
            <v>H</v>
          </cell>
          <cell r="W595">
            <v>31273.29</v>
          </cell>
          <cell r="X595">
            <v>31273.29</v>
          </cell>
          <cell r="Y595">
            <v>10500000</v>
          </cell>
        </row>
        <row r="596">
          <cell r="A596">
            <v>11088423</v>
          </cell>
          <cell r="B596">
            <v>1</v>
          </cell>
          <cell r="C596">
            <v>40</v>
          </cell>
          <cell r="D596" t="str">
            <v>SA</v>
          </cell>
          <cell r="F596" t="str">
            <v>12</v>
          </cell>
          <cell r="G596" t="str">
            <v>S</v>
          </cell>
          <cell r="L596">
            <v>4093.92</v>
          </cell>
          <cell r="M596">
            <v>4093.92</v>
          </cell>
          <cell r="N596" t="str">
            <v>RUN</v>
          </cell>
          <cell r="O596" t="str">
            <v>Списание материалов за 12 2001г</v>
          </cell>
          <cell r="P596" t="str">
            <v>32</v>
          </cell>
          <cell r="Q596">
            <v>32012030</v>
          </cell>
          <cell r="R596" t="str">
            <v>H</v>
          </cell>
          <cell r="W596">
            <v>4093.92</v>
          </cell>
          <cell r="X596">
            <v>4093.92</v>
          </cell>
          <cell r="Y596">
            <v>10500000</v>
          </cell>
        </row>
        <row r="597">
          <cell r="A597">
            <v>11088425</v>
          </cell>
          <cell r="B597">
            <v>1</v>
          </cell>
          <cell r="C597">
            <v>40</v>
          </cell>
          <cell r="D597" t="str">
            <v>SA</v>
          </cell>
          <cell r="F597" t="str">
            <v>12</v>
          </cell>
          <cell r="G597" t="str">
            <v>S</v>
          </cell>
          <cell r="L597">
            <v>1865</v>
          </cell>
          <cell r="M597">
            <v>1865</v>
          </cell>
          <cell r="N597" t="str">
            <v>RUN</v>
          </cell>
          <cell r="O597" t="str">
            <v>Списание материалов за 12 2001г</v>
          </cell>
          <cell r="P597" t="str">
            <v>32</v>
          </cell>
          <cell r="Q597">
            <v>32012030</v>
          </cell>
          <cell r="R597" t="str">
            <v>H</v>
          </cell>
          <cell r="W597">
            <v>1865</v>
          </cell>
          <cell r="X597">
            <v>1865</v>
          </cell>
          <cell r="Y597">
            <v>10500000</v>
          </cell>
        </row>
        <row r="598">
          <cell r="A598">
            <v>11088427</v>
          </cell>
          <cell r="B598">
            <v>1</v>
          </cell>
          <cell r="C598">
            <v>40</v>
          </cell>
          <cell r="D598" t="str">
            <v>SA</v>
          </cell>
          <cell r="F598" t="str">
            <v>12</v>
          </cell>
          <cell r="G598" t="str">
            <v>S</v>
          </cell>
          <cell r="L598">
            <v>394531.6</v>
          </cell>
          <cell r="M598">
            <v>394531.6</v>
          </cell>
          <cell r="N598" t="str">
            <v>RUN</v>
          </cell>
          <cell r="O598" t="str">
            <v>Списание материалов за 12 2001г</v>
          </cell>
          <cell r="P598" t="str">
            <v>32</v>
          </cell>
          <cell r="Q598">
            <v>32012030</v>
          </cell>
          <cell r="R598" t="str">
            <v>H</v>
          </cell>
          <cell r="W598">
            <v>394531.6</v>
          </cell>
          <cell r="X598">
            <v>394531.6</v>
          </cell>
          <cell r="Y598">
            <v>10500000</v>
          </cell>
        </row>
        <row r="599">
          <cell r="A599">
            <v>11088429</v>
          </cell>
          <cell r="B599">
            <v>1</v>
          </cell>
          <cell r="C599">
            <v>40</v>
          </cell>
          <cell r="D599" t="str">
            <v>SA</v>
          </cell>
          <cell r="F599" t="str">
            <v>12</v>
          </cell>
          <cell r="G599" t="str">
            <v>S</v>
          </cell>
          <cell r="L599">
            <v>11498.6</v>
          </cell>
          <cell r="M599">
            <v>11498.6</v>
          </cell>
          <cell r="N599" t="str">
            <v>RUN</v>
          </cell>
          <cell r="O599" t="str">
            <v>Списание материалов за 12 2001г</v>
          </cell>
          <cell r="P599" t="str">
            <v>32</v>
          </cell>
          <cell r="Q599">
            <v>32012030</v>
          </cell>
          <cell r="R599" t="str">
            <v>H</v>
          </cell>
          <cell r="W599">
            <v>11498.6</v>
          </cell>
          <cell r="X599">
            <v>11498.6</v>
          </cell>
          <cell r="Y599">
            <v>10500000</v>
          </cell>
        </row>
        <row r="600">
          <cell r="A600">
            <v>11088431</v>
          </cell>
          <cell r="B600">
            <v>1</v>
          </cell>
          <cell r="C600">
            <v>40</v>
          </cell>
          <cell r="D600" t="str">
            <v>SA</v>
          </cell>
          <cell r="F600" t="str">
            <v>12</v>
          </cell>
          <cell r="G600" t="str">
            <v>S</v>
          </cell>
          <cell r="L600">
            <v>580</v>
          </cell>
          <cell r="M600">
            <v>580</v>
          </cell>
          <cell r="N600" t="str">
            <v>RUN</v>
          </cell>
          <cell r="O600" t="str">
            <v>Списание материалов за 12 2001г</v>
          </cell>
          <cell r="P600" t="str">
            <v>32</v>
          </cell>
          <cell r="Q600">
            <v>32012030</v>
          </cell>
          <cell r="R600" t="str">
            <v>H</v>
          </cell>
          <cell r="W600">
            <v>580</v>
          </cell>
          <cell r="X600">
            <v>580</v>
          </cell>
          <cell r="Y600">
            <v>10500000</v>
          </cell>
        </row>
        <row r="601">
          <cell r="A601">
            <v>11088433</v>
          </cell>
          <cell r="B601">
            <v>1</v>
          </cell>
          <cell r="C601">
            <v>40</v>
          </cell>
          <cell r="D601" t="str">
            <v>SA</v>
          </cell>
          <cell r="F601" t="str">
            <v>12</v>
          </cell>
          <cell r="G601" t="str">
            <v>S</v>
          </cell>
          <cell r="L601">
            <v>422.42</v>
          </cell>
          <cell r="M601">
            <v>422.42</v>
          </cell>
          <cell r="N601" t="str">
            <v>RUN</v>
          </cell>
          <cell r="O601" t="str">
            <v>Списание материалов за 12 2001г</v>
          </cell>
          <cell r="P601" t="str">
            <v>32</v>
          </cell>
          <cell r="Q601">
            <v>32012030</v>
          </cell>
          <cell r="R601" t="str">
            <v>H</v>
          </cell>
          <cell r="W601">
            <v>422.42</v>
          </cell>
          <cell r="X601">
            <v>422.42</v>
          </cell>
          <cell r="Y601">
            <v>10500000</v>
          </cell>
        </row>
        <row r="602">
          <cell r="A602">
            <v>11088435</v>
          </cell>
          <cell r="B602">
            <v>1</v>
          </cell>
          <cell r="C602">
            <v>40</v>
          </cell>
          <cell r="D602" t="str">
            <v>SA</v>
          </cell>
          <cell r="F602" t="str">
            <v>12</v>
          </cell>
          <cell r="G602" t="str">
            <v>S</v>
          </cell>
          <cell r="L602">
            <v>48477.62</v>
          </cell>
          <cell r="M602">
            <v>48477.62</v>
          </cell>
          <cell r="N602" t="str">
            <v>RUN</v>
          </cell>
          <cell r="O602" t="str">
            <v>Списание материалов за 12 2001г</v>
          </cell>
          <cell r="P602" t="str">
            <v>32</v>
          </cell>
          <cell r="Q602">
            <v>32012030</v>
          </cell>
          <cell r="R602" t="str">
            <v>H</v>
          </cell>
          <cell r="W602">
            <v>48477.62</v>
          </cell>
          <cell r="X602">
            <v>48477.62</v>
          </cell>
          <cell r="Y602">
            <v>10500000</v>
          </cell>
        </row>
        <row r="603">
          <cell r="A603">
            <v>11088437</v>
          </cell>
          <cell r="B603">
            <v>1</v>
          </cell>
          <cell r="C603">
            <v>40</v>
          </cell>
          <cell r="D603" t="str">
            <v>SA</v>
          </cell>
          <cell r="F603" t="str">
            <v>12</v>
          </cell>
          <cell r="G603" t="str">
            <v>S</v>
          </cell>
          <cell r="L603">
            <v>825.54</v>
          </cell>
          <cell r="M603">
            <v>825.54</v>
          </cell>
          <cell r="N603" t="str">
            <v>RUN</v>
          </cell>
          <cell r="O603" t="str">
            <v>Списание материалов за 12 2001г</v>
          </cell>
          <cell r="P603" t="str">
            <v>32</v>
          </cell>
          <cell r="Q603">
            <v>32012030</v>
          </cell>
          <cell r="R603" t="str">
            <v>H</v>
          </cell>
          <cell r="W603">
            <v>825.54</v>
          </cell>
          <cell r="X603">
            <v>825.54</v>
          </cell>
          <cell r="Y603">
            <v>10500000</v>
          </cell>
        </row>
        <row r="604">
          <cell r="A604">
            <v>11088439</v>
          </cell>
          <cell r="B604">
            <v>1</v>
          </cell>
          <cell r="C604">
            <v>40</v>
          </cell>
          <cell r="D604" t="str">
            <v>SA</v>
          </cell>
          <cell r="F604" t="str">
            <v>12</v>
          </cell>
          <cell r="G604" t="str">
            <v>S</v>
          </cell>
          <cell r="L604">
            <v>7473.68</v>
          </cell>
          <cell r="M604">
            <v>7473.68</v>
          </cell>
          <cell r="N604" t="str">
            <v>RUN</v>
          </cell>
          <cell r="O604" t="str">
            <v>Списание материалов за 12 2001г</v>
          </cell>
          <cell r="P604" t="str">
            <v>32</v>
          </cell>
          <cell r="Q604">
            <v>32012030</v>
          </cell>
          <cell r="R604" t="str">
            <v>H</v>
          </cell>
          <cell r="W604">
            <v>7473.68</v>
          </cell>
          <cell r="X604">
            <v>7473.68</v>
          </cell>
          <cell r="Y604">
            <v>10500000</v>
          </cell>
        </row>
        <row r="605">
          <cell r="P605" t="str">
            <v>32 Всего</v>
          </cell>
          <cell r="W605">
            <v>17834913.600000013</v>
          </cell>
        </row>
        <row r="606">
          <cell r="A606">
            <v>11074997</v>
          </cell>
          <cell r="B606">
            <v>1</v>
          </cell>
          <cell r="C606">
            <v>40</v>
          </cell>
          <cell r="D606" t="str">
            <v>SA</v>
          </cell>
          <cell r="F606" t="str">
            <v>10</v>
          </cell>
          <cell r="G606" t="str">
            <v>S</v>
          </cell>
          <cell r="L606">
            <v>21959520.710000001</v>
          </cell>
          <cell r="M606">
            <v>21959520.710000001</v>
          </cell>
          <cell r="N606" t="str">
            <v>RUN</v>
          </cell>
          <cell r="O606" t="str">
            <v>реализация мпз бал,ст-ть</v>
          </cell>
          <cell r="P606" t="str">
            <v>48</v>
          </cell>
          <cell r="Q606">
            <v>48206000</v>
          </cell>
          <cell r="R606" t="str">
            <v>H</v>
          </cell>
          <cell r="W606">
            <v>417131.93</v>
          </cell>
          <cell r="X606">
            <v>417131.93</v>
          </cell>
          <cell r="Y606">
            <v>10500000</v>
          </cell>
        </row>
        <row r="607">
          <cell r="A607">
            <v>11082172</v>
          </cell>
          <cell r="B607">
            <v>1</v>
          </cell>
          <cell r="C607">
            <v>40</v>
          </cell>
          <cell r="D607" t="str">
            <v>SA</v>
          </cell>
          <cell r="F607" t="str">
            <v>11</v>
          </cell>
          <cell r="G607" t="str">
            <v>S</v>
          </cell>
          <cell r="L607">
            <v>27956540.969999999</v>
          </cell>
          <cell r="M607">
            <v>27956540.969999999</v>
          </cell>
          <cell r="N607" t="str">
            <v>RUN</v>
          </cell>
          <cell r="O607" t="str">
            <v>реализация мпз бал.ст-ть</v>
          </cell>
          <cell r="P607" t="str">
            <v>48</v>
          </cell>
          <cell r="Q607">
            <v>48206000</v>
          </cell>
          <cell r="R607" t="str">
            <v>H</v>
          </cell>
          <cell r="W607">
            <v>2860079.92</v>
          </cell>
          <cell r="X607">
            <v>2860079.92</v>
          </cell>
          <cell r="Y607">
            <v>10500000</v>
          </cell>
        </row>
        <row r="608">
          <cell r="A608">
            <v>11093335</v>
          </cell>
          <cell r="B608">
            <v>1</v>
          </cell>
          <cell r="C608">
            <v>40</v>
          </cell>
          <cell r="D608" t="str">
            <v>SA</v>
          </cell>
          <cell r="F608" t="str">
            <v>12</v>
          </cell>
          <cell r="G608" t="str">
            <v>S</v>
          </cell>
          <cell r="L608">
            <v>14503715.970000001</v>
          </cell>
          <cell r="M608">
            <v>14503715.970000001</v>
          </cell>
          <cell r="N608" t="str">
            <v>RUN</v>
          </cell>
          <cell r="O608" t="str">
            <v>реализация мпз бал.ст-ть</v>
          </cell>
          <cell r="P608" t="str">
            <v>48</v>
          </cell>
          <cell r="Q608">
            <v>48206000</v>
          </cell>
          <cell r="R608" t="str">
            <v>H</v>
          </cell>
          <cell r="W608">
            <v>514331.24</v>
          </cell>
          <cell r="X608">
            <v>514331.24</v>
          </cell>
          <cell r="Y608">
            <v>10500000</v>
          </cell>
        </row>
        <row r="609">
          <cell r="P609" t="str">
            <v>48 Всего</v>
          </cell>
          <cell r="W609">
            <v>3791543.09</v>
          </cell>
        </row>
        <row r="610">
          <cell r="W610">
            <v>22545213.850000013</v>
          </cell>
          <cell r="Y610" t="str">
            <v>10500000 Всего</v>
          </cell>
        </row>
        <row r="611">
          <cell r="A611">
            <v>11075400</v>
          </cell>
          <cell r="B611">
            <v>1</v>
          </cell>
          <cell r="C611">
            <v>40</v>
          </cell>
          <cell r="D611" t="str">
            <v>SA</v>
          </cell>
          <cell r="F611" t="str">
            <v>10</v>
          </cell>
          <cell r="G611" t="str">
            <v>S</v>
          </cell>
          <cell r="L611">
            <v>6375.64</v>
          </cell>
          <cell r="M611">
            <v>6375.64</v>
          </cell>
          <cell r="N611" t="str">
            <v>RUN</v>
          </cell>
          <cell r="O611" t="str">
            <v>Списание материалов за 10 2001г</v>
          </cell>
          <cell r="P611" t="str">
            <v>32</v>
          </cell>
          <cell r="Q611">
            <v>32012031</v>
          </cell>
          <cell r="R611" t="str">
            <v>H</v>
          </cell>
          <cell r="W611">
            <v>6375.64</v>
          </cell>
          <cell r="X611">
            <v>6375.64</v>
          </cell>
          <cell r="Y611">
            <v>10700200</v>
          </cell>
        </row>
        <row r="612">
          <cell r="A612">
            <v>11075401</v>
          </cell>
          <cell r="B612">
            <v>1</v>
          </cell>
          <cell r="C612">
            <v>40</v>
          </cell>
          <cell r="D612" t="str">
            <v>SA</v>
          </cell>
          <cell r="F612" t="str">
            <v>10</v>
          </cell>
          <cell r="G612" t="str">
            <v>S</v>
          </cell>
          <cell r="L612">
            <v>1426407.05</v>
          </cell>
          <cell r="M612">
            <v>1426407.05</v>
          </cell>
          <cell r="N612" t="str">
            <v>RUN</v>
          </cell>
          <cell r="O612" t="str">
            <v>Списание материалов за 10 2001г</v>
          </cell>
          <cell r="P612" t="str">
            <v>32</v>
          </cell>
          <cell r="Q612">
            <v>32012031</v>
          </cell>
          <cell r="R612" t="str">
            <v>H</v>
          </cell>
          <cell r="W612">
            <v>1426407.05</v>
          </cell>
          <cell r="X612">
            <v>1426407.05</v>
          </cell>
          <cell r="Y612">
            <v>10700200</v>
          </cell>
        </row>
        <row r="613">
          <cell r="A613">
            <v>11075402</v>
          </cell>
          <cell r="B613">
            <v>1</v>
          </cell>
          <cell r="C613">
            <v>40</v>
          </cell>
          <cell r="D613" t="str">
            <v>SA</v>
          </cell>
          <cell r="F613" t="str">
            <v>10</v>
          </cell>
          <cell r="G613" t="str">
            <v>S</v>
          </cell>
          <cell r="L613">
            <v>1584</v>
          </cell>
          <cell r="M613">
            <v>1584</v>
          </cell>
          <cell r="N613" t="str">
            <v>RUN</v>
          </cell>
          <cell r="O613" t="str">
            <v>Списание материалов за 10 2001г</v>
          </cell>
          <cell r="P613" t="str">
            <v>32</v>
          </cell>
          <cell r="Q613">
            <v>32012031</v>
          </cell>
          <cell r="R613" t="str">
            <v>H</v>
          </cell>
          <cell r="W613">
            <v>1584</v>
          </cell>
          <cell r="X613">
            <v>1584</v>
          </cell>
          <cell r="Y613">
            <v>10700200</v>
          </cell>
        </row>
        <row r="614">
          <cell r="A614">
            <v>11075403</v>
          </cell>
          <cell r="B614">
            <v>1</v>
          </cell>
          <cell r="C614">
            <v>40</v>
          </cell>
          <cell r="D614" t="str">
            <v>SA</v>
          </cell>
          <cell r="F614" t="str">
            <v>10</v>
          </cell>
          <cell r="G614" t="str">
            <v>S</v>
          </cell>
          <cell r="L614">
            <v>38.799999999999997</v>
          </cell>
          <cell r="M614">
            <v>38.799999999999997</v>
          </cell>
          <cell r="N614" t="str">
            <v>RUN</v>
          </cell>
          <cell r="O614" t="str">
            <v>Списание материалов за 10 2001г</v>
          </cell>
          <cell r="P614" t="str">
            <v>32</v>
          </cell>
          <cell r="Q614">
            <v>32012031</v>
          </cell>
          <cell r="R614" t="str">
            <v>H</v>
          </cell>
          <cell r="W614">
            <v>38.799999999999997</v>
          </cell>
          <cell r="X614">
            <v>38.799999999999997</v>
          </cell>
          <cell r="Y614">
            <v>10700200</v>
          </cell>
        </row>
        <row r="615">
          <cell r="A615">
            <v>11075404</v>
          </cell>
          <cell r="B615">
            <v>1</v>
          </cell>
          <cell r="C615">
            <v>40</v>
          </cell>
          <cell r="D615" t="str">
            <v>SA</v>
          </cell>
          <cell r="F615" t="str">
            <v>10</v>
          </cell>
          <cell r="G615" t="str">
            <v>S</v>
          </cell>
          <cell r="L615">
            <v>88.5</v>
          </cell>
          <cell r="M615">
            <v>88.5</v>
          </cell>
          <cell r="N615" t="str">
            <v>RUN</v>
          </cell>
          <cell r="O615" t="str">
            <v>Списание материалов за 10 2001г</v>
          </cell>
          <cell r="P615" t="str">
            <v>32</v>
          </cell>
          <cell r="Q615">
            <v>32012031</v>
          </cell>
          <cell r="R615" t="str">
            <v>H</v>
          </cell>
          <cell r="W615">
            <v>88.5</v>
          </cell>
          <cell r="X615">
            <v>88.5</v>
          </cell>
          <cell r="Y615">
            <v>10700200</v>
          </cell>
        </row>
        <row r="616">
          <cell r="A616">
            <v>11075405</v>
          </cell>
          <cell r="B616">
            <v>1</v>
          </cell>
          <cell r="C616">
            <v>40</v>
          </cell>
          <cell r="D616" t="str">
            <v>SA</v>
          </cell>
          <cell r="F616" t="str">
            <v>10</v>
          </cell>
          <cell r="G616" t="str">
            <v>S</v>
          </cell>
          <cell r="L616">
            <v>125.8</v>
          </cell>
          <cell r="M616">
            <v>125.8</v>
          </cell>
          <cell r="N616" t="str">
            <v>RUN</v>
          </cell>
          <cell r="O616" t="str">
            <v>Списание материалов за 10 2001г</v>
          </cell>
          <cell r="P616" t="str">
            <v>32</v>
          </cell>
          <cell r="Q616">
            <v>32012031</v>
          </cell>
          <cell r="R616" t="str">
            <v>H</v>
          </cell>
          <cell r="W616">
            <v>125.8</v>
          </cell>
          <cell r="X616">
            <v>125.8</v>
          </cell>
          <cell r="Y616">
            <v>10700200</v>
          </cell>
        </row>
        <row r="617">
          <cell r="A617">
            <v>11075406</v>
          </cell>
          <cell r="B617">
            <v>1</v>
          </cell>
          <cell r="C617">
            <v>40</v>
          </cell>
          <cell r="D617" t="str">
            <v>SA</v>
          </cell>
          <cell r="F617" t="str">
            <v>10</v>
          </cell>
          <cell r="G617" t="str">
            <v>S</v>
          </cell>
          <cell r="L617">
            <v>18508.09</v>
          </cell>
          <cell r="M617">
            <v>18508.09</v>
          </cell>
          <cell r="N617" t="str">
            <v>RUN</v>
          </cell>
          <cell r="O617" t="str">
            <v>Списание материалов за 10 2001г</v>
          </cell>
          <cell r="P617" t="str">
            <v>32</v>
          </cell>
          <cell r="Q617">
            <v>32012031</v>
          </cell>
          <cell r="R617" t="str">
            <v>H</v>
          </cell>
          <cell r="W617">
            <v>18508.09</v>
          </cell>
          <cell r="X617">
            <v>18508.09</v>
          </cell>
          <cell r="Y617">
            <v>10700200</v>
          </cell>
        </row>
        <row r="618">
          <cell r="A618">
            <v>11075407</v>
          </cell>
          <cell r="B618">
            <v>1</v>
          </cell>
          <cell r="C618">
            <v>40</v>
          </cell>
          <cell r="D618" t="str">
            <v>SA</v>
          </cell>
          <cell r="F618" t="str">
            <v>10</v>
          </cell>
          <cell r="G618" t="str">
            <v>S</v>
          </cell>
          <cell r="L618">
            <v>72</v>
          </cell>
          <cell r="M618">
            <v>72</v>
          </cell>
          <cell r="N618" t="str">
            <v>RUN</v>
          </cell>
          <cell r="O618" t="str">
            <v>Списание материалов за 10 2001г</v>
          </cell>
          <cell r="P618" t="str">
            <v>32</v>
          </cell>
          <cell r="Q618">
            <v>32012031</v>
          </cell>
          <cell r="R618" t="str">
            <v>H</v>
          </cell>
          <cell r="W618">
            <v>72</v>
          </cell>
          <cell r="X618">
            <v>72</v>
          </cell>
          <cell r="Y618">
            <v>10700200</v>
          </cell>
        </row>
        <row r="619">
          <cell r="A619">
            <v>11075408</v>
          </cell>
          <cell r="B619">
            <v>1</v>
          </cell>
          <cell r="C619">
            <v>40</v>
          </cell>
          <cell r="D619" t="str">
            <v>SA</v>
          </cell>
          <cell r="F619" t="str">
            <v>10</v>
          </cell>
          <cell r="G619" t="str">
            <v>S</v>
          </cell>
          <cell r="L619">
            <v>1019.1</v>
          </cell>
          <cell r="M619">
            <v>1019.1</v>
          </cell>
          <cell r="N619" t="str">
            <v>RUN</v>
          </cell>
          <cell r="O619" t="str">
            <v>Списание материалов за 10 2001г</v>
          </cell>
          <cell r="P619" t="str">
            <v>32</v>
          </cell>
          <cell r="Q619">
            <v>32012031</v>
          </cell>
          <cell r="R619" t="str">
            <v>H</v>
          </cell>
          <cell r="W619">
            <v>1019.1</v>
          </cell>
          <cell r="X619">
            <v>1019.1</v>
          </cell>
          <cell r="Y619">
            <v>10700200</v>
          </cell>
        </row>
        <row r="620">
          <cell r="A620">
            <v>11075409</v>
          </cell>
          <cell r="B620">
            <v>1</v>
          </cell>
          <cell r="C620">
            <v>40</v>
          </cell>
          <cell r="D620" t="str">
            <v>SA</v>
          </cell>
          <cell r="F620" t="str">
            <v>10</v>
          </cell>
          <cell r="G620" t="str">
            <v>S</v>
          </cell>
          <cell r="L620">
            <v>270</v>
          </cell>
          <cell r="M620">
            <v>270</v>
          </cell>
          <cell r="N620" t="str">
            <v>RUN</v>
          </cell>
          <cell r="O620" t="str">
            <v>Списание материалов за 10 2001г</v>
          </cell>
          <cell r="P620" t="str">
            <v>32</v>
          </cell>
          <cell r="Q620">
            <v>32012031</v>
          </cell>
          <cell r="R620" t="str">
            <v>H</v>
          </cell>
          <cell r="W620">
            <v>270</v>
          </cell>
          <cell r="X620">
            <v>270</v>
          </cell>
          <cell r="Y620">
            <v>10700200</v>
          </cell>
        </row>
        <row r="621">
          <cell r="A621">
            <v>11075410</v>
          </cell>
          <cell r="B621">
            <v>1</v>
          </cell>
          <cell r="C621">
            <v>40</v>
          </cell>
          <cell r="D621" t="str">
            <v>SA</v>
          </cell>
          <cell r="F621" t="str">
            <v>10</v>
          </cell>
          <cell r="G621" t="str">
            <v>S</v>
          </cell>
          <cell r="L621">
            <v>37234.33</v>
          </cell>
          <cell r="M621">
            <v>37234.33</v>
          </cell>
          <cell r="N621" t="str">
            <v>RUN</v>
          </cell>
          <cell r="O621" t="str">
            <v>Списание материалов за 10 2001г</v>
          </cell>
          <cell r="P621" t="str">
            <v>32</v>
          </cell>
          <cell r="Q621">
            <v>32012031</v>
          </cell>
          <cell r="R621" t="str">
            <v>H</v>
          </cell>
          <cell r="W621">
            <v>37234.33</v>
          </cell>
          <cell r="X621">
            <v>37234.33</v>
          </cell>
          <cell r="Y621">
            <v>10700200</v>
          </cell>
        </row>
        <row r="622">
          <cell r="A622">
            <v>11075411</v>
          </cell>
          <cell r="B622">
            <v>1</v>
          </cell>
          <cell r="C622">
            <v>40</v>
          </cell>
          <cell r="D622" t="str">
            <v>SA</v>
          </cell>
          <cell r="F622" t="str">
            <v>10</v>
          </cell>
          <cell r="G622" t="str">
            <v>S</v>
          </cell>
          <cell r="L622">
            <v>54554.5</v>
          </cell>
          <cell r="M622">
            <v>54554.5</v>
          </cell>
          <cell r="N622" t="str">
            <v>RUN</v>
          </cell>
          <cell r="O622" t="str">
            <v>Списание материалов за 10 2001г</v>
          </cell>
          <cell r="P622" t="str">
            <v>32</v>
          </cell>
          <cell r="Q622">
            <v>32012031</v>
          </cell>
          <cell r="R622" t="str">
            <v>H</v>
          </cell>
          <cell r="W622">
            <v>54554.5</v>
          </cell>
          <cell r="X622">
            <v>54554.5</v>
          </cell>
          <cell r="Y622">
            <v>10700200</v>
          </cell>
        </row>
        <row r="623">
          <cell r="A623">
            <v>11075412</v>
          </cell>
          <cell r="B623">
            <v>1</v>
          </cell>
          <cell r="C623">
            <v>40</v>
          </cell>
          <cell r="D623" t="str">
            <v>SA</v>
          </cell>
          <cell r="F623" t="str">
            <v>10</v>
          </cell>
          <cell r="G623" t="str">
            <v>S</v>
          </cell>
          <cell r="L623">
            <v>35188.83</v>
          </cell>
          <cell r="M623">
            <v>35188.83</v>
          </cell>
          <cell r="N623" t="str">
            <v>RUN</v>
          </cell>
          <cell r="O623" t="str">
            <v>Списание материалов за 10 2001г</v>
          </cell>
          <cell r="P623" t="str">
            <v>32</v>
          </cell>
          <cell r="Q623">
            <v>32012031</v>
          </cell>
          <cell r="R623" t="str">
            <v>H</v>
          </cell>
          <cell r="W623">
            <v>35188.83</v>
          </cell>
          <cell r="X623">
            <v>35188.83</v>
          </cell>
          <cell r="Y623">
            <v>10700200</v>
          </cell>
        </row>
        <row r="624">
          <cell r="A624">
            <v>11075413</v>
          </cell>
          <cell r="B624">
            <v>1</v>
          </cell>
          <cell r="C624">
            <v>40</v>
          </cell>
          <cell r="D624" t="str">
            <v>SA</v>
          </cell>
          <cell r="F624" t="str">
            <v>10</v>
          </cell>
          <cell r="G624" t="str">
            <v>S</v>
          </cell>
          <cell r="L624">
            <v>2362.69</v>
          </cell>
          <cell r="M624">
            <v>2362.69</v>
          </cell>
          <cell r="N624" t="str">
            <v>RUN</v>
          </cell>
          <cell r="O624" t="str">
            <v>Списание материалов за 10 2001г</v>
          </cell>
          <cell r="P624" t="str">
            <v>32</v>
          </cell>
          <cell r="Q624">
            <v>32012031</v>
          </cell>
          <cell r="R624" t="str">
            <v>H</v>
          </cell>
          <cell r="W624">
            <v>2362.69</v>
          </cell>
          <cell r="X624">
            <v>2362.69</v>
          </cell>
          <cell r="Y624">
            <v>10700200</v>
          </cell>
        </row>
        <row r="625">
          <cell r="A625">
            <v>11075414</v>
          </cell>
          <cell r="B625">
            <v>1</v>
          </cell>
          <cell r="C625">
            <v>40</v>
          </cell>
          <cell r="D625" t="str">
            <v>SA</v>
          </cell>
          <cell r="F625" t="str">
            <v>10</v>
          </cell>
          <cell r="G625" t="str">
            <v>S</v>
          </cell>
          <cell r="L625">
            <v>17657.02</v>
          </cell>
          <cell r="M625">
            <v>17657.02</v>
          </cell>
          <cell r="N625" t="str">
            <v>RUN</v>
          </cell>
          <cell r="O625" t="str">
            <v>Списание материалов за 10 2001г</v>
          </cell>
          <cell r="P625" t="str">
            <v>32</v>
          </cell>
          <cell r="Q625">
            <v>32012031</v>
          </cell>
          <cell r="R625" t="str">
            <v>H</v>
          </cell>
          <cell r="W625">
            <v>17657.02</v>
          </cell>
          <cell r="X625">
            <v>17657.02</v>
          </cell>
          <cell r="Y625">
            <v>10700200</v>
          </cell>
        </row>
        <row r="626">
          <cell r="A626">
            <v>11075415</v>
          </cell>
          <cell r="B626">
            <v>1</v>
          </cell>
          <cell r="C626">
            <v>40</v>
          </cell>
          <cell r="D626" t="str">
            <v>SA</v>
          </cell>
          <cell r="F626" t="str">
            <v>10</v>
          </cell>
          <cell r="G626" t="str">
            <v>S</v>
          </cell>
          <cell r="L626">
            <v>880</v>
          </cell>
          <cell r="M626">
            <v>880</v>
          </cell>
          <cell r="N626" t="str">
            <v>RUN</v>
          </cell>
          <cell r="O626" t="str">
            <v>Списание материалов за 10 2001г</v>
          </cell>
          <cell r="P626" t="str">
            <v>32</v>
          </cell>
          <cell r="Q626">
            <v>32012031</v>
          </cell>
          <cell r="R626" t="str">
            <v>H</v>
          </cell>
          <cell r="W626">
            <v>880</v>
          </cell>
          <cell r="X626">
            <v>880</v>
          </cell>
          <cell r="Y626">
            <v>10700200</v>
          </cell>
        </row>
        <row r="627">
          <cell r="A627">
            <v>11075416</v>
          </cell>
          <cell r="B627">
            <v>1</v>
          </cell>
          <cell r="C627">
            <v>40</v>
          </cell>
          <cell r="D627" t="str">
            <v>SA</v>
          </cell>
          <cell r="F627" t="str">
            <v>10</v>
          </cell>
          <cell r="G627" t="str">
            <v>S</v>
          </cell>
          <cell r="L627">
            <v>11376.29</v>
          </cell>
          <cell r="M627">
            <v>11376.29</v>
          </cell>
          <cell r="N627" t="str">
            <v>RUN</v>
          </cell>
          <cell r="O627" t="str">
            <v>Списание материалов за 10 2001г</v>
          </cell>
          <cell r="P627" t="str">
            <v>32</v>
          </cell>
          <cell r="Q627">
            <v>32012031</v>
          </cell>
          <cell r="R627" t="str">
            <v>H</v>
          </cell>
          <cell r="W627">
            <v>11376.29</v>
          </cell>
          <cell r="X627">
            <v>11376.29</v>
          </cell>
          <cell r="Y627">
            <v>10700200</v>
          </cell>
        </row>
        <row r="628">
          <cell r="A628">
            <v>11075417</v>
          </cell>
          <cell r="B628">
            <v>1</v>
          </cell>
          <cell r="C628">
            <v>40</v>
          </cell>
          <cell r="D628" t="str">
            <v>SA</v>
          </cell>
          <cell r="F628" t="str">
            <v>10</v>
          </cell>
          <cell r="G628" t="str">
            <v>S</v>
          </cell>
          <cell r="L628">
            <v>26196</v>
          </cell>
          <cell r="M628">
            <v>26196</v>
          </cell>
          <cell r="N628" t="str">
            <v>RUN</v>
          </cell>
          <cell r="O628" t="str">
            <v>Списание материалов за 10 2001г</v>
          </cell>
          <cell r="P628" t="str">
            <v>32</v>
          </cell>
          <cell r="Q628">
            <v>32012031</v>
          </cell>
          <cell r="R628" t="str">
            <v>H</v>
          </cell>
          <cell r="W628">
            <v>26196</v>
          </cell>
          <cell r="X628">
            <v>26196</v>
          </cell>
          <cell r="Y628">
            <v>10700200</v>
          </cell>
        </row>
        <row r="629">
          <cell r="A629">
            <v>11075418</v>
          </cell>
          <cell r="B629">
            <v>1</v>
          </cell>
          <cell r="C629">
            <v>40</v>
          </cell>
          <cell r="D629" t="str">
            <v>SA</v>
          </cell>
          <cell r="F629" t="str">
            <v>10</v>
          </cell>
          <cell r="G629" t="str">
            <v>S</v>
          </cell>
          <cell r="L629">
            <v>16991.63</v>
          </cell>
          <cell r="M629">
            <v>16991.63</v>
          </cell>
          <cell r="N629" t="str">
            <v>RUN</v>
          </cell>
          <cell r="O629" t="str">
            <v>Списание материалов за 10 2001г</v>
          </cell>
          <cell r="P629" t="str">
            <v>32</v>
          </cell>
          <cell r="Q629">
            <v>32012031</v>
          </cell>
          <cell r="R629" t="str">
            <v>H</v>
          </cell>
          <cell r="W629">
            <v>16991.63</v>
          </cell>
          <cell r="X629">
            <v>16991.63</v>
          </cell>
          <cell r="Y629">
            <v>10700200</v>
          </cell>
        </row>
        <row r="630">
          <cell r="A630">
            <v>11075419</v>
          </cell>
          <cell r="B630">
            <v>1</v>
          </cell>
          <cell r="C630">
            <v>40</v>
          </cell>
          <cell r="D630" t="str">
            <v>SA</v>
          </cell>
          <cell r="F630" t="str">
            <v>10</v>
          </cell>
          <cell r="G630" t="str">
            <v>S</v>
          </cell>
          <cell r="L630">
            <v>81223.289999999994</v>
          </cell>
          <cell r="M630">
            <v>81223.289999999994</v>
          </cell>
          <cell r="N630" t="str">
            <v>RUN</v>
          </cell>
          <cell r="O630" t="str">
            <v>Списание материалов за 10 2001г</v>
          </cell>
          <cell r="P630" t="str">
            <v>32</v>
          </cell>
          <cell r="Q630">
            <v>32012031</v>
          </cell>
          <cell r="R630" t="str">
            <v>H</v>
          </cell>
          <cell r="W630">
            <v>81223.289999999994</v>
          </cell>
          <cell r="X630">
            <v>81223.289999999994</v>
          </cell>
          <cell r="Y630">
            <v>10700200</v>
          </cell>
        </row>
        <row r="631">
          <cell r="A631">
            <v>11075420</v>
          </cell>
          <cell r="B631">
            <v>1</v>
          </cell>
          <cell r="C631">
            <v>40</v>
          </cell>
          <cell r="D631" t="str">
            <v>SA</v>
          </cell>
          <cell r="F631" t="str">
            <v>10</v>
          </cell>
          <cell r="G631" t="str">
            <v>S</v>
          </cell>
          <cell r="L631">
            <v>776</v>
          </cell>
          <cell r="M631">
            <v>776</v>
          </cell>
          <cell r="N631" t="str">
            <v>RUN</v>
          </cell>
          <cell r="O631" t="str">
            <v>Списание материалов за 10 2001г</v>
          </cell>
          <cell r="P631" t="str">
            <v>32</v>
          </cell>
          <cell r="Q631">
            <v>32012031</v>
          </cell>
          <cell r="R631" t="str">
            <v>H</v>
          </cell>
          <cell r="W631">
            <v>776</v>
          </cell>
          <cell r="X631">
            <v>776</v>
          </cell>
          <cell r="Y631">
            <v>10700200</v>
          </cell>
        </row>
        <row r="632">
          <cell r="A632">
            <v>11075421</v>
          </cell>
          <cell r="B632">
            <v>1</v>
          </cell>
          <cell r="C632">
            <v>40</v>
          </cell>
          <cell r="D632" t="str">
            <v>SA</v>
          </cell>
          <cell r="F632" t="str">
            <v>10</v>
          </cell>
          <cell r="G632" t="str">
            <v>S</v>
          </cell>
          <cell r="L632">
            <v>826</v>
          </cell>
          <cell r="M632">
            <v>826</v>
          </cell>
          <cell r="N632" t="str">
            <v>RUN</v>
          </cell>
          <cell r="O632" t="str">
            <v>Списание материалов за 10 2001г</v>
          </cell>
          <cell r="P632" t="str">
            <v>32</v>
          </cell>
          <cell r="Q632">
            <v>32012031</v>
          </cell>
          <cell r="R632" t="str">
            <v>H</v>
          </cell>
          <cell r="W632">
            <v>826</v>
          </cell>
          <cell r="X632">
            <v>826</v>
          </cell>
          <cell r="Y632">
            <v>10700200</v>
          </cell>
        </row>
        <row r="633">
          <cell r="A633">
            <v>11075422</v>
          </cell>
          <cell r="B633">
            <v>1</v>
          </cell>
          <cell r="C633">
            <v>40</v>
          </cell>
          <cell r="D633" t="str">
            <v>SA</v>
          </cell>
          <cell r="F633" t="str">
            <v>10</v>
          </cell>
          <cell r="G633" t="str">
            <v>S</v>
          </cell>
          <cell r="L633">
            <v>53582.48</v>
          </cell>
          <cell r="M633">
            <v>53582.48</v>
          </cell>
          <cell r="N633" t="str">
            <v>RUN</v>
          </cell>
          <cell r="O633" t="str">
            <v>Списание материалов за 10 2001г</v>
          </cell>
          <cell r="P633" t="str">
            <v>32</v>
          </cell>
          <cell r="Q633">
            <v>32012031</v>
          </cell>
          <cell r="R633" t="str">
            <v>H</v>
          </cell>
          <cell r="W633">
            <v>53582.48</v>
          </cell>
          <cell r="X633">
            <v>53582.48</v>
          </cell>
          <cell r="Y633">
            <v>10700200</v>
          </cell>
        </row>
        <row r="634">
          <cell r="A634">
            <v>11081409</v>
          </cell>
          <cell r="B634">
            <v>1</v>
          </cell>
          <cell r="C634">
            <v>40</v>
          </cell>
          <cell r="D634" t="str">
            <v>SA</v>
          </cell>
          <cell r="F634" t="str">
            <v>11</v>
          </cell>
          <cell r="G634" t="str">
            <v>S</v>
          </cell>
          <cell r="L634">
            <v>2419</v>
          </cell>
          <cell r="M634">
            <v>2419</v>
          </cell>
          <cell r="N634" t="str">
            <v>RUN</v>
          </cell>
          <cell r="O634" t="str">
            <v>Списание материалов за 11 2001г</v>
          </cell>
          <cell r="P634" t="str">
            <v>32</v>
          </cell>
          <cell r="Q634">
            <v>32012031</v>
          </cell>
          <cell r="R634" t="str">
            <v>H</v>
          </cell>
          <cell r="W634">
            <v>2419</v>
          </cell>
          <cell r="X634">
            <v>2419</v>
          </cell>
          <cell r="Y634">
            <v>10700200</v>
          </cell>
        </row>
        <row r="635">
          <cell r="A635">
            <v>11081410</v>
          </cell>
          <cell r="B635">
            <v>1</v>
          </cell>
          <cell r="C635">
            <v>40</v>
          </cell>
          <cell r="D635" t="str">
            <v>SA</v>
          </cell>
          <cell r="F635" t="str">
            <v>11</v>
          </cell>
          <cell r="G635" t="str">
            <v>S</v>
          </cell>
          <cell r="L635">
            <v>3</v>
          </cell>
          <cell r="M635">
            <v>3</v>
          </cell>
          <cell r="N635" t="str">
            <v>RUN</v>
          </cell>
          <cell r="O635" t="str">
            <v>Списание материалов за 11 2001г</v>
          </cell>
          <cell r="P635" t="str">
            <v>32</v>
          </cell>
          <cell r="Q635">
            <v>32012031</v>
          </cell>
          <cell r="R635" t="str">
            <v>H</v>
          </cell>
          <cell r="W635">
            <v>3</v>
          </cell>
          <cell r="X635">
            <v>3</v>
          </cell>
          <cell r="Y635">
            <v>10700200</v>
          </cell>
        </row>
        <row r="636">
          <cell r="A636">
            <v>11081411</v>
          </cell>
          <cell r="B636">
            <v>1</v>
          </cell>
          <cell r="C636">
            <v>40</v>
          </cell>
          <cell r="D636" t="str">
            <v>SA</v>
          </cell>
          <cell r="F636" t="str">
            <v>11</v>
          </cell>
          <cell r="G636" t="str">
            <v>S</v>
          </cell>
          <cell r="L636">
            <v>1896.05</v>
          </cell>
          <cell r="M636">
            <v>1896.05</v>
          </cell>
          <cell r="N636" t="str">
            <v>RUN</v>
          </cell>
          <cell r="O636" t="str">
            <v>Списание материалов за 11 2001г</v>
          </cell>
          <cell r="P636" t="str">
            <v>32</v>
          </cell>
          <cell r="Q636">
            <v>32012031</v>
          </cell>
          <cell r="R636" t="str">
            <v>H</v>
          </cell>
          <cell r="W636">
            <v>1896.05</v>
          </cell>
          <cell r="X636">
            <v>1896.05</v>
          </cell>
          <cell r="Y636">
            <v>10700200</v>
          </cell>
        </row>
        <row r="637">
          <cell r="A637">
            <v>11081412</v>
          </cell>
          <cell r="B637">
            <v>1</v>
          </cell>
          <cell r="C637">
            <v>40</v>
          </cell>
          <cell r="D637" t="str">
            <v>SA</v>
          </cell>
          <cell r="F637" t="str">
            <v>11</v>
          </cell>
          <cell r="G637" t="str">
            <v>S</v>
          </cell>
          <cell r="L637">
            <v>7584.19</v>
          </cell>
          <cell r="M637">
            <v>7584.19</v>
          </cell>
          <cell r="N637" t="str">
            <v>RUN</v>
          </cell>
          <cell r="O637" t="str">
            <v>Списание материалов за 11 2001г</v>
          </cell>
          <cell r="P637" t="str">
            <v>32</v>
          </cell>
          <cell r="Q637">
            <v>32012031</v>
          </cell>
          <cell r="R637" t="str">
            <v>H</v>
          </cell>
          <cell r="W637">
            <v>7584.19</v>
          </cell>
          <cell r="X637">
            <v>7584.19</v>
          </cell>
          <cell r="Y637">
            <v>10700200</v>
          </cell>
        </row>
        <row r="638">
          <cell r="A638">
            <v>11081413</v>
          </cell>
          <cell r="B638">
            <v>1</v>
          </cell>
          <cell r="C638">
            <v>40</v>
          </cell>
          <cell r="D638" t="str">
            <v>SA</v>
          </cell>
          <cell r="F638" t="str">
            <v>11</v>
          </cell>
          <cell r="G638" t="str">
            <v>S</v>
          </cell>
          <cell r="L638">
            <v>3792.1</v>
          </cell>
          <cell r="M638">
            <v>3792.1</v>
          </cell>
          <cell r="N638" t="str">
            <v>RUN</v>
          </cell>
          <cell r="O638" t="str">
            <v>Списание материалов за 11 2001г</v>
          </cell>
          <cell r="P638" t="str">
            <v>32</v>
          </cell>
          <cell r="Q638">
            <v>32012031</v>
          </cell>
          <cell r="R638" t="str">
            <v>H</v>
          </cell>
          <cell r="W638">
            <v>3792.1</v>
          </cell>
          <cell r="X638">
            <v>3792.1</v>
          </cell>
          <cell r="Y638">
            <v>10700200</v>
          </cell>
        </row>
        <row r="639">
          <cell r="A639">
            <v>11081414</v>
          </cell>
          <cell r="B639">
            <v>1</v>
          </cell>
          <cell r="C639">
            <v>40</v>
          </cell>
          <cell r="D639" t="str">
            <v>SA</v>
          </cell>
          <cell r="F639" t="str">
            <v>11</v>
          </cell>
          <cell r="G639" t="str">
            <v>S</v>
          </cell>
          <cell r="L639">
            <v>8514.9</v>
          </cell>
          <cell r="M639">
            <v>8514.9</v>
          </cell>
          <cell r="N639" t="str">
            <v>RUN</v>
          </cell>
          <cell r="O639" t="str">
            <v>Списание материалов за 11 2001г</v>
          </cell>
          <cell r="P639" t="str">
            <v>32</v>
          </cell>
          <cell r="Q639">
            <v>32012031</v>
          </cell>
          <cell r="R639" t="str">
            <v>H</v>
          </cell>
          <cell r="W639">
            <v>8514.9</v>
          </cell>
          <cell r="X639">
            <v>8514.9</v>
          </cell>
          <cell r="Y639">
            <v>10700200</v>
          </cell>
        </row>
        <row r="640">
          <cell r="A640">
            <v>11081415</v>
          </cell>
          <cell r="B640">
            <v>1</v>
          </cell>
          <cell r="C640">
            <v>40</v>
          </cell>
          <cell r="D640" t="str">
            <v>SA</v>
          </cell>
          <cell r="F640" t="str">
            <v>11</v>
          </cell>
          <cell r="G640" t="str">
            <v>S</v>
          </cell>
          <cell r="L640">
            <v>1447191.26</v>
          </cell>
          <cell r="M640">
            <v>1447191.26</v>
          </cell>
          <cell r="N640" t="str">
            <v>RUN</v>
          </cell>
          <cell r="O640" t="str">
            <v>Списание материалов за 11 2001г</v>
          </cell>
          <cell r="P640" t="str">
            <v>32</v>
          </cell>
          <cell r="Q640">
            <v>32012031</v>
          </cell>
          <cell r="R640" t="str">
            <v>H</v>
          </cell>
          <cell r="W640">
            <v>1447191.26</v>
          </cell>
          <cell r="X640">
            <v>1447191.26</v>
          </cell>
          <cell r="Y640">
            <v>10700200</v>
          </cell>
        </row>
        <row r="641">
          <cell r="A641">
            <v>11081416</v>
          </cell>
          <cell r="B641">
            <v>1</v>
          </cell>
          <cell r="C641">
            <v>40</v>
          </cell>
          <cell r="D641" t="str">
            <v>SA</v>
          </cell>
          <cell r="F641" t="str">
            <v>11</v>
          </cell>
          <cell r="G641" t="str">
            <v>S</v>
          </cell>
          <cell r="L641">
            <v>186.02</v>
          </cell>
          <cell r="M641">
            <v>186.02</v>
          </cell>
          <cell r="N641" t="str">
            <v>RUN</v>
          </cell>
          <cell r="O641" t="str">
            <v>Списание материалов за 11 2001г</v>
          </cell>
          <cell r="P641" t="str">
            <v>32</v>
          </cell>
          <cell r="Q641">
            <v>32012031</v>
          </cell>
          <cell r="R641" t="str">
            <v>H</v>
          </cell>
          <cell r="W641">
            <v>186.02</v>
          </cell>
          <cell r="X641">
            <v>186.02</v>
          </cell>
          <cell r="Y641">
            <v>10700200</v>
          </cell>
        </row>
        <row r="642">
          <cell r="A642">
            <v>11081417</v>
          </cell>
          <cell r="B642">
            <v>1</v>
          </cell>
          <cell r="C642">
            <v>40</v>
          </cell>
          <cell r="D642" t="str">
            <v>SA</v>
          </cell>
          <cell r="F642" t="str">
            <v>11</v>
          </cell>
          <cell r="G642" t="str">
            <v>S</v>
          </cell>
          <cell r="L642">
            <v>20.54</v>
          </cell>
          <cell r="M642">
            <v>20.54</v>
          </cell>
          <cell r="N642" t="str">
            <v>RUN</v>
          </cell>
          <cell r="O642" t="str">
            <v>Списание материалов за 11 2001г</v>
          </cell>
          <cell r="P642" t="str">
            <v>32</v>
          </cell>
          <cell r="Q642">
            <v>32012031</v>
          </cell>
          <cell r="R642" t="str">
            <v>H</v>
          </cell>
          <cell r="W642">
            <v>20.54</v>
          </cell>
          <cell r="X642">
            <v>20.54</v>
          </cell>
          <cell r="Y642">
            <v>10700200</v>
          </cell>
        </row>
        <row r="643">
          <cell r="A643">
            <v>11081418</v>
          </cell>
          <cell r="B643">
            <v>1</v>
          </cell>
          <cell r="C643">
            <v>40</v>
          </cell>
          <cell r="D643" t="str">
            <v>SA</v>
          </cell>
          <cell r="F643" t="str">
            <v>11</v>
          </cell>
          <cell r="G643" t="str">
            <v>S</v>
          </cell>
          <cell r="L643">
            <v>61.2</v>
          </cell>
          <cell r="M643">
            <v>61.2</v>
          </cell>
          <cell r="N643" t="str">
            <v>RUN</v>
          </cell>
          <cell r="O643" t="str">
            <v>Списание материалов за 11 2001г</v>
          </cell>
          <cell r="P643" t="str">
            <v>32</v>
          </cell>
          <cell r="Q643">
            <v>32012031</v>
          </cell>
          <cell r="R643" t="str">
            <v>H</v>
          </cell>
          <cell r="W643">
            <v>61.2</v>
          </cell>
          <cell r="X643">
            <v>61.2</v>
          </cell>
          <cell r="Y643">
            <v>10700200</v>
          </cell>
        </row>
        <row r="644">
          <cell r="A644">
            <v>11081419</v>
          </cell>
          <cell r="B644">
            <v>1</v>
          </cell>
          <cell r="C644">
            <v>40</v>
          </cell>
          <cell r="D644" t="str">
            <v>SA</v>
          </cell>
          <cell r="F644" t="str">
            <v>11</v>
          </cell>
          <cell r="G644" t="str">
            <v>S</v>
          </cell>
          <cell r="L644">
            <v>234.6</v>
          </cell>
          <cell r="M644">
            <v>234.6</v>
          </cell>
          <cell r="N644" t="str">
            <v>RUN</v>
          </cell>
          <cell r="O644" t="str">
            <v>Списание материалов за 11 2001г</v>
          </cell>
          <cell r="P644" t="str">
            <v>32</v>
          </cell>
          <cell r="Q644">
            <v>32012031</v>
          </cell>
          <cell r="R644" t="str">
            <v>H</v>
          </cell>
          <cell r="W644">
            <v>234.6</v>
          </cell>
          <cell r="X644">
            <v>234.6</v>
          </cell>
          <cell r="Y644">
            <v>10700200</v>
          </cell>
        </row>
        <row r="645">
          <cell r="A645">
            <v>11081420</v>
          </cell>
          <cell r="B645">
            <v>1</v>
          </cell>
          <cell r="C645">
            <v>40</v>
          </cell>
          <cell r="D645" t="str">
            <v>SA</v>
          </cell>
          <cell r="F645" t="str">
            <v>11</v>
          </cell>
          <cell r="G645" t="str">
            <v>S</v>
          </cell>
          <cell r="L645">
            <v>981.5</v>
          </cell>
          <cell r="M645">
            <v>981.5</v>
          </cell>
          <cell r="N645" t="str">
            <v>RUN</v>
          </cell>
          <cell r="O645" t="str">
            <v>Списание материалов за 11 2001г</v>
          </cell>
          <cell r="P645" t="str">
            <v>32</v>
          </cell>
          <cell r="Q645">
            <v>32012031</v>
          </cell>
          <cell r="R645" t="str">
            <v>H</v>
          </cell>
          <cell r="W645">
            <v>981.5</v>
          </cell>
          <cell r="X645">
            <v>981.5</v>
          </cell>
          <cell r="Y645">
            <v>10700200</v>
          </cell>
        </row>
        <row r="646">
          <cell r="A646">
            <v>11081421</v>
          </cell>
          <cell r="B646">
            <v>1</v>
          </cell>
          <cell r="C646">
            <v>40</v>
          </cell>
          <cell r="D646" t="str">
            <v>SA</v>
          </cell>
          <cell r="F646" t="str">
            <v>11</v>
          </cell>
          <cell r="G646" t="str">
            <v>S</v>
          </cell>
          <cell r="L646">
            <v>2496.0300000000002</v>
          </cell>
          <cell r="M646">
            <v>2496.0300000000002</v>
          </cell>
          <cell r="N646" t="str">
            <v>RUN</v>
          </cell>
          <cell r="O646" t="str">
            <v>Списание материалов за 11 2001г</v>
          </cell>
          <cell r="P646" t="str">
            <v>32</v>
          </cell>
          <cell r="Q646">
            <v>32012031</v>
          </cell>
          <cell r="R646" t="str">
            <v>H</v>
          </cell>
          <cell r="W646">
            <v>2496.0300000000002</v>
          </cell>
          <cell r="X646">
            <v>2496.0300000000002</v>
          </cell>
          <cell r="Y646">
            <v>10700200</v>
          </cell>
        </row>
        <row r="647">
          <cell r="A647">
            <v>11081422</v>
          </cell>
          <cell r="B647">
            <v>1</v>
          </cell>
          <cell r="C647">
            <v>40</v>
          </cell>
          <cell r="D647" t="str">
            <v>SA</v>
          </cell>
          <cell r="F647" t="str">
            <v>11</v>
          </cell>
          <cell r="G647" t="str">
            <v>S</v>
          </cell>
          <cell r="L647">
            <v>216</v>
          </cell>
          <cell r="M647">
            <v>216</v>
          </cell>
          <cell r="N647" t="str">
            <v>RUN</v>
          </cell>
          <cell r="O647" t="str">
            <v>Списание материалов за 11 2001г</v>
          </cell>
          <cell r="P647" t="str">
            <v>32</v>
          </cell>
          <cell r="Q647">
            <v>32012031</v>
          </cell>
          <cell r="R647" t="str">
            <v>H</v>
          </cell>
          <cell r="W647">
            <v>216</v>
          </cell>
          <cell r="X647">
            <v>216</v>
          </cell>
          <cell r="Y647">
            <v>10700200</v>
          </cell>
        </row>
        <row r="648">
          <cell r="A648">
            <v>11081423</v>
          </cell>
          <cell r="B648">
            <v>1</v>
          </cell>
          <cell r="C648">
            <v>40</v>
          </cell>
          <cell r="D648" t="str">
            <v>SA</v>
          </cell>
          <cell r="F648" t="str">
            <v>11</v>
          </cell>
          <cell r="G648" t="str">
            <v>S</v>
          </cell>
          <cell r="L648">
            <v>49465.599999999999</v>
          </cell>
          <cell r="M648">
            <v>49465.599999999999</v>
          </cell>
          <cell r="N648" t="str">
            <v>RUN</v>
          </cell>
          <cell r="O648" t="str">
            <v>Списание материалов за 11 2001г</v>
          </cell>
          <cell r="P648" t="str">
            <v>32</v>
          </cell>
          <cell r="Q648">
            <v>32012031</v>
          </cell>
          <cell r="R648" t="str">
            <v>H</v>
          </cell>
          <cell r="W648">
            <v>49465.599999999999</v>
          </cell>
          <cell r="X648">
            <v>49465.599999999999</v>
          </cell>
          <cell r="Y648">
            <v>10700200</v>
          </cell>
        </row>
        <row r="649">
          <cell r="A649">
            <v>11081424</v>
          </cell>
          <cell r="B649">
            <v>1</v>
          </cell>
          <cell r="C649">
            <v>40</v>
          </cell>
          <cell r="D649" t="str">
            <v>SA</v>
          </cell>
          <cell r="F649" t="str">
            <v>11</v>
          </cell>
          <cell r="G649" t="str">
            <v>S</v>
          </cell>
          <cell r="L649">
            <v>41394.400000000001</v>
          </cell>
          <cell r="M649">
            <v>41394.400000000001</v>
          </cell>
          <cell r="N649" t="str">
            <v>RUN</v>
          </cell>
          <cell r="O649" t="str">
            <v>Списание материалов за 11 2001г</v>
          </cell>
          <cell r="P649" t="str">
            <v>32</v>
          </cell>
          <cell r="Q649">
            <v>32012031</v>
          </cell>
          <cell r="R649" t="str">
            <v>H</v>
          </cell>
          <cell r="W649">
            <v>41394.400000000001</v>
          </cell>
          <cell r="X649">
            <v>41394.400000000001</v>
          </cell>
          <cell r="Y649">
            <v>10700200</v>
          </cell>
        </row>
        <row r="650">
          <cell r="A650">
            <v>11081425</v>
          </cell>
          <cell r="B650">
            <v>1</v>
          </cell>
          <cell r="C650">
            <v>40</v>
          </cell>
          <cell r="D650" t="str">
            <v>SA</v>
          </cell>
          <cell r="F650" t="str">
            <v>11</v>
          </cell>
          <cell r="G650" t="str">
            <v>S</v>
          </cell>
          <cell r="L650">
            <v>10336.76</v>
          </cell>
          <cell r="M650">
            <v>10336.76</v>
          </cell>
          <cell r="N650" t="str">
            <v>RUN</v>
          </cell>
          <cell r="O650" t="str">
            <v>Списание материалов за 11 2001г</v>
          </cell>
          <cell r="P650" t="str">
            <v>32</v>
          </cell>
          <cell r="Q650">
            <v>32012031</v>
          </cell>
          <cell r="R650" t="str">
            <v>H</v>
          </cell>
          <cell r="W650">
            <v>10336.76</v>
          </cell>
          <cell r="X650">
            <v>10336.76</v>
          </cell>
          <cell r="Y650">
            <v>10700200</v>
          </cell>
        </row>
        <row r="651">
          <cell r="A651">
            <v>11081426</v>
          </cell>
          <cell r="B651">
            <v>1</v>
          </cell>
          <cell r="C651">
            <v>40</v>
          </cell>
          <cell r="D651" t="str">
            <v>SA</v>
          </cell>
          <cell r="F651" t="str">
            <v>11</v>
          </cell>
          <cell r="G651" t="str">
            <v>S</v>
          </cell>
          <cell r="L651">
            <v>770</v>
          </cell>
          <cell r="M651">
            <v>770</v>
          </cell>
          <cell r="N651" t="str">
            <v>RUN</v>
          </cell>
          <cell r="O651" t="str">
            <v>Списание материалов за 11 2001г</v>
          </cell>
          <cell r="P651" t="str">
            <v>32</v>
          </cell>
          <cell r="Q651">
            <v>32012031</v>
          </cell>
          <cell r="R651" t="str">
            <v>H</v>
          </cell>
          <cell r="W651">
            <v>770</v>
          </cell>
          <cell r="X651">
            <v>770</v>
          </cell>
          <cell r="Y651">
            <v>10700200</v>
          </cell>
        </row>
        <row r="652">
          <cell r="A652">
            <v>11081427</v>
          </cell>
          <cell r="B652">
            <v>1</v>
          </cell>
          <cell r="C652">
            <v>40</v>
          </cell>
          <cell r="D652" t="str">
            <v>SA</v>
          </cell>
          <cell r="F652" t="str">
            <v>11</v>
          </cell>
          <cell r="G652" t="str">
            <v>S</v>
          </cell>
          <cell r="L652">
            <v>4333.82</v>
          </cell>
          <cell r="M652">
            <v>4333.82</v>
          </cell>
          <cell r="N652" t="str">
            <v>RUN</v>
          </cell>
          <cell r="O652" t="str">
            <v>Списание материалов за 11 2001г</v>
          </cell>
          <cell r="P652" t="str">
            <v>32</v>
          </cell>
          <cell r="Q652">
            <v>32012031</v>
          </cell>
          <cell r="R652" t="str">
            <v>H</v>
          </cell>
          <cell r="W652">
            <v>4333.82</v>
          </cell>
          <cell r="X652">
            <v>4333.82</v>
          </cell>
          <cell r="Y652">
            <v>10700200</v>
          </cell>
        </row>
        <row r="653">
          <cell r="A653">
            <v>11081428</v>
          </cell>
          <cell r="B653">
            <v>1</v>
          </cell>
          <cell r="C653">
            <v>40</v>
          </cell>
          <cell r="D653" t="str">
            <v>SA</v>
          </cell>
          <cell r="F653" t="str">
            <v>11</v>
          </cell>
          <cell r="G653" t="str">
            <v>S</v>
          </cell>
          <cell r="L653">
            <v>2308.54</v>
          </cell>
          <cell r="M653">
            <v>2308.54</v>
          </cell>
          <cell r="N653" t="str">
            <v>RUN</v>
          </cell>
          <cell r="O653" t="str">
            <v>Списание материалов за 11 2001г</v>
          </cell>
          <cell r="P653" t="str">
            <v>32</v>
          </cell>
          <cell r="Q653">
            <v>32012031</v>
          </cell>
          <cell r="R653" t="str">
            <v>H</v>
          </cell>
          <cell r="W653">
            <v>2308.54</v>
          </cell>
          <cell r="X653">
            <v>2308.54</v>
          </cell>
          <cell r="Y653">
            <v>10700200</v>
          </cell>
        </row>
        <row r="654">
          <cell r="A654">
            <v>11081429</v>
          </cell>
          <cell r="B654">
            <v>1</v>
          </cell>
          <cell r="C654">
            <v>40</v>
          </cell>
          <cell r="D654" t="str">
            <v>SA</v>
          </cell>
          <cell r="F654" t="str">
            <v>11</v>
          </cell>
          <cell r="G654" t="str">
            <v>S</v>
          </cell>
          <cell r="L654">
            <v>670</v>
          </cell>
          <cell r="M654">
            <v>670</v>
          </cell>
          <cell r="N654" t="str">
            <v>RUN</v>
          </cell>
          <cell r="O654" t="str">
            <v>Списание материалов за 11 2001г</v>
          </cell>
          <cell r="P654" t="str">
            <v>32</v>
          </cell>
          <cell r="Q654">
            <v>32012031</v>
          </cell>
          <cell r="R654" t="str">
            <v>H</v>
          </cell>
          <cell r="W654">
            <v>670</v>
          </cell>
          <cell r="X654">
            <v>670</v>
          </cell>
          <cell r="Y654">
            <v>10700200</v>
          </cell>
        </row>
        <row r="655">
          <cell r="A655">
            <v>11081430</v>
          </cell>
          <cell r="B655">
            <v>1</v>
          </cell>
          <cell r="C655">
            <v>40</v>
          </cell>
          <cell r="D655" t="str">
            <v>SA</v>
          </cell>
          <cell r="F655" t="str">
            <v>11</v>
          </cell>
          <cell r="G655" t="str">
            <v>S</v>
          </cell>
          <cell r="L655">
            <v>87919.95</v>
          </cell>
          <cell r="M655">
            <v>87919.95</v>
          </cell>
          <cell r="N655" t="str">
            <v>RUN</v>
          </cell>
          <cell r="O655" t="str">
            <v>Списание материалов за 11 2001г</v>
          </cell>
          <cell r="P655" t="str">
            <v>32</v>
          </cell>
          <cell r="Q655">
            <v>32012031</v>
          </cell>
          <cell r="R655" t="str">
            <v>H</v>
          </cell>
          <cell r="W655">
            <v>87919.95</v>
          </cell>
          <cell r="X655">
            <v>87919.95</v>
          </cell>
          <cell r="Y655">
            <v>10700200</v>
          </cell>
        </row>
        <row r="656">
          <cell r="A656">
            <v>11081431</v>
          </cell>
          <cell r="B656">
            <v>1</v>
          </cell>
          <cell r="C656">
            <v>40</v>
          </cell>
          <cell r="D656" t="str">
            <v>SA</v>
          </cell>
          <cell r="F656" t="str">
            <v>11</v>
          </cell>
          <cell r="G656" t="str">
            <v>S</v>
          </cell>
          <cell r="L656">
            <v>141.61000000000001</v>
          </cell>
          <cell r="M656">
            <v>141.61000000000001</v>
          </cell>
          <cell r="N656" t="str">
            <v>RUN</v>
          </cell>
          <cell r="O656" t="str">
            <v>Списание материалов за 11 2001г</v>
          </cell>
          <cell r="P656" t="str">
            <v>32</v>
          </cell>
          <cell r="Q656">
            <v>32012031</v>
          </cell>
          <cell r="R656" t="str">
            <v>H</v>
          </cell>
          <cell r="W656">
            <v>141.61000000000001</v>
          </cell>
          <cell r="X656">
            <v>141.61000000000001</v>
          </cell>
          <cell r="Y656">
            <v>10700200</v>
          </cell>
        </row>
        <row r="657">
          <cell r="A657">
            <v>11081432</v>
          </cell>
          <cell r="B657">
            <v>1</v>
          </cell>
          <cell r="C657">
            <v>40</v>
          </cell>
          <cell r="D657" t="str">
            <v>SA</v>
          </cell>
          <cell r="F657" t="str">
            <v>11</v>
          </cell>
          <cell r="G657" t="str">
            <v>S</v>
          </cell>
          <cell r="L657">
            <v>36969.72</v>
          </cell>
          <cell r="M657">
            <v>36969.72</v>
          </cell>
          <cell r="N657" t="str">
            <v>RUN</v>
          </cell>
          <cell r="O657" t="str">
            <v>Списание материалов за 11 2001г</v>
          </cell>
          <cell r="P657" t="str">
            <v>32</v>
          </cell>
          <cell r="Q657">
            <v>32012031</v>
          </cell>
          <cell r="R657" t="str">
            <v>H</v>
          </cell>
          <cell r="W657">
            <v>36969.72</v>
          </cell>
          <cell r="X657">
            <v>36969.72</v>
          </cell>
          <cell r="Y657">
            <v>10700200</v>
          </cell>
        </row>
        <row r="658">
          <cell r="A658">
            <v>11088441</v>
          </cell>
          <cell r="B658">
            <v>1</v>
          </cell>
          <cell r="C658">
            <v>40</v>
          </cell>
          <cell r="D658" t="str">
            <v>SA</v>
          </cell>
          <cell r="F658" t="str">
            <v>12</v>
          </cell>
          <cell r="G658" t="str">
            <v>S</v>
          </cell>
          <cell r="L658">
            <v>3792.1</v>
          </cell>
          <cell r="M658">
            <v>3792.1</v>
          </cell>
          <cell r="N658" t="str">
            <v>RUN</v>
          </cell>
          <cell r="O658" t="str">
            <v>Списание материалов за 12 2001г</v>
          </cell>
          <cell r="P658" t="str">
            <v>32</v>
          </cell>
          <cell r="Q658">
            <v>32012031</v>
          </cell>
          <cell r="R658" t="str">
            <v>H</v>
          </cell>
          <cell r="W658">
            <v>3792.1</v>
          </cell>
          <cell r="X658">
            <v>3792.1</v>
          </cell>
          <cell r="Y658">
            <v>10700200</v>
          </cell>
        </row>
        <row r="659">
          <cell r="A659">
            <v>11088442</v>
          </cell>
          <cell r="B659">
            <v>1</v>
          </cell>
          <cell r="C659">
            <v>40</v>
          </cell>
          <cell r="D659" t="str">
            <v>SA</v>
          </cell>
          <cell r="F659" t="str">
            <v>12</v>
          </cell>
          <cell r="G659" t="str">
            <v>S</v>
          </cell>
          <cell r="L659">
            <v>867630.36</v>
          </cell>
          <cell r="M659">
            <v>867630.36</v>
          </cell>
          <cell r="N659" t="str">
            <v>RUN</v>
          </cell>
          <cell r="O659" t="str">
            <v>Списание материалов за 12 2001г</v>
          </cell>
          <cell r="P659" t="str">
            <v>32</v>
          </cell>
          <cell r="Q659">
            <v>32012031</v>
          </cell>
          <cell r="R659" t="str">
            <v>H</v>
          </cell>
          <cell r="W659">
            <v>867630.36</v>
          </cell>
          <cell r="X659">
            <v>867630.36</v>
          </cell>
          <cell r="Y659">
            <v>10700200</v>
          </cell>
        </row>
        <row r="660">
          <cell r="A660">
            <v>11088443</v>
          </cell>
          <cell r="B660">
            <v>1</v>
          </cell>
          <cell r="C660">
            <v>40</v>
          </cell>
          <cell r="D660" t="str">
            <v>SA</v>
          </cell>
          <cell r="F660" t="str">
            <v>12</v>
          </cell>
          <cell r="G660" t="str">
            <v>S</v>
          </cell>
          <cell r="L660">
            <v>928.54</v>
          </cell>
          <cell r="M660">
            <v>928.54</v>
          </cell>
          <cell r="N660" t="str">
            <v>RUN</v>
          </cell>
          <cell r="O660" t="str">
            <v>Списание материалов за 12 2001г</v>
          </cell>
          <cell r="P660" t="str">
            <v>32</v>
          </cell>
          <cell r="Q660">
            <v>32012031</v>
          </cell>
          <cell r="R660" t="str">
            <v>H</v>
          </cell>
          <cell r="W660">
            <v>928.54</v>
          </cell>
          <cell r="X660">
            <v>928.54</v>
          </cell>
          <cell r="Y660">
            <v>10700200</v>
          </cell>
        </row>
        <row r="661">
          <cell r="A661">
            <v>11088444</v>
          </cell>
          <cell r="B661">
            <v>1</v>
          </cell>
          <cell r="C661">
            <v>40</v>
          </cell>
          <cell r="D661" t="str">
            <v>SA</v>
          </cell>
          <cell r="F661" t="str">
            <v>12</v>
          </cell>
          <cell r="G661" t="str">
            <v>S</v>
          </cell>
          <cell r="L661">
            <v>48.5</v>
          </cell>
          <cell r="M661">
            <v>48.5</v>
          </cell>
          <cell r="N661" t="str">
            <v>RUN</v>
          </cell>
          <cell r="O661" t="str">
            <v>Списание материалов за 12 2001г</v>
          </cell>
          <cell r="P661" t="str">
            <v>32</v>
          </cell>
          <cell r="Q661">
            <v>32012031</v>
          </cell>
          <cell r="R661" t="str">
            <v>H</v>
          </cell>
          <cell r="W661">
            <v>48.5</v>
          </cell>
          <cell r="X661">
            <v>48.5</v>
          </cell>
          <cell r="Y661">
            <v>10700200</v>
          </cell>
        </row>
        <row r="662">
          <cell r="A662">
            <v>11088445</v>
          </cell>
          <cell r="B662">
            <v>1</v>
          </cell>
          <cell r="C662">
            <v>40</v>
          </cell>
          <cell r="D662" t="str">
            <v>SA</v>
          </cell>
          <cell r="F662" t="str">
            <v>12</v>
          </cell>
          <cell r="G662" t="str">
            <v>S</v>
          </cell>
          <cell r="L662">
            <v>100.8</v>
          </cell>
          <cell r="M662">
            <v>100.8</v>
          </cell>
          <cell r="N662" t="str">
            <v>RUN</v>
          </cell>
          <cell r="O662" t="str">
            <v>Списание материалов за 12 2001г</v>
          </cell>
          <cell r="P662" t="str">
            <v>32</v>
          </cell>
          <cell r="Q662">
            <v>32012031</v>
          </cell>
          <cell r="R662" t="str">
            <v>H</v>
          </cell>
          <cell r="W662">
            <v>100.8</v>
          </cell>
          <cell r="X662">
            <v>100.8</v>
          </cell>
          <cell r="Y662">
            <v>10700200</v>
          </cell>
        </row>
        <row r="663">
          <cell r="A663">
            <v>11088446</v>
          </cell>
          <cell r="B663">
            <v>1</v>
          </cell>
          <cell r="C663">
            <v>40</v>
          </cell>
          <cell r="D663" t="str">
            <v>SA</v>
          </cell>
          <cell r="F663" t="str">
            <v>12</v>
          </cell>
          <cell r="G663" t="str">
            <v>S</v>
          </cell>
          <cell r="L663">
            <v>144.47</v>
          </cell>
          <cell r="M663">
            <v>144.47</v>
          </cell>
          <cell r="N663" t="str">
            <v>RUN</v>
          </cell>
          <cell r="O663" t="str">
            <v>Списание материалов за 12 2001г</v>
          </cell>
          <cell r="P663" t="str">
            <v>32</v>
          </cell>
          <cell r="Q663">
            <v>32012031</v>
          </cell>
          <cell r="R663" t="str">
            <v>H</v>
          </cell>
          <cell r="W663">
            <v>144.47</v>
          </cell>
          <cell r="X663">
            <v>144.47</v>
          </cell>
          <cell r="Y663">
            <v>10700200</v>
          </cell>
        </row>
        <row r="664">
          <cell r="A664">
            <v>11088447</v>
          </cell>
          <cell r="B664">
            <v>1</v>
          </cell>
          <cell r="C664">
            <v>40</v>
          </cell>
          <cell r="D664" t="str">
            <v>SA</v>
          </cell>
          <cell r="F664" t="str">
            <v>12</v>
          </cell>
          <cell r="G664" t="str">
            <v>S</v>
          </cell>
          <cell r="L664">
            <v>924</v>
          </cell>
          <cell r="M664">
            <v>924</v>
          </cell>
          <cell r="N664" t="str">
            <v>RUN</v>
          </cell>
          <cell r="O664" t="str">
            <v>Списание материалов за 12 2001г</v>
          </cell>
          <cell r="P664" t="str">
            <v>32</v>
          </cell>
          <cell r="Q664">
            <v>32012031</v>
          </cell>
          <cell r="R664" t="str">
            <v>H</v>
          </cell>
          <cell r="W664">
            <v>924</v>
          </cell>
          <cell r="X664">
            <v>924</v>
          </cell>
          <cell r="Y664">
            <v>10700200</v>
          </cell>
        </row>
        <row r="665">
          <cell r="A665">
            <v>11088448</v>
          </cell>
          <cell r="B665">
            <v>1</v>
          </cell>
          <cell r="C665">
            <v>40</v>
          </cell>
          <cell r="D665" t="str">
            <v>SA</v>
          </cell>
          <cell r="F665" t="str">
            <v>12</v>
          </cell>
          <cell r="G665" t="str">
            <v>S</v>
          </cell>
          <cell r="L665">
            <v>5108.9399999999996</v>
          </cell>
          <cell r="M665">
            <v>5108.9399999999996</v>
          </cell>
          <cell r="N665" t="str">
            <v>RUN</v>
          </cell>
          <cell r="O665" t="str">
            <v>Списание материалов за 12 2001г</v>
          </cell>
          <cell r="P665" t="str">
            <v>32</v>
          </cell>
          <cell r="Q665">
            <v>32012031</v>
          </cell>
          <cell r="R665" t="str">
            <v>H</v>
          </cell>
          <cell r="W665">
            <v>5108.9399999999996</v>
          </cell>
          <cell r="X665">
            <v>5108.9399999999996</v>
          </cell>
          <cell r="Y665">
            <v>10700200</v>
          </cell>
        </row>
        <row r="666">
          <cell r="A666">
            <v>11088449</v>
          </cell>
          <cell r="B666">
            <v>1</v>
          </cell>
          <cell r="C666">
            <v>40</v>
          </cell>
          <cell r="D666" t="str">
            <v>SA</v>
          </cell>
          <cell r="F666" t="str">
            <v>12</v>
          </cell>
          <cell r="G666" t="str">
            <v>S</v>
          </cell>
          <cell r="L666">
            <v>1028.71</v>
          </cell>
          <cell r="M666">
            <v>1028.71</v>
          </cell>
          <cell r="N666" t="str">
            <v>RUN</v>
          </cell>
          <cell r="O666" t="str">
            <v>Списание материалов за 12 2001г</v>
          </cell>
          <cell r="P666" t="str">
            <v>32</v>
          </cell>
          <cell r="Q666">
            <v>32012031</v>
          </cell>
          <cell r="R666" t="str">
            <v>H</v>
          </cell>
          <cell r="W666">
            <v>1028.71</v>
          </cell>
          <cell r="X666">
            <v>1028.71</v>
          </cell>
          <cell r="Y666">
            <v>10700200</v>
          </cell>
        </row>
        <row r="667">
          <cell r="A667">
            <v>11088450</v>
          </cell>
          <cell r="B667">
            <v>1</v>
          </cell>
          <cell r="C667">
            <v>40</v>
          </cell>
          <cell r="D667" t="str">
            <v>SA</v>
          </cell>
          <cell r="F667" t="str">
            <v>12</v>
          </cell>
          <cell r="G667" t="str">
            <v>S</v>
          </cell>
          <cell r="L667">
            <v>774.59</v>
          </cell>
          <cell r="M667">
            <v>774.59</v>
          </cell>
          <cell r="N667" t="str">
            <v>RUN</v>
          </cell>
          <cell r="O667" t="str">
            <v>Списание материалов за 12 2001г</v>
          </cell>
          <cell r="P667" t="str">
            <v>32</v>
          </cell>
          <cell r="Q667">
            <v>32012031</v>
          </cell>
          <cell r="R667" t="str">
            <v>H</v>
          </cell>
          <cell r="W667">
            <v>774.59</v>
          </cell>
          <cell r="X667">
            <v>774.59</v>
          </cell>
          <cell r="Y667">
            <v>10700200</v>
          </cell>
        </row>
        <row r="668">
          <cell r="A668">
            <v>11088451</v>
          </cell>
          <cell r="B668">
            <v>1</v>
          </cell>
          <cell r="C668">
            <v>40</v>
          </cell>
          <cell r="D668" t="str">
            <v>SA</v>
          </cell>
          <cell r="F668" t="str">
            <v>12</v>
          </cell>
          <cell r="G668" t="str">
            <v>S</v>
          </cell>
          <cell r="L668">
            <v>131.66999999999999</v>
          </cell>
          <cell r="M668">
            <v>131.66999999999999</v>
          </cell>
          <cell r="N668" t="str">
            <v>RUN</v>
          </cell>
          <cell r="O668" t="str">
            <v>Списание материалов за 12 2001г</v>
          </cell>
          <cell r="P668" t="str">
            <v>32</v>
          </cell>
          <cell r="Q668">
            <v>32012031</v>
          </cell>
          <cell r="R668" t="str">
            <v>H</v>
          </cell>
          <cell r="W668">
            <v>131.66999999999999</v>
          </cell>
          <cell r="X668">
            <v>131.66999999999999</v>
          </cell>
          <cell r="Y668">
            <v>10700200</v>
          </cell>
        </row>
        <row r="669">
          <cell r="A669">
            <v>11088452</v>
          </cell>
          <cell r="B669">
            <v>1</v>
          </cell>
          <cell r="C669">
            <v>40</v>
          </cell>
          <cell r="D669" t="str">
            <v>SA</v>
          </cell>
          <cell r="F669" t="str">
            <v>12</v>
          </cell>
          <cell r="G669" t="str">
            <v>S</v>
          </cell>
          <cell r="L669">
            <v>293.67</v>
          </cell>
          <cell r="M669">
            <v>293.67</v>
          </cell>
          <cell r="N669" t="str">
            <v>RUN</v>
          </cell>
          <cell r="O669" t="str">
            <v>Списание материалов за 12 2001г</v>
          </cell>
          <cell r="P669" t="str">
            <v>32</v>
          </cell>
          <cell r="Q669">
            <v>32012031</v>
          </cell>
          <cell r="R669" t="str">
            <v>H</v>
          </cell>
          <cell r="W669">
            <v>293.67</v>
          </cell>
          <cell r="X669">
            <v>293.67</v>
          </cell>
          <cell r="Y669">
            <v>10700200</v>
          </cell>
        </row>
        <row r="670">
          <cell r="A670">
            <v>11088453</v>
          </cell>
          <cell r="B670">
            <v>1</v>
          </cell>
          <cell r="C670">
            <v>40</v>
          </cell>
          <cell r="D670" t="str">
            <v>SA</v>
          </cell>
          <cell r="F670" t="str">
            <v>12</v>
          </cell>
          <cell r="G670" t="str">
            <v>S</v>
          </cell>
          <cell r="L670">
            <v>6427.87</v>
          </cell>
          <cell r="M670">
            <v>6427.87</v>
          </cell>
          <cell r="N670" t="str">
            <v>RUN</v>
          </cell>
          <cell r="O670" t="str">
            <v>Списание материалов за 12 2001г</v>
          </cell>
          <cell r="P670" t="str">
            <v>32</v>
          </cell>
          <cell r="Q670">
            <v>32012031</v>
          </cell>
          <cell r="R670" t="str">
            <v>H</v>
          </cell>
          <cell r="W670">
            <v>6427.87</v>
          </cell>
          <cell r="X670">
            <v>6427.87</v>
          </cell>
          <cell r="Y670">
            <v>10700200</v>
          </cell>
        </row>
        <row r="671">
          <cell r="A671">
            <v>11088454</v>
          </cell>
          <cell r="B671">
            <v>1</v>
          </cell>
          <cell r="C671">
            <v>40</v>
          </cell>
          <cell r="D671" t="str">
            <v>SA</v>
          </cell>
          <cell r="F671" t="str">
            <v>12</v>
          </cell>
          <cell r="G671" t="str">
            <v>S</v>
          </cell>
          <cell r="L671">
            <v>119888</v>
          </cell>
          <cell r="M671">
            <v>119888</v>
          </cell>
          <cell r="N671" t="str">
            <v>RUN</v>
          </cell>
          <cell r="O671" t="str">
            <v>Списание материалов за 12 2001г</v>
          </cell>
          <cell r="P671" t="str">
            <v>32</v>
          </cell>
          <cell r="Q671">
            <v>32012031</v>
          </cell>
          <cell r="R671" t="str">
            <v>H</v>
          </cell>
          <cell r="W671">
            <v>119888</v>
          </cell>
          <cell r="X671">
            <v>119888</v>
          </cell>
          <cell r="Y671">
            <v>10700200</v>
          </cell>
        </row>
        <row r="672">
          <cell r="A672">
            <v>11088455</v>
          </cell>
          <cell r="B672">
            <v>1</v>
          </cell>
          <cell r="C672">
            <v>40</v>
          </cell>
          <cell r="D672" t="str">
            <v>SA</v>
          </cell>
          <cell r="F672" t="str">
            <v>12</v>
          </cell>
          <cell r="G672" t="str">
            <v>S</v>
          </cell>
          <cell r="L672">
            <v>1540.36</v>
          </cell>
          <cell r="M672">
            <v>1540.36</v>
          </cell>
          <cell r="N672" t="str">
            <v>RUN</v>
          </cell>
          <cell r="O672" t="str">
            <v>Списание материалов за 12 2001г</v>
          </cell>
          <cell r="P672" t="str">
            <v>32</v>
          </cell>
          <cell r="Q672">
            <v>32012031</v>
          </cell>
          <cell r="R672" t="str">
            <v>H</v>
          </cell>
          <cell r="W672">
            <v>1540.36</v>
          </cell>
          <cell r="X672">
            <v>1540.36</v>
          </cell>
          <cell r="Y672">
            <v>10700200</v>
          </cell>
        </row>
        <row r="673">
          <cell r="A673">
            <v>11088456</v>
          </cell>
          <cell r="B673">
            <v>1</v>
          </cell>
          <cell r="C673">
            <v>40</v>
          </cell>
          <cell r="D673" t="str">
            <v>SA</v>
          </cell>
          <cell r="F673" t="str">
            <v>12</v>
          </cell>
          <cell r="G673" t="str">
            <v>S</v>
          </cell>
          <cell r="L673">
            <v>17830.18</v>
          </cell>
          <cell r="M673">
            <v>17830.18</v>
          </cell>
          <cell r="N673" t="str">
            <v>RUN</v>
          </cell>
          <cell r="O673" t="str">
            <v>Списание материалов за 12 2001г</v>
          </cell>
          <cell r="P673" t="str">
            <v>32</v>
          </cell>
          <cell r="Q673">
            <v>32012031</v>
          </cell>
          <cell r="R673" t="str">
            <v>H</v>
          </cell>
          <cell r="W673">
            <v>17830.18</v>
          </cell>
          <cell r="X673">
            <v>17830.18</v>
          </cell>
          <cell r="Y673">
            <v>10700200</v>
          </cell>
        </row>
        <row r="674">
          <cell r="A674">
            <v>11088457</v>
          </cell>
          <cell r="B674">
            <v>1</v>
          </cell>
          <cell r="C674">
            <v>40</v>
          </cell>
          <cell r="D674" t="str">
            <v>SA</v>
          </cell>
          <cell r="F674" t="str">
            <v>12</v>
          </cell>
          <cell r="G674" t="str">
            <v>S</v>
          </cell>
          <cell r="L674">
            <v>6825</v>
          </cell>
          <cell r="M674">
            <v>6825</v>
          </cell>
          <cell r="N674" t="str">
            <v>RUN</v>
          </cell>
          <cell r="O674" t="str">
            <v>Списание материалов за 12 2001г</v>
          </cell>
          <cell r="P674" t="str">
            <v>32</v>
          </cell>
          <cell r="Q674">
            <v>32012031</v>
          </cell>
          <cell r="R674" t="str">
            <v>H</v>
          </cell>
          <cell r="W674">
            <v>6825</v>
          </cell>
          <cell r="X674">
            <v>6825</v>
          </cell>
          <cell r="Y674">
            <v>10700200</v>
          </cell>
        </row>
        <row r="675">
          <cell r="A675">
            <v>11088458</v>
          </cell>
          <cell r="B675">
            <v>1</v>
          </cell>
          <cell r="C675">
            <v>40</v>
          </cell>
          <cell r="D675" t="str">
            <v>SA</v>
          </cell>
          <cell r="F675" t="str">
            <v>12</v>
          </cell>
          <cell r="G675" t="str">
            <v>S</v>
          </cell>
          <cell r="L675">
            <v>8176</v>
          </cell>
          <cell r="M675">
            <v>8176</v>
          </cell>
          <cell r="N675" t="str">
            <v>RUN</v>
          </cell>
          <cell r="O675" t="str">
            <v>Списание материалов за 12 2001г</v>
          </cell>
          <cell r="P675" t="str">
            <v>32</v>
          </cell>
          <cell r="Q675">
            <v>32012031</v>
          </cell>
          <cell r="R675" t="str">
            <v>H</v>
          </cell>
          <cell r="W675">
            <v>8176</v>
          </cell>
          <cell r="X675">
            <v>8176</v>
          </cell>
          <cell r="Y675">
            <v>10700200</v>
          </cell>
        </row>
        <row r="676">
          <cell r="A676">
            <v>11088459</v>
          </cell>
          <cell r="B676">
            <v>1</v>
          </cell>
          <cell r="C676">
            <v>40</v>
          </cell>
          <cell r="D676" t="str">
            <v>SA</v>
          </cell>
          <cell r="F676" t="str">
            <v>12</v>
          </cell>
          <cell r="G676" t="str">
            <v>S</v>
          </cell>
          <cell r="L676">
            <v>742.5</v>
          </cell>
          <cell r="M676">
            <v>742.5</v>
          </cell>
          <cell r="N676" t="str">
            <v>RUN</v>
          </cell>
          <cell r="O676" t="str">
            <v>Списание материалов за 12 2001г</v>
          </cell>
          <cell r="P676" t="str">
            <v>32</v>
          </cell>
          <cell r="Q676">
            <v>32012031</v>
          </cell>
          <cell r="R676" t="str">
            <v>H</v>
          </cell>
          <cell r="W676">
            <v>742.5</v>
          </cell>
          <cell r="X676">
            <v>742.5</v>
          </cell>
          <cell r="Y676">
            <v>10700200</v>
          </cell>
        </row>
        <row r="677">
          <cell r="A677">
            <v>11088460</v>
          </cell>
          <cell r="B677">
            <v>1</v>
          </cell>
          <cell r="C677">
            <v>40</v>
          </cell>
          <cell r="D677" t="str">
            <v>SA</v>
          </cell>
          <cell r="F677" t="str">
            <v>12</v>
          </cell>
          <cell r="G677" t="str">
            <v>S</v>
          </cell>
          <cell r="L677">
            <v>2275</v>
          </cell>
          <cell r="M677">
            <v>2275</v>
          </cell>
          <cell r="N677" t="str">
            <v>RUN</v>
          </cell>
          <cell r="O677" t="str">
            <v>Списание материалов за 12 2001г</v>
          </cell>
          <cell r="P677" t="str">
            <v>32</v>
          </cell>
          <cell r="Q677">
            <v>32012031</v>
          </cell>
          <cell r="R677" t="str">
            <v>H</v>
          </cell>
          <cell r="W677">
            <v>2275</v>
          </cell>
          <cell r="X677">
            <v>2275</v>
          </cell>
          <cell r="Y677">
            <v>10700200</v>
          </cell>
        </row>
        <row r="678">
          <cell r="A678">
            <v>11088461</v>
          </cell>
          <cell r="B678">
            <v>1</v>
          </cell>
          <cell r="C678">
            <v>40</v>
          </cell>
          <cell r="D678" t="str">
            <v>SA</v>
          </cell>
          <cell r="F678" t="str">
            <v>12</v>
          </cell>
          <cell r="G678" t="str">
            <v>S</v>
          </cell>
          <cell r="L678">
            <v>2362.69</v>
          </cell>
          <cell r="M678">
            <v>2362.69</v>
          </cell>
          <cell r="N678" t="str">
            <v>RUN</v>
          </cell>
          <cell r="O678" t="str">
            <v>Списание материалов за 12 2001г</v>
          </cell>
          <cell r="P678" t="str">
            <v>32</v>
          </cell>
          <cell r="Q678">
            <v>32012031</v>
          </cell>
          <cell r="R678" t="str">
            <v>H</v>
          </cell>
          <cell r="W678">
            <v>2362.69</v>
          </cell>
          <cell r="X678">
            <v>2362.69</v>
          </cell>
          <cell r="Y678">
            <v>10700200</v>
          </cell>
        </row>
        <row r="679">
          <cell r="A679">
            <v>11088462</v>
          </cell>
          <cell r="B679">
            <v>1</v>
          </cell>
          <cell r="C679">
            <v>40</v>
          </cell>
          <cell r="D679" t="str">
            <v>SA</v>
          </cell>
          <cell r="F679" t="str">
            <v>12</v>
          </cell>
          <cell r="G679" t="str">
            <v>S</v>
          </cell>
          <cell r="L679">
            <v>291.76</v>
          </cell>
          <cell r="M679">
            <v>291.76</v>
          </cell>
          <cell r="N679" t="str">
            <v>RUN</v>
          </cell>
          <cell r="O679" t="str">
            <v>Списание материалов за 12 2001г</v>
          </cell>
          <cell r="P679" t="str">
            <v>32</v>
          </cell>
          <cell r="Q679">
            <v>32012031</v>
          </cell>
          <cell r="R679" t="str">
            <v>H</v>
          </cell>
          <cell r="W679">
            <v>291.76</v>
          </cell>
          <cell r="X679">
            <v>291.76</v>
          </cell>
          <cell r="Y679">
            <v>10700200</v>
          </cell>
        </row>
        <row r="680">
          <cell r="A680">
            <v>11088463</v>
          </cell>
          <cell r="B680">
            <v>1</v>
          </cell>
          <cell r="C680">
            <v>40</v>
          </cell>
          <cell r="D680" t="str">
            <v>SA</v>
          </cell>
          <cell r="F680" t="str">
            <v>12</v>
          </cell>
          <cell r="G680" t="str">
            <v>S</v>
          </cell>
          <cell r="L680">
            <v>249349.88</v>
          </cell>
          <cell r="M680">
            <v>249349.88</v>
          </cell>
          <cell r="N680" t="str">
            <v>RUN</v>
          </cell>
          <cell r="O680" t="str">
            <v>Списание материалов за 12 2001г</v>
          </cell>
          <cell r="P680" t="str">
            <v>32</v>
          </cell>
          <cell r="Q680">
            <v>32012031</v>
          </cell>
          <cell r="R680" t="str">
            <v>H</v>
          </cell>
          <cell r="W680">
            <v>249349.88</v>
          </cell>
          <cell r="X680">
            <v>249349.88</v>
          </cell>
          <cell r="Y680">
            <v>10700200</v>
          </cell>
        </row>
        <row r="681">
          <cell r="A681">
            <v>11088464</v>
          </cell>
          <cell r="B681">
            <v>1</v>
          </cell>
          <cell r="C681">
            <v>40</v>
          </cell>
          <cell r="D681" t="str">
            <v>SA</v>
          </cell>
          <cell r="F681" t="str">
            <v>12</v>
          </cell>
          <cell r="G681" t="str">
            <v>S</v>
          </cell>
          <cell r="L681">
            <v>1020.13</v>
          </cell>
          <cell r="M681">
            <v>1020.13</v>
          </cell>
          <cell r="N681" t="str">
            <v>RUN</v>
          </cell>
          <cell r="O681" t="str">
            <v>Списание материалов за 12 2001г</v>
          </cell>
          <cell r="P681" t="str">
            <v>32</v>
          </cell>
          <cell r="Q681">
            <v>32012031</v>
          </cell>
          <cell r="R681" t="str">
            <v>H</v>
          </cell>
          <cell r="W681">
            <v>1020.13</v>
          </cell>
          <cell r="X681">
            <v>1020.13</v>
          </cell>
          <cell r="Y681">
            <v>10700200</v>
          </cell>
        </row>
        <row r="682">
          <cell r="P682" t="str">
            <v>32 Всего</v>
          </cell>
          <cell r="W682">
            <v>4800880.55</v>
          </cell>
        </row>
        <row r="683">
          <cell r="A683">
            <v>11082172</v>
          </cell>
          <cell r="B683">
            <v>1</v>
          </cell>
          <cell r="C683">
            <v>40</v>
          </cell>
          <cell r="D683" t="str">
            <v>SA</v>
          </cell>
          <cell r="F683" t="str">
            <v>11</v>
          </cell>
          <cell r="G683" t="str">
            <v>S</v>
          </cell>
          <cell r="L683">
            <v>27956540.969999999</v>
          </cell>
          <cell r="M683">
            <v>27956540.969999999</v>
          </cell>
          <cell r="N683" t="str">
            <v>RUN</v>
          </cell>
          <cell r="O683" t="str">
            <v>реализация мпз бал.ст-ть</v>
          </cell>
          <cell r="P683" t="str">
            <v>48</v>
          </cell>
          <cell r="Q683">
            <v>48206000</v>
          </cell>
          <cell r="R683" t="str">
            <v>H</v>
          </cell>
          <cell r="W683">
            <v>3285707.25</v>
          </cell>
          <cell r="X683">
            <v>3285707.25</v>
          </cell>
          <cell r="Y683">
            <v>10700200</v>
          </cell>
        </row>
        <row r="684">
          <cell r="P684" t="str">
            <v>48 Всего</v>
          </cell>
          <cell r="W684">
            <v>3285707.25</v>
          </cell>
        </row>
        <row r="685">
          <cell r="W685">
            <v>8086587.7999999998</v>
          </cell>
          <cell r="Y685" t="str">
            <v>10700200 Всего</v>
          </cell>
        </row>
        <row r="686">
          <cell r="A686">
            <v>11093369</v>
          </cell>
          <cell r="B686">
            <v>1</v>
          </cell>
          <cell r="C686">
            <v>40</v>
          </cell>
          <cell r="D686" t="str">
            <v>SA</v>
          </cell>
          <cell r="F686" t="str">
            <v>12</v>
          </cell>
          <cell r="G686" t="str">
            <v>S</v>
          </cell>
          <cell r="L686">
            <v>1601525.41</v>
          </cell>
          <cell r="M686">
            <v>1601525.41</v>
          </cell>
          <cell r="N686" t="str">
            <v>RUN</v>
          </cell>
          <cell r="O686" t="str">
            <v>внутреннее перемещение</v>
          </cell>
          <cell r="P686" t="str">
            <v>12</v>
          </cell>
          <cell r="Q686">
            <v>12090100</v>
          </cell>
          <cell r="R686" t="str">
            <v>H</v>
          </cell>
          <cell r="W686">
            <v>437601.6</v>
          </cell>
          <cell r="X686">
            <v>437601.6</v>
          </cell>
          <cell r="Y686">
            <v>10800000</v>
          </cell>
        </row>
        <row r="687">
          <cell r="P687" t="str">
            <v>12 Всего</v>
          </cell>
          <cell r="W687">
            <v>437601.6</v>
          </cell>
        </row>
        <row r="688">
          <cell r="A688">
            <v>11075423</v>
          </cell>
          <cell r="B688">
            <v>1</v>
          </cell>
          <cell r="C688">
            <v>40</v>
          </cell>
          <cell r="D688" t="str">
            <v>SA</v>
          </cell>
          <cell r="F688" t="str">
            <v>10</v>
          </cell>
          <cell r="G688" t="str">
            <v>S</v>
          </cell>
          <cell r="L688">
            <v>12312.8</v>
          </cell>
          <cell r="M688">
            <v>12312.8</v>
          </cell>
          <cell r="N688" t="str">
            <v>RUN</v>
          </cell>
          <cell r="O688" t="str">
            <v>Списание материалов за 10 2001г</v>
          </cell>
          <cell r="P688" t="str">
            <v>32</v>
          </cell>
          <cell r="Q688">
            <v>32012032</v>
          </cell>
          <cell r="R688" t="str">
            <v>H</v>
          </cell>
          <cell r="W688">
            <v>12312.8</v>
          </cell>
          <cell r="X688">
            <v>12312.8</v>
          </cell>
          <cell r="Y688">
            <v>10800000</v>
          </cell>
        </row>
        <row r="689">
          <cell r="A689">
            <v>11075425</v>
          </cell>
          <cell r="B689">
            <v>1</v>
          </cell>
          <cell r="C689">
            <v>40</v>
          </cell>
          <cell r="D689" t="str">
            <v>SA</v>
          </cell>
          <cell r="F689" t="str">
            <v>10</v>
          </cell>
          <cell r="G689" t="str">
            <v>S</v>
          </cell>
          <cell r="L689">
            <v>8207.3700000000008</v>
          </cell>
          <cell r="M689">
            <v>8207.3700000000008</v>
          </cell>
          <cell r="N689" t="str">
            <v>RUN</v>
          </cell>
          <cell r="O689" t="str">
            <v>Списание материалов за 10 2001г</v>
          </cell>
          <cell r="P689" t="str">
            <v>32</v>
          </cell>
          <cell r="Q689">
            <v>32012032</v>
          </cell>
          <cell r="R689" t="str">
            <v>H</v>
          </cell>
          <cell r="W689">
            <v>8207.3700000000008</v>
          </cell>
          <cell r="X689">
            <v>8207.3700000000008</v>
          </cell>
          <cell r="Y689">
            <v>10800000</v>
          </cell>
        </row>
        <row r="690">
          <cell r="A690">
            <v>11075427</v>
          </cell>
          <cell r="B690">
            <v>1</v>
          </cell>
          <cell r="C690">
            <v>40</v>
          </cell>
          <cell r="D690" t="str">
            <v>SA</v>
          </cell>
          <cell r="F690" t="str">
            <v>10</v>
          </cell>
          <cell r="G690" t="str">
            <v>S</v>
          </cell>
          <cell r="L690">
            <v>7127.09</v>
          </cell>
          <cell r="M690">
            <v>7127.09</v>
          </cell>
          <cell r="N690" t="str">
            <v>RUN</v>
          </cell>
          <cell r="O690" t="str">
            <v>Списание материалов за 10 2001г</v>
          </cell>
          <cell r="P690" t="str">
            <v>32</v>
          </cell>
          <cell r="Q690">
            <v>32012032</v>
          </cell>
          <cell r="R690" t="str">
            <v>H</v>
          </cell>
          <cell r="W690">
            <v>7127.09</v>
          </cell>
          <cell r="X690">
            <v>7127.09</v>
          </cell>
          <cell r="Y690">
            <v>10800000</v>
          </cell>
        </row>
        <row r="691">
          <cell r="A691">
            <v>11075429</v>
          </cell>
          <cell r="B691">
            <v>1</v>
          </cell>
          <cell r="C691">
            <v>40</v>
          </cell>
          <cell r="D691" t="str">
            <v>SA</v>
          </cell>
          <cell r="F691" t="str">
            <v>10</v>
          </cell>
          <cell r="G691" t="str">
            <v>S</v>
          </cell>
          <cell r="L691">
            <v>6622.16</v>
          </cell>
          <cell r="M691">
            <v>6622.16</v>
          </cell>
          <cell r="N691" t="str">
            <v>RUN</v>
          </cell>
          <cell r="O691" t="str">
            <v>Списание материалов за 10 2001г</v>
          </cell>
          <cell r="P691" t="str">
            <v>32</v>
          </cell>
          <cell r="Q691">
            <v>32012032</v>
          </cell>
          <cell r="R691" t="str">
            <v>H</v>
          </cell>
          <cell r="W691">
            <v>6622.16</v>
          </cell>
          <cell r="X691">
            <v>6622.16</v>
          </cell>
          <cell r="Y691">
            <v>10800000</v>
          </cell>
        </row>
        <row r="692">
          <cell r="A692">
            <v>11075431</v>
          </cell>
          <cell r="B692">
            <v>1</v>
          </cell>
          <cell r="C692">
            <v>40</v>
          </cell>
          <cell r="D692" t="str">
            <v>SA</v>
          </cell>
          <cell r="F692" t="str">
            <v>10</v>
          </cell>
          <cell r="G692" t="str">
            <v>S</v>
          </cell>
          <cell r="L692">
            <v>9757.33</v>
          </cell>
          <cell r="M692">
            <v>9757.33</v>
          </cell>
          <cell r="N692" t="str">
            <v>RUN</v>
          </cell>
          <cell r="O692" t="str">
            <v>Списание материалов за 10 2001г</v>
          </cell>
          <cell r="P692" t="str">
            <v>32</v>
          </cell>
          <cell r="Q692">
            <v>32012032</v>
          </cell>
          <cell r="R692" t="str">
            <v>H</v>
          </cell>
          <cell r="W692">
            <v>9757.33</v>
          </cell>
          <cell r="X692">
            <v>9757.33</v>
          </cell>
          <cell r="Y692">
            <v>10800000</v>
          </cell>
        </row>
        <row r="693">
          <cell r="A693">
            <v>11075433</v>
          </cell>
          <cell r="B693">
            <v>1</v>
          </cell>
          <cell r="C693">
            <v>40</v>
          </cell>
          <cell r="D693" t="str">
            <v>SA</v>
          </cell>
          <cell r="F693" t="str">
            <v>10</v>
          </cell>
          <cell r="G693" t="str">
            <v>S</v>
          </cell>
          <cell r="L693">
            <v>540.12</v>
          </cell>
          <cell r="M693">
            <v>540.12</v>
          </cell>
          <cell r="N693" t="str">
            <v>RUN</v>
          </cell>
          <cell r="O693" t="str">
            <v>Списание материалов за 10 2001г</v>
          </cell>
          <cell r="P693" t="str">
            <v>32</v>
          </cell>
          <cell r="Q693">
            <v>32012032</v>
          </cell>
          <cell r="R693" t="str">
            <v>H</v>
          </cell>
          <cell r="W693">
            <v>540.12</v>
          </cell>
          <cell r="X693">
            <v>540.12</v>
          </cell>
          <cell r="Y693">
            <v>10800000</v>
          </cell>
        </row>
        <row r="694">
          <cell r="A694">
            <v>11075435</v>
          </cell>
          <cell r="B694">
            <v>1</v>
          </cell>
          <cell r="C694">
            <v>40</v>
          </cell>
          <cell r="D694" t="str">
            <v>SA</v>
          </cell>
          <cell r="F694" t="str">
            <v>10</v>
          </cell>
          <cell r="G694" t="str">
            <v>S</v>
          </cell>
          <cell r="L694">
            <v>234.81</v>
          </cell>
          <cell r="M694">
            <v>234.81</v>
          </cell>
          <cell r="N694" t="str">
            <v>RUN</v>
          </cell>
          <cell r="O694" t="str">
            <v>Списание материалов за 10 2001г</v>
          </cell>
          <cell r="P694" t="str">
            <v>32</v>
          </cell>
          <cell r="Q694">
            <v>32012032</v>
          </cell>
          <cell r="R694" t="str">
            <v>H</v>
          </cell>
          <cell r="W694">
            <v>234.81</v>
          </cell>
          <cell r="X694">
            <v>234.81</v>
          </cell>
          <cell r="Y694">
            <v>10800000</v>
          </cell>
        </row>
        <row r="695">
          <cell r="A695">
            <v>11075437</v>
          </cell>
          <cell r="B695">
            <v>1</v>
          </cell>
          <cell r="C695">
            <v>40</v>
          </cell>
          <cell r="D695" t="str">
            <v>SA</v>
          </cell>
          <cell r="F695" t="str">
            <v>10</v>
          </cell>
          <cell r="G695" t="str">
            <v>S</v>
          </cell>
          <cell r="L695">
            <v>17429.599999999999</v>
          </cell>
          <cell r="M695">
            <v>17429.599999999999</v>
          </cell>
          <cell r="N695" t="str">
            <v>RUN</v>
          </cell>
          <cell r="O695" t="str">
            <v>Списание материалов за 10 2001г</v>
          </cell>
          <cell r="P695" t="str">
            <v>32</v>
          </cell>
          <cell r="Q695">
            <v>32012032</v>
          </cell>
          <cell r="R695" t="str">
            <v>H</v>
          </cell>
          <cell r="W695">
            <v>17429.599999999999</v>
          </cell>
          <cell r="X695">
            <v>17429.599999999999</v>
          </cell>
          <cell r="Y695">
            <v>10800000</v>
          </cell>
        </row>
        <row r="696">
          <cell r="A696">
            <v>11075439</v>
          </cell>
          <cell r="B696">
            <v>1</v>
          </cell>
          <cell r="C696">
            <v>40</v>
          </cell>
          <cell r="D696" t="str">
            <v>SA</v>
          </cell>
          <cell r="F696" t="str">
            <v>10</v>
          </cell>
          <cell r="G696" t="str">
            <v>S</v>
          </cell>
          <cell r="L696">
            <v>469.62</v>
          </cell>
          <cell r="M696">
            <v>469.62</v>
          </cell>
          <cell r="N696" t="str">
            <v>RUN</v>
          </cell>
          <cell r="O696" t="str">
            <v>Списание материалов за 10 2001г</v>
          </cell>
          <cell r="P696" t="str">
            <v>32</v>
          </cell>
          <cell r="Q696">
            <v>32012032</v>
          </cell>
          <cell r="R696" t="str">
            <v>H</v>
          </cell>
          <cell r="W696">
            <v>469.62</v>
          </cell>
          <cell r="X696">
            <v>469.62</v>
          </cell>
          <cell r="Y696">
            <v>10800000</v>
          </cell>
        </row>
        <row r="697">
          <cell r="A697">
            <v>11075441</v>
          </cell>
          <cell r="B697">
            <v>1</v>
          </cell>
          <cell r="C697">
            <v>40</v>
          </cell>
          <cell r="D697" t="str">
            <v>SA</v>
          </cell>
          <cell r="F697" t="str">
            <v>10</v>
          </cell>
          <cell r="G697" t="str">
            <v>S</v>
          </cell>
          <cell r="L697">
            <v>754.11</v>
          </cell>
          <cell r="M697">
            <v>754.11</v>
          </cell>
          <cell r="N697" t="str">
            <v>RUN</v>
          </cell>
          <cell r="O697" t="str">
            <v>Списание материалов за 10 2001г</v>
          </cell>
          <cell r="P697" t="str">
            <v>32</v>
          </cell>
          <cell r="Q697">
            <v>32012032</v>
          </cell>
          <cell r="R697" t="str">
            <v>H</v>
          </cell>
          <cell r="W697">
            <v>754.11</v>
          </cell>
          <cell r="X697">
            <v>754.11</v>
          </cell>
          <cell r="Y697">
            <v>10800000</v>
          </cell>
        </row>
        <row r="698">
          <cell r="A698">
            <v>11075443</v>
          </cell>
          <cell r="B698">
            <v>1</v>
          </cell>
          <cell r="C698">
            <v>40</v>
          </cell>
          <cell r="D698" t="str">
            <v>SA</v>
          </cell>
          <cell r="F698" t="str">
            <v>10</v>
          </cell>
          <cell r="G698" t="str">
            <v>S</v>
          </cell>
          <cell r="L698">
            <v>1369.8</v>
          </cell>
          <cell r="M698">
            <v>1369.8</v>
          </cell>
          <cell r="N698" t="str">
            <v>RUN</v>
          </cell>
          <cell r="O698" t="str">
            <v>Списание материалов за 10 2001г</v>
          </cell>
          <cell r="P698" t="str">
            <v>32</v>
          </cell>
          <cell r="Q698">
            <v>32012032</v>
          </cell>
          <cell r="R698" t="str">
            <v>H</v>
          </cell>
          <cell r="W698">
            <v>1369.8</v>
          </cell>
          <cell r="X698">
            <v>1369.8</v>
          </cell>
          <cell r="Y698">
            <v>10800000</v>
          </cell>
        </row>
        <row r="699">
          <cell r="A699">
            <v>11075445</v>
          </cell>
          <cell r="B699">
            <v>1</v>
          </cell>
          <cell r="C699">
            <v>40</v>
          </cell>
          <cell r="D699" t="str">
            <v>SA</v>
          </cell>
          <cell r="F699" t="str">
            <v>10</v>
          </cell>
          <cell r="G699" t="str">
            <v>S</v>
          </cell>
          <cell r="L699">
            <v>4360.16</v>
          </cell>
          <cell r="M699">
            <v>4360.16</v>
          </cell>
          <cell r="N699" t="str">
            <v>RUN</v>
          </cell>
          <cell r="O699" t="str">
            <v>Списание материалов за 10 2001г</v>
          </cell>
          <cell r="P699" t="str">
            <v>32</v>
          </cell>
          <cell r="Q699">
            <v>32012032</v>
          </cell>
          <cell r="R699" t="str">
            <v>H</v>
          </cell>
          <cell r="W699">
            <v>4360.16</v>
          </cell>
          <cell r="X699">
            <v>4360.16</v>
          </cell>
          <cell r="Y699">
            <v>10800000</v>
          </cell>
        </row>
        <row r="700">
          <cell r="A700">
            <v>11075447</v>
          </cell>
          <cell r="B700">
            <v>1</v>
          </cell>
          <cell r="C700">
            <v>40</v>
          </cell>
          <cell r="D700" t="str">
            <v>SA</v>
          </cell>
          <cell r="F700" t="str">
            <v>10</v>
          </cell>
          <cell r="G700" t="str">
            <v>S</v>
          </cell>
          <cell r="L700">
            <v>1324.14</v>
          </cell>
          <cell r="M700">
            <v>1324.14</v>
          </cell>
          <cell r="N700" t="str">
            <v>RUN</v>
          </cell>
          <cell r="O700" t="str">
            <v>Списание материалов за 10 2001г</v>
          </cell>
          <cell r="P700" t="str">
            <v>32</v>
          </cell>
          <cell r="Q700">
            <v>32012032</v>
          </cell>
          <cell r="R700" t="str">
            <v>H</v>
          </cell>
          <cell r="W700">
            <v>1324.14</v>
          </cell>
          <cell r="X700">
            <v>1324.14</v>
          </cell>
          <cell r="Y700">
            <v>10800000</v>
          </cell>
        </row>
        <row r="701">
          <cell r="A701">
            <v>11075449</v>
          </cell>
          <cell r="B701">
            <v>1</v>
          </cell>
          <cell r="C701">
            <v>40</v>
          </cell>
          <cell r="D701" t="str">
            <v>SA</v>
          </cell>
          <cell r="F701" t="str">
            <v>10</v>
          </cell>
          <cell r="G701" t="str">
            <v>S</v>
          </cell>
          <cell r="L701">
            <v>20146.919999999998</v>
          </cell>
          <cell r="M701">
            <v>20146.919999999998</v>
          </cell>
          <cell r="N701" t="str">
            <v>RUN</v>
          </cell>
          <cell r="O701" t="str">
            <v>Списание материалов за 10 2001г</v>
          </cell>
          <cell r="P701" t="str">
            <v>32</v>
          </cell>
          <cell r="Q701">
            <v>32012032</v>
          </cell>
          <cell r="R701" t="str">
            <v>H</v>
          </cell>
          <cell r="W701">
            <v>20146.919999999998</v>
          </cell>
          <cell r="X701">
            <v>20146.919999999998</v>
          </cell>
          <cell r="Y701">
            <v>10800000</v>
          </cell>
        </row>
        <row r="702">
          <cell r="A702">
            <v>11075451</v>
          </cell>
          <cell r="B702">
            <v>1</v>
          </cell>
          <cell r="C702">
            <v>40</v>
          </cell>
          <cell r="D702" t="str">
            <v>SA</v>
          </cell>
          <cell r="F702" t="str">
            <v>10</v>
          </cell>
          <cell r="G702" t="str">
            <v>S</v>
          </cell>
          <cell r="L702">
            <v>2499.59</v>
          </cell>
          <cell r="M702">
            <v>2499.59</v>
          </cell>
          <cell r="N702" t="str">
            <v>RUN</v>
          </cell>
          <cell r="O702" t="str">
            <v>Списание материалов за 10 2001г</v>
          </cell>
          <cell r="P702" t="str">
            <v>32</v>
          </cell>
          <cell r="Q702">
            <v>32012032</v>
          </cell>
          <cell r="R702" t="str">
            <v>H</v>
          </cell>
          <cell r="W702">
            <v>2499.59</v>
          </cell>
          <cell r="X702">
            <v>2499.59</v>
          </cell>
          <cell r="Y702">
            <v>10800000</v>
          </cell>
        </row>
        <row r="703">
          <cell r="A703">
            <v>11075453</v>
          </cell>
          <cell r="B703">
            <v>1</v>
          </cell>
          <cell r="C703">
            <v>40</v>
          </cell>
          <cell r="D703" t="str">
            <v>SA</v>
          </cell>
          <cell r="F703" t="str">
            <v>10</v>
          </cell>
          <cell r="G703" t="str">
            <v>S</v>
          </cell>
          <cell r="L703">
            <v>16.5</v>
          </cell>
          <cell r="M703">
            <v>16.5</v>
          </cell>
          <cell r="N703" t="str">
            <v>RUN</v>
          </cell>
          <cell r="O703" t="str">
            <v>Списание материалов за 10 2001г</v>
          </cell>
          <cell r="P703" t="str">
            <v>32</v>
          </cell>
          <cell r="Q703">
            <v>32012032</v>
          </cell>
          <cell r="R703" t="str">
            <v>H</v>
          </cell>
          <cell r="W703">
            <v>16.5</v>
          </cell>
          <cell r="X703">
            <v>16.5</v>
          </cell>
          <cell r="Y703">
            <v>10800000</v>
          </cell>
        </row>
        <row r="704">
          <cell r="A704">
            <v>11075455</v>
          </cell>
          <cell r="B704">
            <v>1</v>
          </cell>
          <cell r="C704">
            <v>40</v>
          </cell>
          <cell r="D704" t="str">
            <v>SA</v>
          </cell>
          <cell r="F704" t="str">
            <v>10</v>
          </cell>
          <cell r="G704" t="str">
            <v>S</v>
          </cell>
          <cell r="L704">
            <v>6087.97</v>
          </cell>
          <cell r="M704">
            <v>6087.97</v>
          </cell>
          <cell r="N704" t="str">
            <v>RUN</v>
          </cell>
          <cell r="O704" t="str">
            <v>Списание материалов за 10 2001г</v>
          </cell>
          <cell r="P704" t="str">
            <v>32</v>
          </cell>
          <cell r="Q704">
            <v>32012032</v>
          </cell>
          <cell r="R704" t="str">
            <v>H</v>
          </cell>
          <cell r="W704">
            <v>6087.97</v>
          </cell>
          <cell r="X704">
            <v>6087.97</v>
          </cell>
          <cell r="Y704">
            <v>10800000</v>
          </cell>
        </row>
        <row r="705">
          <cell r="A705">
            <v>11075458</v>
          </cell>
          <cell r="B705">
            <v>1</v>
          </cell>
          <cell r="C705">
            <v>40</v>
          </cell>
          <cell r="D705" t="str">
            <v>SA</v>
          </cell>
          <cell r="F705" t="str">
            <v>10</v>
          </cell>
          <cell r="G705" t="str">
            <v>S</v>
          </cell>
          <cell r="L705">
            <v>2.62</v>
          </cell>
          <cell r="M705">
            <v>2.62</v>
          </cell>
          <cell r="N705" t="str">
            <v>RUN</v>
          </cell>
          <cell r="O705" t="str">
            <v>Списание материалов за 10 2001г</v>
          </cell>
          <cell r="P705" t="str">
            <v>32</v>
          </cell>
          <cell r="Q705">
            <v>32012032</v>
          </cell>
          <cell r="R705" t="str">
            <v>H</v>
          </cell>
          <cell r="W705">
            <v>2.62</v>
          </cell>
          <cell r="X705">
            <v>2.62</v>
          </cell>
          <cell r="Y705">
            <v>10800000</v>
          </cell>
        </row>
        <row r="706">
          <cell r="A706">
            <v>11075460</v>
          </cell>
          <cell r="B706">
            <v>1</v>
          </cell>
          <cell r="C706">
            <v>40</v>
          </cell>
          <cell r="D706" t="str">
            <v>SA</v>
          </cell>
          <cell r="F706" t="str">
            <v>10</v>
          </cell>
          <cell r="G706" t="str">
            <v>S</v>
          </cell>
          <cell r="L706">
            <v>234.81</v>
          </cell>
          <cell r="M706">
            <v>234.81</v>
          </cell>
          <cell r="N706" t="str">
            <v>RUN</v>
          </cell>
          <cell r="O706" t="str">
            <v>Списание материалов за 10 2001г</v>
          </cell>
          <cell r="P706" t="str">
            <v>32</v>
          </cell>
          <cell r="Q706">
            <v>32012032</v>
          </cell>
          <cell r="R706" t="str">
            <v>H</v>
          </cell>
          <cell r="W706">
            <v>234.81</v>
          </cell>
          <cell r="X706">
            <v>234.81</v>
          </cell>
          <cell r="Y706">
            <v>10800000</v>
          </cell>
        </row>
        <row r="707">
          <cell r="A707">
            <v>11075462</v>
          </cell>
          <cell r="B707">
            <v>1</v>
          </cell>
          <cell r="C707">
            <v>40</v>
          </cell>
          <cell r="D707" t="str">
            <v>SA</v>
          </cell>
          <cell r="F707" t="str">
            <v>10</v>
          </cell>
          <cell r="G707" t="str">
            <v>S</v>
          </cell>
          <cell r="L707">
            <v>20.25</v>
          </cell>
          <cell r="M707">
            <v>20.25</v>
          </cell>
          <cell r="N707" t="str">
            <v>RUN</v>
          </cell>
          <cell r="O707" t="str">
            <v>Списание материалов за 10 2001г</v>
          </cell>
          <cell r="P707" t="str">
            <v>32</v>
          </cell>
          <cell r="Q707">
            <v>32012032</v>
          </cell>
          <cell r="R707" t="str">
            <v>H</v>
          </cell>
          <cell r="W707">
            <v>20.25</v>
          </cell>
          <cell r="X707">
            <v>20.25</v>
          </cell>
          <cell r="Y707">
            <v>10800000</v>
          </cell>
        </row>
        <row r="708">
          <cell r="A708">
            <v>11075467</v>
          </cell>
          <cell r="B708">
            <v>1</v>
          </cell>
          <cell r="C708">
            <v>40</v>
          </cell>
          <cell r="D708" t="str">
            <v>SA</v>
          </cell>
          <cell r="F708" t="str">
            <v>10</v>
          </cell>
          <cell r="G708" t="str">
            <v>S</v>
          </cell>
          <cell r="L708">
            <v>1925</v>
          </cell>
          <cell r="M708">
            <v>1925</v>
          </cell>
          <cell r="N708" t="str">
            <v>RUN</v>
          </cell>
          <cell r="O708" t="str">
            <v>Списание материалов за 10 2001г</v>
          </cell>
          <cell r="P708" t="str">
            <v>32</v>
          </cell>
          <cell r="Q708">
            <v>32012032</v>
          </cell>
          <cell r="R708" t="str">
            <v>H</v>
          </cell>
          <cell r="W708">
            <v>1925</v>
          </cell>
          <cell r="X708">
            <v>1925</v>
          </cell>
          <cell r="Y708">
            <v>10800000</v>
          </cell>
        </row>
        <row r="709">
          <cell r="A709">
            <v>11075470</v>
          </cell>
          <cell r="B709">
            <v>1</v>
          </cell>
          <cell r="C709">
            <v>40</v>
          </cell>
          <cell r="D709" t="str">
            <v>SA</v>
          </cell>
          <cell r="F709" t="str">
            <v>10</v>
          </cell>
          <cell r="G709" t="str">
            <v>S</v>
          </cell>
          <cell r="L709">
            <v>4020.41</v>
          </cell>
          <cell r="M709">
            <v>4020.41</v>
          </cell>
          <cell r="N709" t="str">
            <v>RUN</v>
          </cell>
          <cell r="O709" t="str">
            <v>Списание материалов за 10 2001г</v>
          </cell>
          <cell r="P709" t="str">
            <v>32</v>
          </cell>
          <cell r="Q709">
            <v>32012032</v>
          </cell>
          <cell r="R709" t="str">
            <v>H</v>
          </cell>
          <cell r="W709">
            <v>4020.41</v>
          </cell>
          <cell r="X709">
            <v>4020.41</v>
          </cell>
          <cell r="Y709">
            <v>10800000</v>
          </cell>
        </row>
        <row r="710">
          <cell r="A710">
            <v>11075472</v>
          </cell>
          <cell r="B710">
            <v>1</v>
          </cell>
          <cell r="C710">
            <v>40</v>
          </cell>
          <cell r="D710" t="str">
            <v>SA</v>
          </cell>
          <cell r="F710" t="str">
            <v>10</v>
          </cell>
          <cell r="G710" t="str">
            <v>S</v>
          </cell>
          <cell r="L710">
            <v>6324.77</v>
          </cell>
          <cell r="M710">
            <v>6324.77</v>
          </cell>
          <cell r="N710" t="str">
            <v>RUN</v>
          </cell>
          <cell r="O710" t="str">
            <v>Списание материалов за 10 2001г</v>
          </cell>
          <cell r="P710" t="str">
            <v>32</v>
          </cell>
          <cell r="Q710">
            <v>32012032</v>
          </cell>
          <cell r="R710" t="str">
            <v>H</v>
          </cell>
          <cell r="W710">
            <v>6324.77</v>
          </cell>
          <cell r="X710">
            <v>6324.77</v>
          </cell>
          <cell r="Y710">
            <v>10800000</v>
          </cell>
        </row>
        <row r="711">
          <cell r="A711">
            <v>11075475</v>
          </cell>
          <cell r="B711">
            <v>1</v>
          </cell>
          <cell r="C711">
            <v>40</v>
          </cell>
          <cell r="D711" t="str">
            <v>SA</v>
          </cell>
          <cell r="F711" t="str">
            <v>10</v>
          </cell>
          <cell r="G711" t="str">
            <v>S</v>
          </cell>
          <cell r="L711">
            <v>976.16</v>
          </cell>
          <cell r="M711">
            <v>976.16</v>
          </cell>
          <cell r="N711" t="str">
            <v>RUN</v>
          </cell>
          <cell r="O711" t="str">
            <v>Списание материалов за 10 2001г</v>
          </cell>
          <cell r="P711" t="str">
            <v>32</v>
          </cell>
          <cell r="Q711">
            <v>32012032</v>
          </cell>
          <cell r="R711" t="str">
            <v>H</v>
          </cell>
          <cell r="W711">
            <v>976.16</v>
          </cell>
          <cell r="X711">
            <v>976.16</v>
          </cell>
          <cell r="Y711">
            <v>10800000</v>
          </cell>
        </row>
        <row r="712">
          <cell r="A712">
            <v>11075477</v>
          </cell>
          <cell r="B712">
            <v>1</v>
          </cell>
          <cell r="C712">
            <v>40</v>
          </cell>
          <cell r="D712" t="str">
            <v>SA</v>
          </cell>
          <cell r="F712" t="str">
            <v>10</v>
          </cell>
          <cell r="G712" t="str">
            <v>S</v>
          </cell>
          <cell r="L712">
            <v>11470.62</v>
          </cell>
          <cell r="M712">
            <v>11470.62</v>
          </cell>
          <cell r="N712" t="str">
            <v>RUN</v>
          </cell>
          <cell r="O712" t="str">
            <v>Списание материалов за 10 2001г</v>
          </cell>
          <cell r="P712" t="str">
            <v>32</v>
          </cell>
          <cell r="Q712">
            <v>32012032</v>
          </cell>
          <cell r="R712" t="str">
            <v>H</v>
          </cell>
          <cell r="W712">
            <v>11470.62</v>
          </cell>
          <cell r="X712">
            <v>11470.62</v>
          </cell>
          <cell r="Y712">
            <v>10800000</v>
          </cell>
        </row>
        <row r="713">
          <cell r="A713">
            <v>11075480</v>
          </cell>
          <cell r="B713">
            <v>1</v>
          </cell>
          <cell r="C713">
            <v>40</v>
          </cell>
          <cell r="D713" t="str">
            <v>SA</v>
          </cell>
          <cell r="F713" t="str">
            <v>10</v>
          </cell>
          <cell r="G713" t="str">
            <v>S</v>
          </cell>
          <cell r="L713">
            <v>262965</v>
          </cell>
          <cell r="M713">
            <v>262965</v>
          </cell>
          <cell r="N713" t="str">
            <v>RUN</v>
          </cell>
          <cell r="O713" t="str">
            <v>Списание материалов за 10 2001г</v>
          </cell>
          <cell r="P713" t="str">
            <v>32</v>
          </cell>
          <cell r="Q713">
            <v>32012032</v>
          </cell>
          <cell r="R713" t="str">
            <v>H</v>
          </cell>
          <cell r="W713">
            <v>262965</v>
          </cell>
          <cell r="X713">
            <v>262965</v>
          </cell>
          <cell r="Y713">
            <v>10800000</v>
          </cell>
        </row>
        <row r="714">
          <cell r="A714">
            <v>11075482</v>
          </cell>
          <cell r="B714">
            <v>1</v>
          </cell>
          <cell r="C714">
            <v>40</v>
          </cell>
          <cell r="D714" t="str">
            <v>SA</v>
          </cell>
          <cell r="F714" t="str">
            <v>10</v>
          </cell>
          <cell r="G714" t="str">
            <v>S</v>
          </cell>
          <cell r="L714">
            <v>12281.21</v>
          </cell>
          <cell r="M714">
            <v>12281.21</v>
          </cell>
          <cell r="N714" t="str">
            <v>RUN</v>
          </cell>
          <cell r="O714" t="str">
            <v>Списание материалов за 10 2001г</v>
          </cell>
          <cell r="P714" t="str">
            <v>32</v>
          </cell>
          <cell r="Q714">
            <v>32012032</v>
          </cell>
          <cell r="R714" t="str">
            <v>H</v>
          </cell>
          <cell r="W714">
            <v>12281.21</v>
          </cell>
          <cell r="X714">
            <v>12281.21</v>
          </cell>
          <cell r="Y714">
            <v>10800000</v>
          </cell>
        </row>
        <row r="715">
          <cell r="A715">
            <v>11075485</v>
          </cell>
          <cell r="B715">
            <v>1</v>
          </cell>
          <cell r="C715">
            <v>40</v>
          </cell>
          <cell r="D715" t="str">
            <v>SA</v>
          </cell>
          <cell r="F715" t="str">
            <v>10</v>
          </cell>
          <cell r="G715" t="str">
            <v>S</v>
          </cell>
          <cell r="L715">
            <v>11246.68</v>
          </cell>
          <cell r="M715">
            <v>11246.68</v>
          </cell>
          <cell r="N715" t="str">
            <v>RUN</v>
          </cell>
          <cell r="O715" t="str">
            <v>Списание материалов за 10 2001г</v>
          </cell>
          <cell r="P715" t="str">
            <v>32</v>
          </cell>
          <cell r="Q715">
            <v>32012032</v>
          </cell>
          <cell r="R715" t="str">
            <v>H</v>
          </cell>
          <cell r="W715">
            <v>11246.68</v>
          </cell>
          <cell r="X715">
            <v>11246.68</v>
          </cell>
          <cell r="Y715">
            <v>10800000</v>
          </cell>
        </row>
        <row r="716">
          <cell r="A716">
            <v>11075487</v>
          </cell>
          <cell r="B716">
            <v>1</v>
          </cell>
          <cell r="C716">
            <v>40</v>
          </cell>
          <cell r="D716" t="str">
            <v>SA</v>
          </cell>
          <cell r="F716" t="str">
            <v>10</v>
          </cell>
          <cell r="G716" t="str">
            <v>S</v>
          </cell>
          <cell r="L716">
            <v>22034.26</v>
          </cell>
          <cell r="M716">
            <v>22034.26</v>
          </cell>
          <cell r="N716" t="str">
            <v>RUN</v>
          </cell>
          <cell r="O716" t="str">
            <v>Списание материалов за 10 2001г</v>
          </cell>
          <cell r="P716" t="str">
            <v>32</v>
          </cell>
          <cell r="Q716">
            <v>32012032</v>
          </cell>
          <cell r="R716" t="str">
            <v>H</v>
          </cell>
          <cell r="W716">
            <v>22034.26</v>
          </cell>
          <cell r="X716">
            <v>22034.26</v>
          </cell>
          <cell r="Y716">
            <v>10800000</v>
          </cell>
        </row>
        <row r="717">
          <cell r="A717">
            <v>11075489</v>
          </cell>
          <cell r="B717">
            <v>1</v>
          </cell>
          <cell r="C717">
            <v>40</v>
          </cell>
          <cell r="D717" t="str">
            <v>SA</v>
          </cell>
          <cell r="F717" t="str">
            <v>10</v>
          </cell>
          <cell r="G717" t="str">
            <v>S</v>
          </cell>
          <cell r="L717">
            <v>4985.66</v>
          </cell>
          <cell r="M717">
            <v>4985.66</v>
          </cell>
          <cell r="N717" t="str">
            <v>RUN</v>
          </cell>
          <cell r="O717" t="str">
            <v>Списание материалов за 10 2001г</v>
          </cell>
          <cell r="P717" t="str">
            <v>32</v>
          </cell>
          <cell r="Q717">
            <v>32012032</v>
          </cell>
          <cell r="R717" t="str">
            <v>H</v>
          </cell>
          <cell r="W717">
            <v>4985.66</v>
          </cell>
          <cell r="X717">
            <v>4985.66</v>
          </cell>
          <cell r="Y717">
            <v>10800000</v>
          </cell>
        </row>
        <row r="718">
          <cell r="A718">
            <v>11075492</v>
          </cell>
          <cell r="B718">
            <v>1</v>
          </cell>
          <cell r="C718">
            <v>40</v>
          </cell>
          <cell r="D718" t="str">
            <v>SA</v>
          </cell>
          <cell r="F718" t="str">
            <v>10</v>
          </cell>
          <cell r="G718" t="str">
            <v>S</v>
          </cell>
          <cell r="L718">
            <v>14933.07</v>
          </cell>
          <cell r="M718">
            <v>14933.07</v>
          </cell>
          <cell r="N718" t="str">
            <v>RUN</v>
          </cell>
          <cell r="O718" t="str">
            <v>Списание материалов за 10 2001г</v>
          </cell>
          <cell r="P718" t="str">
            <v>32</v>
          </cell>
          <cell r="Q718">
            <v>32012032</v>
          </cell>
          <cell r="R718" t="str">
            <v>H</v>
          </cell>
          <cell r="W718">
            <v>14933.07</v>
          </cell>
          <cell r="X718">
            <v>14933.07</v>
          </cell>
          <cell r="Y718">
            <v>10800000</v>
          </cell>
        </row>
        <row r="719">
          <cell r="A719">
            <v>11075494</v>
          </cell>
          <cell r="B719">
            <v>1</v>
          </cell>
          <cell r="C719">
            <v>40</v>
          </cell>
          <cell r="D719" t="str">
            <v>SA</v>
          </cell>
          <cell r="F719" t="str">
            <v>10</v>
          </cell>
          <cell r="G719" t="str">
            <v>S</v>
          </cell>
          <cell r="L719">
            <v>3090.2</v>
          </cell>
          <cell r="M719">
            <v>3090.2</v>
          </cell>
          <cell r="N719" t="str">
            <v>RUN</v>
          </cell>
          <cell r="O719" t="str">
            <v>Списание материалов за 10 2001г</v>
          </cell>
          <cell r="P719" t="str">
            <v>32</v>
          </cell>
          <cell r="Q719">
            <v>32012032</v>
          </cell>
          <cell r="R719" t="str">
            <v>H</v>
          </cell>
          <cell r="W719">
            <v>3090.2</v>
          </cell>
          <cell r="X719">
            <v>3090.2</v>
          </cell>
          <cell r="Y719">
            <v>10800000</v>
          </cell>
        </row>
        <row r="720">
          <cell r="A720">
            <v>11075496</v>
          </cell>
          <cell r="B720">
            <v>1</v>
          </cell>
          <cell r="C720">
            <v>40</v>
          </cell>
          <cell r="D720" t="str">
            <v>SA</v>
          </cell>
          <cell r="F720" t="str">
            <v>10</v>
          </cell>
          <cell r="G720" t="str">
            <v>S</v>
          </cell>
          <cell r="L720">
            <v>1216</v>
          </cell>
          <cell r="M720">
            <v>1216</v>
          </cell>
          <cell r="N720" t="str">
            <v>RUN</v>
          </cell>
          <cell r="O720" t="str">
            <v>Списание материалов за 10 2001г</v>
          </cell>
          <cell r="P720" t="str">
            <v>32</v>
          </cell>
          <cell r="Q720">
            <v>32012032</v>
          </cell>
          <cell r="R720" t="str">
            <v>H</v>
          </cell>
          <cell r="W720">
            <v>1216</v>
          </cell>
          <cell r="X720">
            <v>1216</v>
          </cell>
          <cell r="Y720">
            <v>10800000</v>
          </cell>
        </row>
        <row r="721">
          <cell r="A721">
            <v>11075498</v>
          </cell>
          <cell r="B721">
            <v>1</v>
          </cell>
          <cell r="C721">
            <v>40</v>
          </cell>
          <cell r="D721" t="str">
            <v>SA</v>
          </cell>
          <cell r="F721" t="str">
            <v>10</v>
          </cell>
          <cell r="G721" t="str">
            <v>S</v>
          </cell>
          <cell r="L721">
            <v>156.54</v>
          </cell>
          <cell r="M721">
            <v>156.54</v>
          </cell>
          <cell r="N721" t="str">
            <v>RUN</v>
          </cell>
          <cell r="O721" t="str">
            <v>Списание материалов за 10 2001г</v>
          </cell>
          <cell r="P721" t="str">
            <v>32</v>
          </cell>
          <cell r="Q721">
            <v>32012032</v>
          </cell>
          <cell r="R721" t="str">
            <v>H</v>
          </cell>
          <cell r="W721">
            <v>156.54</v>
          </cell>
          <cell r="X721">
            <v>156.54</v>
          </cell>
          <cell r="Y721">
            <v>10800000</v>
          </cell>
        </row>
        <row r="722">
          <cell r="A722">
            <v>11075500</v>
          </cell>
          <cell r="B722">
            <v>1</v>
          </cell>
          <cell r="C722">
            <v>40</v>
          </cell>
          <cell r="D722" t="str">
            <v>SA</v>
          </cell>
          <cell r="F722" t="str">
            <v>10</v>
          </cell>
          <cell r="G722" t="str">
            <v>S</v>
          </cell>
          <cell r="L722">
            <v>4430.16</v>
          </cell>
          <cell r="M722">
            <v>4430.16</v>
          </cell>
          <cell r="N722" t="str">
            <v>RUN</v>
          </cell>
          <cell r="O722" t="str">
            <v>Списание материалов за 10 2001г</v>
          </cell>
          <cell r="P722" t="str">
            <v>32</v>
          </cell>
          <cell r="Q722">
            <v>32012032</v>
          </cell>
          <cell r="R722" t="str">
            <v>H</v>
          </cell>
          <cell r="W722">
            <v>4430.16</v>
          </cell>
          <cell r="X722">
            <v>4430.16</v>
          </cell>
          <cell r="Y722">
            <v>10800000</v>
          </cell>
        </row>
        <row r="723">
          <cell r="A723">
            <v>11075502</v>
          </cell>
          <cell r="B723">
            <v>1</v>
          </cell>
          <cell r="C723">
            <v>40</v>
          </cell>
          <cell r="D723" t="str">
            <v>SA</v>
          </cell>
          <cell r="F723" t="str">
            <v>10</v>
          </cell>
          <cell r="G723" t="str">
            <v>S</v>
          </cell>
          <cell r="L723">
            <v>9020.08</v>
          </cell>
          <cell r="M723">
            <v>9020.08</v>
          </cell>
          <cell r="N723" t="str">
            <v>RUN</v>
          </cell>
          <cell r="O723" t="str">
            <v>Списание материалов за 10 2001г</v>
          </cell>
          <cell r="P723" t="str">
            <v>32</v>
          </cell>
          <cell r="Q723">
            <v>32012032</v>
          </cell>
          <cell r="R723" t="str">
            <v>H</v>
          </cell>
          <cell r="W723">
            <v>9020.08</v>
          </cell>
          <cell r="X723">
            <v>9020.08</v>
          </cell>
          <cell r="Y723">
            <v>10800000</v>
          </cell>
        </row>
        <row r="724">
          <cell r="A724">
            <v>11075504</v>
          </cell>
          <cell r="B724">
            <v>1</v>
          </cell>
          <cell r="C724">
            <v>40</v>
          </cell>
          <cell r="D724" t="str">
            <v>SA</v>
          </cell>
          <cell r="F724" t="str">
            <v>10</v>
          </cell>
          <cell r="G724" t="str">
            <v>S</v>
          </cell>
          <cell r="L724">
            <v>79225.89</v>
          </cell>
          <cell r="M724">
            <v>79225.89</v>
          </cell>
          <cell r="N724" t="str">
            <v>RUN</v>
          </cell>
          <cell r="O724" t="str">
            <v>Списание материалов за 10 2001г</v>
          </cell>
          <cell r="P724" t="str">
            <v>32</v>
          </cell>
          <cell r="Q724">
            <v>32012032</v>
          </cell>
          <cell r="R724" t="str">
            <v>H</v>
          </cell>
          <cell r="W724">
            <v>79225.89</v>
          </cell>
          <cell r="X724">
            <v>79225.89</v>
          </cell>
          <cell r="Y724">
            <v>10800000</v>
          </cell>
        </row>
        <row r="725">
          <cell r="A725">
            <v>11075506</v>
          </cell>
          <cell r="B725">
            <v>1</v>
          </cell>
          <cell r="C725">
            <v>40</v>
          </cell>
          <cell r="D725" t="str">
            <v>SA</v>
          </cell>
          <cell r="F725" t="str">
            <v>10</v>
          </cell>
          <cell r="G725" t="str">
            <v>S</v>
          </cell>
          <cell r="L725">
            <v>667.2</v>
          </cell>
          <cell r="M725">
            <v>667.2</v>
          </cell>
          <cell r="N725" t="str">
            <v>RUN</v>
          </cell>
          <cell r="O725" t="str">
            <v>Списание материалов за 10 2001г</v>
          </cell>
          <cell r="P725" t="str">
            <v>32</v>
          </cell>
          <cell r="Q725">
            <v>32012032</v>
          </cell>
          <cell r="R725" t="str">
            <v>H</v>
          </cell>
          <cell r="W725">
            <v>667.2</v>
          </cell>
          <cell r="X725">
            <v>667.2</v>
          </cell>
          <cell r="Y725">
            <v>10800000</v>
          </cell>
        </row>
        <row r="726">
          <cell r="A726">
            <v>11075509</v>
          </cell>
          <cell r="B726">
            <v>1</v>
          </cell>
          <cell r="C726">
            <v>40</v>
          </cell>
          <cell r="D726" t="str">
            <v>SA</v>
          </cell>
          <cell r="F726" t="str">
            <v>10</v>
          </cell>
          <cell r="G726" t="str">
            <v>S</v>
          </cell>
          <cell r="L726">
            <v>4667.5</v>
          </cell>
          <cell r="M726">
            <v>4667.5</v>
          </cell>
          <cell r="N726" t="str">
            <v>RUN</v>
          </cell>
          <cell r="O726" t="str">
            <v>Списание материалов за 10 2001г</v>
          </cell>
          <cell r="P726" t="str">
            <v>32</v>
          </cell>
          <cell r="Q726">
            <v>32012032</v>
          </cell>
          <cell r="R726" t="str">
            <v>H</v>
          </cell>
          <cell r="W726">
            <v>4667.5</v>
          </cell>
          <cell r="X726">
            <v>4667.5</v>
          </cell>
          <cell r="Y726">
            <v>10800000</v>
          </cell>
        </row>
        <row r="727">
          <cell r="A727">
            <v>11075511</v>
          </cell>
          <cell r="B727">
            <v>1</v>
          </cell>
          <cell r="C727">
            <v>40</v>
          </cell>
          <cell r="D727" t="str">
            <v>SA</v>
          </cell>
          <cell r="F727" t="str">
            <v>10</v>
          </cell>
          <cell r="G727" t="str">
            <v>S</v>
          </cell>
          <cell r="L727">
            <v>9209.1299999999992</v>
          </cell>
          <cell r="M727">
            <v>9209.1299999999992</v>
          </cell>
          <cell r="N727" t="str">
            <v>RUN</v>
          </cell>
          <cell r="O727" t="str">
            <v>Списание материалов за 10 2001г</v>
          </cell>
          <cell r="P727" t="str">
            <v>32</v>
          </cell>
          <cell r="Q727">
            <v>32012032</v>
          </cell>
          <cell r="R727" t="str">
            <v>H</v>
          </cell>
          <cell r="W727">
            <v>9209.1299999999992</v>
          </cell>
          <cell r="X727">
            <v>9209.1299999999992</v>
          </cell>
          <cell r="Y727">
            <v>10800000</v>
          </cell>
        </row>
        <row r="728">
          <cell r="A728">
            <v>11075513</v>
          </cell>
          <cell r="B728">
            <v>1</v>
          </cell>
          <cell r="C728">
            <v>40</v>
          </cell>
          <cell r="D728" t="str">
            <v>SA</v>
          </cell>
          <cell r="F728" t="str">
            <v>10</v>
          </cell>
          <cell r="G728" t="str">
            <v>S</v>
          </cell>
          <cell r="L728">
            <v>3300</v>
          </cell>
          <cell r="M728">
            <v>3300</v>
          </cell>
          <cell r="N728" t="str">
            <v>RUN</v>
          </cell>
          <cell r="O728" t="str">
            <v>Списание материалов за 10 2001г</v>
          </cell>
          <cell r="P728" t="str">
            <v>32</v>
          </cell>
          <cell r="Q728">
            <v>32012032</v>
          </cell>
          <cell r="R728" t="str">
            <v>H</v>
          </cell>
          <cell r="W728">
            <v>3300</v>
          </cell>
          <cell r="X728">
            <v>3300</v>
          </cell>
          <cell r="Y728">
            <v>10800000</v>
          </cell>
        </row>
        <row r="729">
          <cell r="A729">
            <v>11075516</v>
          </cell>
          <cell r="B729">
            <v>1</v>
          </cell>
          <cell r="C729">
            <v>40</v>
          </cell>
          <cell r="D729" t="str">
            <v>SA</v>
          </cell>
          <cell r="F729" t="str">
            <v>10</v>
          </cell>
          <cell r="G729" t="str">
            <v>S</v>
          </cell>
          <cell r="L729">
            <v>4697.5</v>
          </cell>
          <cell r="M729">
            <v>4697.5</v>
          </cell>
          <cell r="N729" t="str">
            <v>RUN</v>
          </cell>
          <cell r="O729" t="str">
            <v>Списание материалов за 10 2001г</v>
          </cell>
          <cell r="P729" t="str">
            <v>32</v>
          </cell>
          <cell r="Q729">
            <v>32012032</v>
          </cell>
          <cell r="R729" t="str">
            <v>H</v>
          </cell>
          <cell r="W729">
            <v>4697.5</v>
          </cell>
          <cell r="X729">
            <v>4697.5</v>
          </cell>
          <cell r="Y729">
            <v>10800000</v>
          </cell>
        </row>
        <row r="730">
          <cell r="A730">
            <v>11075519</v>
          </cell>
          <cell r="B730">
            <v>1</v>
          </cell>
          <cell r="C730">
            <v>40</v>
          </cell>
          <cell r="D730" t="str">
            <v>SA</v>
          </cell>
          <cell r="F730" t="str">
            <v>10</v>
          </cell>
          <cell r="G730" t="str">
            <v>S</v>
          </cell>
          <cell r="L730">
            <v>1541.75</v>
          </cell>
          <cell r="M730">
            <v>1541.75</v>
          </cell>
          <cell r="N730" t="str">
            <v>RUN</v>
          </cell>
          <cell r="O730" t="str">
            <v>Списание материалов за 10 2001г</v>
          </cell>
          <cell r="P730" t="str">
            <v>32</v>
          </cell>
          <cell r="Q730">
            <v>32012032</v>
          </cell>
          <cell r="R730" t="str">
            <v>H</v>
          </cell>
          <cell r="W730">
            <v>1541.75</v>
          </cell>
          <cell r="X730">
            <v>1541.75</v>
          </cell>
          <cell r="Y730">
            <v>10800000</v>
          </cell>
        </row>
        <row r="731">
          <cell r="A731">
            <v>11075521</v>
          </cell>
          <cell r="B731">
            <v>1</v>
          </cell>
          <cell r="C731">
            <v>40</v>
          </cell>
          <cell r="D731" t="str">
            <v>SA</v>
          </cell>
          <cell r="F731" t="str">
            <v>10</v>
          </cell>
          <cell r="G731" t="str">
            <v>S</v>
          </cell>
          <cell r="L731">
            <v>934.4</v>
          </cell>
          <cell r="M731">
            <v>934.4</v>
          </cell>
          <cell r="N731" t="str">
            <v>RUN</v>
          </cell>
          <cell r="O731" t="str">
            <v>Списание материалов за 10 2001г</v>
          </cell>
          <cell r="P731" t="str">
            <v>32</v>
          </cell>
          <cell r="Q731">
            <v>32012032</v>
          </cell>
          <cell r="R731" t="str">
            <v>H</v>
          </cell>
          <cell r="W731">
            <v>934.4</v>
          </cell>
          <cell r="X731">
            <v>934.4</v>
          </cell>
          <cell r="Y731">
            <v>10800000</v>
          </cell>
        </row>
        <row r="732">
          <cell r="A732">
            <v>11075523</v>
          </cell>
          <cell r="B732">
            <v>1</v>
          </cell>
          <cell r="C732">
            <v>40</v>
          </cell>
          <cell r="D732" t="str">
            <v>SA</v>
          </cell>
          <cell r="F732" t="str">
            <v>10</v>
          </cell>
          <cell r="G732" t="str">
            <v>S</v>
          </cell>
          <cell r="L732">
            <v>2555.25</v>
          </cell>
          <cell r="M732">
            <v>2555.25</v>
          </cell>
          <cell r="N732" t="str">
            <v>RUN</v>
          </cell>
          <cell r="O732" t="str">
            <v>Списание материалов за 10 2001г</v>
          </cell>
          <cell r="P732" t="str">
            <v>32</v>
          </cell>
          <cell r="Q732">
            <v>32012032</v>
          </cell>
          <cell r="R732" t="str">
            <v>H</v>
          </cell>
          <cell r="W732">
            <v>2555.25</v>
          </cell>
          <cell r="X732">
            <v>2555.25</v>
          </cell>
          <cell r="Y732">
            <v>10800000</v>
          </cell>
        </row>
        <row r="733">
          <cell r="A733">
            <v>11075526</v>
          </cell>
          <cell r="B733">
            <v>1</v>
          </cell>
          <cell r="C733">
            <v>40</v>
          </cell>
          <cell r="D733" t="str">
            <v>SA</v>
          </cell>
          <cell r="F733" t="str">
            <v>10</v>
          </cell>
          <cell r="G733" t="str">
            <v>S</v>
          </cell>
          <cell r="L733">
            <v>1151.3800000000001</v>
          </cell>
          <cell r="M733">
            <v>1151.3800000000001</v>
          </cell>
          <cell r="N733" t="str">
            <v>RUN</v>
          </cell>
          <cell r="O733" t="str">
            <v>Списание материалов за 10 2001г</v>
          </cell>
          <cell r="P733" t="str">
            <v>32</v>
          </cell>
          <cell r="Q733">
            <v>32012032</v>
          </cell>
          <cell r="R733" t="str">
            <v>H</v>
          </cell>
          <cell r="W733">
            <v>1151.3800000000001</v>
          </cell>
          <cell r="X733">
            <v>1151.3800000000001</v>
          </cell>
          <cell r="Y733">
            <v>10800000</v>
          </cell>
        </row>
        <row r="734">
          <cell r="A734">
            <v>11075528</v>
          </cell>
          <cell r="B734">
            <v>1</v>
          </cell>
          <cell r="C734">
            <v>40</v>
          </cell>
          <cell r="D734" t="str">
            <v>SA</v>
          </cell>
          <cell r="F734" t="str">
            <v>10</v>
          </cell>
          <cell r="G734" t="str">
            <v>S</v>
          </cell>
          <cell r="L734">
            <v>10742.57</v>
          </cell>
          <cell r="M734">
            <v>10742.57</v>
          </cell>
          <cell r="N734" t="str">
            <v>RUN</v>
          </cell>
          <cell r="O734" t="str">
            <v>Списание материалов за 10 2001г</v>
          </cell>
          <cell r="P734" t="str">
            <v>32</v>
          </cell>
          <cell r="Q734">
            <v>32012032</v>
          </cell>
          <cell r="R734" t="str">
            <v>H</v>
          </cell>
          <cell r="W734">
            <v>10742.57</v>
          </cell>
          <cell r="X734">
            <v>10742.57</v>
          </cell>
          <cell r="Y734">
            <v>10800000</v>
          </cell>
        </row>
        <row r="735">
          <cell r="A735">
            <v>11075530</v>
          </cell>
          <cell r="B735">
            <v>1</v>
          </cell>
          <cell r="C735">
            <v>40</v>
          </cell>
          <cell r="D735" t="str">
            <v>SA</v>
          </cell>
          <cell r="F735" t="str">
            <v>10</v>
          </cell>
          <cell r="G735" t="str">
            <v>S</v>
          </cell>
          <cell r="L735">
            <v>834.2</v>
          </cell>
          <cell r="M735">
            <v>834.2</v>
          </cell>
          <cell r="N735" t="str">
            <v>RUN</v>
          </cell>
          <cell r="O735" t="str">
            <v>Списание материалов за 10 2001г</v>
          </cell>
          <cell r="P735" t="str">
            <v>32</v>
          </cell>
          <cell r="Q735">
            <v>32012032</v>
          </cell>
          <cell r="R735" t="str">
            <v>H</v>
          </cell>
          <cell r="W735">
            <v>834.2</v>
          </cell>
          <cell r="X735">
            <v>834.2</v>
          </cell>
          <cell r="Y735">
            <v>10800000</v>
          </cell>
        </row>
        <row r="736">
          <cell r="A736">
            <v>11075532</v>
          </cell>
          <cell r="B736">
            <v>1</v>
          </cell>
          <cell r="C736">
            <v>40</v>
          </cell>
          <cell r="D736" t="str">
            <v>SA</v>
          </cell>
          <cell r="F736" t="str">
            <v>10</v>
          </cell>
          <cell r="G736" t="str">
            <v>S</v>
          </cell>
          <cell r="L736">
            <v>24579.23</v>
          </cell>
          <cell r="M736">
            <v>24579.23</v>
          </cell>
          <cell r="N736" t="str">
            <v>RUN</v>
          </cell>
          <cell r="O736" t="str">
            <v>Списание материалов за 10 2001г</v>
          </cell>
          <cell r="P736" t="str">
            <v>32</v>
          </cell>
          <cell r="Q736">
            <v>32012032</v>
          </cell>
          <cell r="R736" t="str">
            <v>H</v>
          </cell>
          <cell r="W736">
            <v>24579.23</v>
          </cell>
          <cell r="X736">
            <v>24579.23</v>
          </cell>
          <cell r="Y736">
            <v>10800000</v>
          </cell>
        </row>
        <row r="737">
          <cell r="A737">
            <v>11075534</v>
          </cell>
          <cell r="B737">
            <v>1</v>
          </cell>
          <cell r="C737">
            <v>40</v>
          </cell>
          <cell r="D737" t="str">
            <v>SA</v>
          </cell>
          <cell r="F737" t="str">
            <v>10</v>
          </cell>
          <cell r="G737" t="str">
            <v>S</v>
          </cell>
          <cell r="L737">
            <v>229.6</v>
          </cell>
          <cell r="M737">
            <v>229.6</v>
          </cell>
          <cell r="N737" t="str">
            <v>RUN</v>
          </cell>
          <cell r="O737" t="str">
            <v>Списание материалов за 10 2001г</v>
          </cell>
          <cell r="P737" t="str">
            <v>32</v>
          </cell>
          <cell r="Q737">
            <v>32012032</v>
          </cell>
          <cell r="R737" t="str">
            <v>H</v>
          </cell>
          <cell r="W737">
            <v>229.6</v>
          </cell>
          <cell r="X737">
            <v>229.6</v>
          </cell>
          <cell r="Y737">
            <v>10800000</v>
          </cell>
        </row>
        <row r="738">
          <cell r="A738">
            <v>11075536</v>
          </cell>
          <cell r="B738">
            <v>1</v>
          </cell>
          <cell r="C738">
            <v>40</v>
          </cell>
          <cell r="D738" t="str">
            <v>SA</v>
          </cell>
          <cell r="F738" t="str">
            <v>10</v>
          </cell>
          <cell r="G738" t="str">
            <v>S</v>
          </cell>
          <cell r="L738">
            <v>160.82</v>
          </cell>
          <cell r="M738">
            <v>160.82</v>
          </cell>
          <cell r="N738" t="str">
            <v>RUN</v>
          </cell>
          <cell r="O738" t="str">
            <v>Списание материалов за 10 2001г</v>
          </cell>
          <cell r="P738" t="str">
            <v>32</v>
          </cell>
          <cell r="Q738">
            <v>32012032</v>
          </cell>
          <cell r="R738" t="str">
            <v>H</v>
          </cell>
          <cell r="W738">
            <v>160.82</v>
          </cell>
          <cell r="X738">
            <v>160.82</v>
          </cell>
          <cell r="Y738">
            <v>10800000</v>
          </cell>
        </row>
        <row r="739">
          <cell r="A739">
            <v>11081433</v>
          </cell>
          <cell r="B739">
            <v>1</v>
          </cell>
          <cell r="C739">
            <v>40</v>
          </cell>
          <cell r="D739" t="str">
            <v>SA</v>
          </cell>
          <cell r="F739" t="str">
            <v>11</v>
          </cell>
          <cell r="G739" t="str">
            <v>S</v>
          </cell>
          <cell r="L739">
            <v>156.74</v>
          </cell>
          <cell r="M739">
            <v>156.74</v>
          </cell>
          <cell r="N739" t="str">
            <v>RUN</v>
          </cell>
          <cell r="O739" t="str">
            <v>Списание материалов за 11 2001г</v>
          </cell>
          <cell r="P739" t="str">
            <v>32</v>
          </cell>
          <cell r="Q739">
            <v>32012032</v>
          </cell>
          <cell r="R739" t="str">
            <v>H</v>
          </cell>
          <cell r="W739">
            <v>156.74</v>
          </cell>
          <cell r="X739">
            <v>156.74</v>
          </cell>
          <cell r="Y739">
            <v>10800000</v>
          </cell>
        </row>
        <row r="740">
          <cell r="A740">
            <v>11081435</v>
          </cell>
          <cell r="B740">
            <v>1</v>
          </cell>
          <cell r="C740">
            <v>40</v>
          </cell>
          <cell r="D740" t="str">
            <v>SA</v>
          </cell>
          <cell r="F740" t="str">
            <v>11</v>
          </cell>
          <cell r="G740" t="str">
            <v>S</v>
          </cell>
          <cell r="L740">
            <v>26661.78</v>
          </cell>
          <cell r="M740">
            <v>26661.78</v>
          </cell>
          <cell r="N740" t="str">
            <v>RUN</v>
          </cell>
          <cell r="O740" t="str">
            <v>Списание материалов за 11 2001г</v>
          </cell>
          <cell r="P740" t="str">
            <v>32</v>
          </cell>
          <cell r="Q740">
            <v>32012032</v>
          </cell>
          <cell r="R740" t="str">
            <v>H</v>
          </cell>
          <cell r="W740">
            <v>26661.78</v>
          </cell>
          <cell r="X740">
            <v>26661.78</v>
          </cell>
          <cell r="Y740">
            <v>10800000</v>
          </cell>
        </row>
        <row r="741">
          <cell r="A741">
            <v>11081437</v>
          </cell>
          <cell r="B741">
            <v>1</v>
          </cell>
          <cell r="C741">
            <v>40</v>
          </cell>
          <cell r="D741" t="str">
            <v>SA</v>
          </cell>
          <cell r="F741" t="str">
            <v>11</v>
          </cell>
          <cell r="G741" t="str">
            <v>S</v>
          </cell>
          <cell r="L741">
            <v>4925.3999999999996</v>
          </cell>
          <cell r="M741">
            <v>4925.3999999999996</v>
          </cell>
          <cell r="N741" t="str">
            <v>RUN</v>
          </cell>
          <cell r="O741" t="str">
            <v>Списание материалов за 11 2001г</v>
          </cell>
          <cell r="P741" t="str">
            <v>32</v>
          </cell>
          <cell r="Q741">
            <v>32012032</v>
          </cell>
          <cell r="R741" t="str">
            <v>H</v>
          </cell>
          <cell r="W741">
            <v>4925.3999999999996</v>
          </cell>
          <cell r="X741">
            <v>4925.3999999999996</v>
          </cell>
          <cell r="Y741">
            <v>10800000</v>
          </cell>
        </row>
        <row r="742">
          <cell r="A742">
            <v>11081439</v>
          </cell>
          <cell r="B742">
            <v>1</v>
          </cell>
          <cell r="C742">
            <v>40</v>
          </cell>
          <cell r="D742" t="str">
            <v>SA</v>
          </cell>
          <cell r="F742" t="str">
            <v>11</v>
          </cell>
          <cell r="G742" t="str">
            <v>S</v>
          </cell>
          <cell r="L742">
            <v>1973.44</v>
          </cell>
          <cell r="M742">
            <v>1973.44</v>
          </cell>
          <cell r="N742" t="str">
            <v>RUN</v>
          </cell>
          <cell r="O742" t="str">
            <v>Списание материалов за 11 2001г</v>
          </cell>
          <cell r="P742" t="str">
            <v>32</v>
          </cell>
          <cell r="Q742">
            <v>32012032</v>
          </cell>
          <cell r="R742" t="str">
            <v>H</v>
          </cell>
          <cell r="W742">
            <v>1973.44</v>
          </cell>
          <cell r="X742">
            <v>1973.44</v>
          </cell>
          <cell r="Y742">
            <v>10800000</v>
          </cell>
        </row>
        <row r="743">
          <cell r="A743">
            <v>11081441</v>
          </cell>
          <cell r="B743">
            <v>1</v>
          </cell>
          <cell r="C743">
            <v>40</v>
          </cell>
          <cell r="D743" t="str">
            <v>SA</v>
          </cell>
          <cell r="F743" t="str">
            <v>11</v>
          </cell>
          <cell r="G743" t="str">
            <v>S</v>
          </cell>
          <cell r="L743">
            <v>13995.17</v>
          </cell>
          <cell r="M743">
            <v>13995.17</v>
          </cell>
          <cell r="N743" t="str">
            <v>RUN</v>
          </cell>
          <cell r="O743" t="str">
            <v>Списание материалов за 11 2001г</v>
          </cell>
          <cell r="P743" t="str">
            <v>32</v>
          </cell>
          <cell r="Q743">
            <v>32012032</v>
          </cell>
          <cell r="R743" t="str">
            <v>H</v>
          </cell>
          <cell r="W743">
            <v>13995.17</v>
          </cell>
          <cell r="X743">
            <v>13995.17</v>
          </cell>
          <cell r="Y743">
            <v>10800000</v>
          </cell>
        </row>
        <row r="744">
          <cell r="A744">
            <v>11081443</v>
          </cell>
          <cell r="B744">
            <v>1</v>
          </cell>
          <cell r="C744">
            <v>40</v>
          </cell>
          <cell r="D744" t="str">
            <v>SA</v>
          </cell>
          <cell r="F744" t="str">
            <v>11</v>
          </cell>
          <cell r="G744" t="str">
            <v>S</v>
          </cell>
          <cell r="L744">
            <v>3838.71</v>
          </cell>
          <cell r="M744">
            <v>3838.71</v>
          </cell>
          <cell r="N744" t="str">
            <v>RUN</v>
          </cell>
          <cell r="O744" t="str">
            <v>Списание материалов за 11 2001г</v>
          </cell>
          <cell r="P744" t="str">
            <v>32</v>
          </cell>
          <cell r="Q744">
            <v>32012032</v>
          </cell>
          <cell r="R744" t="str">
            <v>H</v>
          </cell>
          <cell r="W744">
            <v>3838.71</v>
          </cell>
          <cell r="X744">
            <v>3838.71</v>
          </cell>
          <cell r="Y744">
            <v>10800000</v>
          </cell>
        </row>
        <row r="745">
          <cell r="A745">
            <v>11081445</v>
          </cell>
          <cell r="B745">
            <v>1</v>
          </cell>
          <cell r="C745">
            <v>40</v>
          </cell>
          <cell r="D745" t="str">
            <v>SA</v>
          </cell>
          <cell r="F745" t="str">
            <v>11</v>
          </cell>
          <cell r="G745" t="str">
            <v>S</v>
          </cell>
          <cell r="L745">
            <v>24067.95</v>
          </cell>
          <cell r="M745">
            <v>24067.95</v>
          </cell>
          <cell r="N745" t="str">
            <v>RUN</v>
          </cell>
          <cell r="O745" t="str">
            <v>Списание материалов за 11 2001г</v>
          </cell>
          <cell r="P745" t="str">
            <v>32</v>
          </cell>
          <cell r="Q745">
            <v>32012032</v>
          </cell>
          <cell r="R745" t="str">
            <v>H</v>
          </cell>
          <cell r="W745">
            <v>24067.95</v>
          </cell>
          <cell r="X745">
            <v>24067.95</v>
          </cell>
          <cell r="Y745">
            <v>10800000</v>
          </cell>
        </row>
        <row r="746">
          <cell r="A746">
            <v>11081447</v>
          </cell>
          <cell r="B746">
            <v>1</v>
          </cell>
          <cell r="C746">
            <v>40</v>
          </cell>
          <cell r="D746" t="str">
            <v>SA</v>
          </cell>
          <cell r="F746" t="str">
            <v>11</v>
          </cell>
          <cell r="G746" t="str">
            <v>S</v>
          </cell>
          <cell r="L746">
            <v>20.420000000000002</v>
          </cell>
          <cell r="M746">
            <v>20.420000000000002</v>
          </cell>
          <cell r="N746" t="str">
            <v>RUN</v>
          </cell>
          <cell r="O746" t="str">
            <v>Списание материалов за 11 2001г</v>
          </cell>
          <cell r="P746" t="str">
            <v>32</v>
          </cell>
          <cell r="Q746">
            <v>32012032</v>
          </cell>
          <cell r="R746" t="str">
            <v>H</v>
          </cell>
          <cell r="W746">
            <v>20.420000000000002</v>
          </cell>
          <cell r="X746">
            <v>20.420000000000002</v>
          </cell>
          <cell r="Y746">
            <v>10800000</v>
          </cell>
        </row>
        <row r="747">
          <cell r="A747">
            <v>11081449</v>
          </cell>
          <cell r="B747">
            <v>1</v>
          </cell>
          <cell r="C747">
            <v>40</v>
          </cell>
          <cell r="D747" t="str">
            <v>SA</v>
          </cell>
          <cell r="F747" t="str">
            <v>11</v>
          </cell>
          <cell r="G747" t="str">
            <v>S</v>
          </cell>
          <cell r="L747">
            <v>782.7</v>
          </cell>
          <cell r="M747">
            <v>782.7</v>
          </cell>
          <cell r="N747" t="str">
            <v>RUN</v>
          </cell>
          <cell r="O747" t="str">
            <v>Списание материалов за 11 2001г</v>
          </cell>
          <cell r="P747" t="str">
            <v>32</v>
          </cell>
          <cell r="Q747">
            <v>32012032</v>
          </cell>
          <cell r="R747" t="str">
            <v>H</v>
          </cell>
          <cell r="W747">
            <v>782.7</v>
          </cell>
          <cell r="X747">
            <v>782.7</v>
          </cell>
          <cell r="Y747">
            <v>10800000</v>
          </cell>
        </row>
        <row r="748">
          <cell r="A748">
            <v>11081451</v>
          </cell>
          <cell r="B748">
            <v>1</v>
          </cell>
          <cell r="C748">
            <v>40</v>
          </cell>
          <cell r="D748" t="str">
            <v>SA</v>
          </cell>
          <cell r="F748" t="str">
            <v>11</v>
          </cell>
          <cell r="G748" t="str">
            <v>S</v>
          </cell>
          <cell r="L748">
            <v>1042.5</v>
          </cell>
          <cell r="M748">
            <v>1042.5</v>
          </cell>
          <cell r="N748" t="str">
            <v>RUN</v>
          </cell>
          <cell r="O748" t="str">
            <v>Списание материалов за 11 2001г</v>
          </cell>
          <cell r="P748" t="str">
            <v>32</v>
          </cell>
          <cell r="Q748">
            <v>32012032</v>
          </cell>
          <cell r="R748" t="str">
            <v>H</v>
          </cell>
          <cell r="W748">
            <v>1042.5</v>
          </cell>
          <cell r="X748">
            <v>1042.5</v>
          </cell>
          <cell r="Y748">
            <v>10800000</v>
          </cell>
        </row>
        <row r="749">
          <cell r="A749">
            <v>11081453</v>
          </cell>
          <cell r="B749">
            <v>1</v>
          </cell>
          <cell r="C749">
            <v>40</v>
          </cell>
          <cell r="D749" t="str">
            <v>SA</v>
          </cell>
          <cell r="F749" t="str">
            <v>11</v>
          </cell>
          <cell r="G749" t="str">
            <v>S</v>
          </cell>
          <cell r="L749">
            <v>2844.8</v>
          </cell>
          <cell r="M749">
            <v>2844.8</v>
          </cell>
          <cell r="N749" t="str">
            <v>RUN</v>
          </cell>
          <cell r="O749" t="str">
            <v>Списание материалов за 11 2001г</v>
          </cell>
          <cell r="P749" t="str">
            <v>32</v>
          </cell>
          <cell r="Q749">
            <v>32012032</v>
          </cell>
          <cell r="R749" t="str">
            <v>H</v>
          </cell>
          <cell r="W749">
            <v>2844.8</v>
          </cell>
          <cell r="X749">
            <v>2844.8</v>
          </cell>
          <cell r="Y749">
            <v>10800000</v>
          </cell>
        </row>
        <row r="750">
          <cell r="A750">
            <v>11081455</v>
          </cell>
          <cell r="B750">
            <v>1</v>
          </cell>
          <cell r="C750">
            <v>40</v>
          </cell>
          <cell r="D750" t="str">
            <v>SA</v>
          </cell>
          <cell r="F750" t="str">
            <v>11</v>
          </cell>
          <cell r="G750" t="str">
            <v>S</v>
          </cell>
          <cell r="L750">
            <v>6103.81</v>
          </cell>
          <cell r="M750">
            <v>6103.81</v>
          </cell>
          <cell r="N750" t="str">
            <v>RUN</v>
          </cell>
          <cell r="O750" t="str">
            <v>Списание материалов за 11 2001г</v>
          </cell>
          <cell r="P750" t="str">
            <v>32</v>
          </cell>
          <cell r="Q750">
            <v>32012032</v>
          </cell>
          <cell r="R750" t="str">
            <v>H</v>
          </cell>
          <cell r="W750">
            <v>6103.81</v>
          </cell>
          <cell r="X750">
            <v>6103.81</v>
          </cell>
          <cell r="Y750">
            <v>10800000</v>
          </cell>
        </row>
        <row r="751">
          <cell r="A751">
            <v>11081457</v>
          </cell>
          <cell r="B751">
            <v>1</v>
          </cell>
          <cell r="C751">
            <v>40</v>
          </cell>
          <cell r="D751" t="str">
            <v>SA</v>
          </cell>
          <cell r="F751" t="str">
            <v>11</v>
          </cell>
          <cell r="G751" t="str">
            <v>S</v>
          </cell>
          <cell r="L751">
            <v>7.88</v>
          </cell>
          <cell r="M751">
            <v>7.88</v>
          </cell>
          <cell r="N751" t="str">
            <v>RUN</v>
          </cell>
          <cell r="O751" t="str">
            <v>Списание материалов за 11 2001г</v>
          </cell>
          <cell r="P751" t="str">
            <v>32</v>
          </cell>
          <cell r="Q751">
            <v>32012032</v>
          </cell>
          <cell r="R751" t="str">
            <v>H</v>
          </cell>
          <cell r="W751">
            <v>7.88</v>
          </cell>
          <cell r="X751">
            <v>7.88</v>
          </cell>
          <cell r="Y751">
            <v>10800000</v>
          </cell>
        </row>
        <row r="752">
          <cell r="A752">
            <v>11081459</v>
          </cell>
          <cell r="B752">
            <v>1</v>
          </cell>
          <cell r="C752">
            <v>40</v>
          </cell>
          <cell r="D752" t="str">
            <v>SA</v>
          </cell>
          <cell r="F752" t="str">
            <v>11</v>
          </cell>
          <cell r="G752" t="str">
            <v>S</v>
          </cell>
          <cell r="L752">
            <v>1063.81</v>
          </cell>
          <cell r="M752">
            <v>1063.81</v>
          </cell>
          <cell r="N752" t="str">
            <v>RUN</v>
          </cell>
          <cell r="O752" t="str">
            <v>Списание материалов за 11 2001г</v>
          </cell>
          <cell r="P752" t="str">
            <v>32</v>
          </cell>
          <cell r="Q752">
            <v>32012032</v>
          </cell>
          <cell r="R752" t="str">
            <v>H</v>
          </cell>
          <cell r="W752">
            <v>1063.81</v>
          </cell>
          <cell r="X752">
            <v>1063.81</v>
          </cell>
          <cell r="Y752">
            <v>10800000</v>
          </cell>
        </row>
        <row r="753">
          <cell r="A753">
            <v>11081461</v>
          </cell>
          <cell r="B753">
            <v>1</v>
          </cell>
          <cell r="C753">
            <v>40</v>
          </cell>
          <cell r="D753" t="str">
            <v>SA</v>
          </cell>
          <cell r="F753" t="str">
            <v>11</v>
          </cell>
          <cell r="G753" t="str">
            <v>S</v>
          </cell>
          <cell r="L753">
            <v>2801.52</v>
          </cell>
          <cell r="M753">
            <v>2801.52</v>
          </cell>
          <cell r="N753" t="str">
            <v>RUN</v>
          </cell>
          <cell r="O753" t="str">
            <v>Списание материалов за 11 2001г</v>
          </cell>
          <cell r="P753" t="str">
            <v>32</v>
          </cell>
          <cell r="Q753">
            <v>32012032</v>
          </cell>
          <cell r="R753" t="str">
            <v>H</v>
          </cell>
          <cell r="W753">
            <v>2801.52</v>
          </cell>
          <cell r="X753">
            <v>2801.52</v>
          </cell>
          <cell r="Y753">
            <v>10800000</v>
          </cell>
        </row>
        <row r="754">
          <cell r="A754">
            <v>11081463</v>
          </cell>
          <cell r="B754">
            <v>1</v>
          </cell>
          <cell r="C754">
            <v>40</v>
          </cell>
          <cell r="D754" t="str">
            <v>SA</v>
          </cell>
          <cell r="F754" t="str">
            <v>11</v>
          </cell>
          <cell r="G754" t="str">
            <v>S</v>
          </cell>
          <cell r="L754">
            <v>862.4</v>
          </cell>
          <cell r="M754">
            <v>862.4</v>
          </cell>
          <cell r="N754" t="str">
            <v>RUN</v>
          </cell>
          <cell r="O754" t="str">
            <v>Списание материалов за 11 2001г</v>
          </cell>
          <cell r="P754" t="str">
            <v>32</v>
          </cell>
          <cell r="Q754">
            <v>32012032</v>
          </cell>
          <cell r="R754" t="str">
            <v>H</v>
          </cell>
          <cell r="W754">
            <v>862.4</v>
          </cell>
          <cell r="X754">
            <v>862.4</v>
          </cell>
          <cell r="Y754">
            <v>10800000</v>
          </cell>
        </row>
        <row r="755">
          <cell r="A755">
            <v>11081465</v>
          </cell>
          <cell r="B755">
            <v>1</v>
          </cell>
          <cell r="C755">
            <v>40</v>
          </cell>
          <cell r="D755" t="str">
            <v>SA</v>
          </cell>
          <cell r="F755" t="str">
            <v>11</v>
          </cell>
          <cell r="G755" t="str">
            <v>S</v>
          </cell>
          <cell r="L755">
            <v>111208.02</v>
          </cell>
          <cell r="M755">
            <v>111208.02</v>
          </cell>
          <cell r="N755" t="str">
            <v>RUN</v>
          </cell>
          <cell r="O755" t="str">
            <v>Списание материалов за 11 2001г</v>
          </cell>
          <cell r="P755" t="str">
            <v>32</v>
          </cell>
          <cell r="Q755">
            <v>32012032</v>
          </cell>
          <cell r="R755" t="str">
            <v>H</v>
          </cell>
          <cell r="W755">
            <v>111208.02</v>
          </cell>
          <cell r="X755">
            <v>111208.02</v>
          </cell>
          <cell r="Y755">
            <v>10800000</v>
          </cell>
        </row>
        <row r="756">
          <cell r="A756">
            <v>11081468</v>
          </cell>
          <cell r="B756">
            <v>1</v>
          </cell>
          <cell r="C756">
            <v>40</v>
          </cell>
          <cell r="D756" t="str">
            <v>SA</v>
          </cell>
          <cell r="F756" t="str">
            <v>11</v>
          </cell>
          <cell r="G756" t="str">
            <v>S</v>
          </cell>
          <cell r="L756">
            <v>423.42</v>
          </cell>
          <cell r="M756">
            <v>423.42</v>
          </cell>
          <cell r="N756" t="str">
            <v>RUN</v>
          </cell>
          <cell r="O756" t="str">
            <v>Списание материалов за 11 2001г</v>
          </cell>
          <cell r="P756" t="str">
            <v>32</v>
          </cell>
          <cell r="Q756">
            <v>32012032</v>
          </cell>
          <cell r="R756" t="str">
            <v>H</v>
          </cell>
          <cell r="W756">
            <v>423.42</v>
          </cell>
          <cell r="X756">
            <v>423.42</v>
          </cell>
          <cell r="Y756">
            <v>10800000</v>
          </cell>
        </row>
        <row r="757">
          <cell r="A757">
            <v>11081472</v>
          </cell>
          <cell r="B757">
            <v>1</v>
          </cell>
          <cell r="C757">
            <v>40</v>
          </cell>
          <cell r="D757" t="str">
            <v>SA</v>
          </cell>
          <cell r="F757" t="str">
            <v>11</v>
          </cell>
          <cell r="G757" t="str">
            <v>S</v>
          </cell>
          <cell r="L757">
            <v>640</v>
          </cell>
          <cell r="M757">
            <v>640</v>
          </cell>
          <cell r="N757" t="str">
            <v>RUN</v>
          </cell>
          <cell r="O757" t="str">
            <v>Списание материалов за 11 2001г</v>
          </cell>
          <cell r="P757" t="str">
            <v>32</v>
          </cell>
          <cell r="Q757">
            <v>32012032</v>
          </cell>
          <cell r="R757" t="str">
            <v>H</v>
          </cell>
          <cell r="W757">
            <v>640</v>
          </cell>
          <cell r="X757">
            <v>640</v>
          </cell>
          <cell r="Y757">
            <v>10800000</v>
          </cell>
        </row>
        <row r="758">
          <cell r="A758">
            <v>11081475</v>
          </cell>
          <cell r="B758">
            <v>1</v>
          </cell>
          <cell r="C758">
            <v>40</v>
          </cell>
          <cell r="D758" t="str">
            <v>SA</v>
          </cell>
          <cell r="F758" t="str">
            <v>11</v>
          </cell>
          <cell r="G758" t="str">
            <v>S</v>
          </cell>
          <cell r="L758">
            <v>3593.24</v>
          </cell>
          <cell r="M758">
            <v>3593.24</v>
          </cell>
          <cell r="N758" t="str">
            <v>RUN</v>
          </cell>
          <cell r="O758" t="str">
            <v>Списание материалов за 11 2001г</v>
          </cell>
          <cell r="P758" t="str">
            <v>32</v>
          </cell>
          <cell r="Q758">
            <v>32012032</v>
          </cell>
          <cell r="R758" t="str">
            <v>H</v>
          </cell>
          <cell r="W758">
            <v>3593.24</v>
          </cell>
          <cell r="X758">
            <v>3593.24</v>
          </cell>
          <cell r="Y758">
            <v>10800000</v>
          </cell>
        </row>
        <row r="759">
          <cell r="A759">
            <v>11081477</v>
          </cell>
          <cell r="B759">
            <v>1</v>
          </cell>
          <cell r="C759">
            <v>40</v>
          </cell>
          <cell r="D759" t="str">
            <v>SA</v>
          </cell>
          <cell r="F759" t="str">
            <v>11</v>
          </cell>
          <cell r="G759" t="str">
            <v>S</v>
          </cell>
          <cell r="L759">
            <v>800.58</v>
          </cell>
          <cell r="M759">
            <v>800.58</v>
          </cell>
          <cell r="N759" t="str">
            <v>RUN</v>
          </cell>
          <cell r="O759" t="str">
            <v>Списание материалов за 11 2001г</v>
          </cell>
          <cell r="P759" t="str">
            <v>32</v>
          </cell>
          <cell r="Q759">
            <v>32012032</v>
          </cell>
          <cell r="R759" t="str">
            <v>H</v>
          </cell>
          <cell r="W759">
            <v>800.58</v>
          </cell>
          <cell r="X759">
            <v>800.58</v>
          </cell>
          <cell r="Y759">
            <v>10800000</v>
          </cell>
        </row>
        <row r="760">
          <cell r="A760">
            <v>11081481</v>
          </cell>
          <cell r="B760">
            <v>1</v>
          </cell>
          <cell r="C760">
            <v>40</v>
          </cell>
          <cell r="D760" t="str">
            <v>SA</v>
          </cell>
          <cell r="F760" t="str">
            <v>11</v>
          </cell>
          <cell r="G760" t="str">
            <v>S</v>
          </cell>
          <cell r="L760">
            <v>1246.99</v>
          </cell>
          <cell r="M760">
            <v>1246.99</v>
          </cell>
          <cell r="N760" t="str">
            <v>RUN</v>
          </cell>
          <cell r="O760" t="str">
            <v>Списание материалов за 11 2001г</v>
          </cell>
          <cell r="P760" t="str">
            <v>32</v>
          </cell>
          <cell r="Q760">
            <v>32012032</v>
          </cell>
          <cell r="R760" t="str">
            <v>H</v>
          </cell>
          <cell r="W760">
            <v>1246.99</v>
          </cell>
          <cell r="X760">
            <v>1246.99</v>
          </cell>
          <cell r="Y760">
            <v>10800000</v>
          </cell>
        </row>
        <row r="761">
          <cell r="A761">
            <v>11081483</v>
          </cell>
          <cell r="B761">
            <v>1</v>
          </cell>
          <cell r="C761">
            <v>40</v>
          </cell>
          <cell r="D761" t="str">
            <v>SA</v>
          </cell>
          <cell r="F761" t="str">
            <v>11</v>
          </cell>
          <cell r="G761" t="str">
            <v>S</v>
          </cell>
          <cell r="L761">
            <v>7435.03</v>
          </cell>
          <cell r="M761">
            <v>7435.03</v>
          </cell>
          <cell r="N761" t="str">
            <v>RUN</v>
          </cell>
          <cell r="O761" t="str">
            <v>Списание материалов за 11 2001г</v>
          </cell>
          <cell r="P761" t="str">
            <v>32</v>
          </cell>
          <cell r="Q761">
            <v>32012032</v>
          </cell>
          <cell r="R761" t="str">
            <v>H</v>
          </cell>
          <cell r="W761">
            <v>7435.03</v>
          </cell>
          <cell r="X761">
            <v>7435.03</v>
          </cell>
          <cell r="Y761">
            <v>10800000</v>
          </cell>
        </row>
        <row r="762">
          <cell r="A762">
            <v>11081485</v>
          </cell>
          <cell r="B762">
            <v>1</v>
          </cell>
          <cell r="C762">
            <v>40</v>
          </cell>
          <cell r="D762" t="str">
            <v>SA</v>
          </cell>
          <cell r="F762" t="str">
            <v>11</v>
          </cell>
          <cell r="G762" t="str">
            <v>S</v>
          </cell>
          <cell r="L762">
            <v>6984.38</v>
          </cell>
          <cell r="M762">
            <v>6984.38</v>
          </cell>
          <cell r="N762" t="str">
            <v>RUN</v>
          </cell>
          <cell r="O762" t="str">
            <v>Списание материалов за 11 2001г</v>
          </cell>
          <cell r="P762" t="str">
            <v>32</v>
          </cell>
          <cell r="Q762">
            <v>32012032</v>
          </cell>
          <cell r="R762" t="str">
            <v>H</v>
          </cell>
          <cell r="W762">
            <v>6984.38</v>
          </cell>
          <cell r="X762">
            <v>6984.38</v>
          </cell>
          <cell r="Y762">
            <v>10800000</v>
          </cell>
        </row>
        <row r="763">
          <cell r="A763">
            <v>11081488</v>
          </cell>
          <cell r="B763">
            <v>1</v>
          </cell>
          <cell r="C763">
            <v>40</v>
          </cell>
          <cell r="D763" t="str">
            <v>SA</v>
          </cell>
          <cell r="F763" t="str">
            <v>11</v>
          </cell>
          <cell r="G763" t="str">
            <v>S</v>
          </cell>
          <cell r="L763">
            <v>6445.49</v>
          </cell>
          <cell r="M763">
            <v>6445.49</v>
          </cell>
          <cell r="N763" t="str">
            <v>RUN</v>
          </cell>
          <cell r="O763" t="str">
            <v>Списание материалов за 11 2001г</v>
          </cell>
          <cell r="P763" t="str">
            <v>32</v>
          </cell>
          <cell r="Q763">
            <v>32012032</v>
          </cell>
          <cell r="R763" t="str">
            <v>H</v>
          </cell>
          <cell r="W763">
            <v>6445.49</v>
          </cell>
          <cell r="X763">
            <v>6445.49</v>
          </cell>
          <cell r="Y763">
            <v>10800000</v>
          </cell>
        </row>
        <row r="764">
          <cell r="A764">
            <v>11081490</v>
          </cell>
          <cell r="B764">
            <v>1</v>
          </cell>
          <cell r="C764">
            <v>40</v>
          </cell>
          <cell r="D764" t="str">
            <v>SA</v>
          </cell>
          <cell r="F764" t="str">
            <v>11</v>
          </cell>
          <cell r="G764" t="str">
            <v>S</v>
          </cell>
          <cell r="L764">
            <v>384.72</v>
          </cell>
          <cell r="M764">
            <v>384.72</v>
          </cell>
          <cell r="N764" t="str">
            <v>RUN</v>
          </cell>
          <cell r="O764" t="str">
            <v>Списание материалов за 11 2001г</v>
          </cell>
          <cell r="P764" t="str">
            <v>32</v>
          </cell>
          <cell r="Q764">
            <v>32012032</v>
          </cell>
          <cell r="R764" t="str">
            <v>H</v>
          </cell>
          <cell r="W764">
            <v>384.72</v>
          </cell>
          <cell r="X764">
            <v>384.72</v>
          </cell>
          <cell r="Y764">
            <v>10800000</v>
          </cell>
        </row>
        <row r="765">
          <cell r="A765">
            <v>11081492</v>
          </cell>
          <cell r="B765">
            <v>1</v>
          </cell>
          <cell r="C765">
            <v>40</v>
          </cell>
          <cell r="D765" t="str">
            <v>SA</v>
          </cell>
          <cell r="F765" t="str">
            <v>11</v>
          </cell>
          <cell r="G765" t="str">
            <v>S</v>
          </cell>
          <cell r="L765">
            <v>55636.1</v>
          </cell>
          <cell r="M765">
            <v>55636.1</v>
          </cell>
          <cell r="N765" t="str">
            <v>RUN</v>
          </cell>
          <cell r="O765" t="str">
            <v>Списание материалов за 11 2001г</v>
          </cell>
          <cell r="P765" t="str">
            <v>32</v>
          </cell>
          <cell r="Q765">
            <v>32012032</v>
          </cell>
          <cell r="R765" t="str">
            <v>H</v>
          </cell>
          <cell r="W765">
            <v>55636.1</v>
          </cell>
          <cell r="X765">
            <v>55636.1</v>
          </cell>
          <cell r="Y765">
            <v>10800000</v>
          </cell>
        </row>
        <row r="766">
          <cell r="A766">
            <v>11081494</v>
          </cell>
          <cell r="B766">
            <v>1</v>
          </cell>
          <cell r="C766">
            <v>40</v>
          </cell>
          <cell r="D766" t="str">
            <v>SA</v>
          </cell>
          <cell r="F766" t="str">
            <v>11</v>
          </cell>
          <cell r="G766" t="str">
            <v>S</v>
          </cell>
          <cell r="L766">
            <v>4488.3999999999996</v>
          </cell>
          <cell r="M766">
            <v>4488.3999999999996</v>
          </cell>
          <cell r="N766" t="str">
            <v>RUN</v>
          </cell>
          <cell r="O766" t="str">
            <v>Списание материалов за 11 2001г</v>
          </cell>
          <cell r="P766" t="str">
            <v>32</v>
          </cell>
          <cell r="Q766">
            <v>32012032</v>
          </cell>
          <cell r="R766" t="str">
            <v>H</v>
          </cell>
          <cell r="W766">
            <v>4488.3999999999996</v>
          </cell>
          <cell r="X766">
            <v>4488.3999999999996</v>
          </cell>
          <cell r="Y766">
            <v>10800000</v>
          </cell>
        </row>
        <row r="767">
          <cell r="A767">
            <v>11081496</v>
          </cell>
          <cell r="B767">
            <v>1</v>
          </cell>
          <cell r="C767">
            <v>40</v>
          </cell>
          <cell r="D767" t="str">
            <v>SA</v>
          </cell>
          <cell r="F767" t="str">
            <v>11</v>
          </cell>
          <cell r="G767" t="str">
            <v>S</v>
          </cell>
          <cell r="L767">
            <v>2244.1999999999998</v>
          </cell>
          <cell r="M767">
            <v>2244.1999999999998</v>
          </cell>
          <cell r="N767" t="str">
            <v>RUN</v>
          </cell>
          <cell r="O767" t="str">
            <v>Списание материалов за 11 2001г</v>
          </cell>
          <cell r="P767" t="str">
            <v>32</v>
          </cell>
          <cell r="Q767">
            <v>32012032</v>
          </cell>
          <cell r="R767" t="str">
            <v>H</v>
          </cell>
          <cell r="W767">
            <v>2244.1999999999998</v>
          </cell>
          <cell r="X767">
            <v>2244.1999999999998</v>
          </cell>
          <cell r="Y767">
            <v>10800000</v>
          </cell>
        </row>
        <row r="768">
          <cell r="A768">
            <v>11081498</v>
          </cell>
          <cell r="B768">
            <v>1</v>
          </cell>
          <cell r="C768">
            <v>40</v>
          </cell>
          <cell r="D768" t="str">
            <v>SA</v>
          </cell>
          <cell r="F768" t="str">
            <v>11</v>
          </cell>
          <cell r="G768" t="str">
            <v>S</v>
          </cell>
          <cell r="L768">
            <v>2791.7</v>
          </cell>
          <cell r="M768">
            <v>2791.7</v>
          </cell>
          <cell r="N768" t="str">
            <v>RUN</v>
          </cell>
          <cell r="O768" t="str">
            <v>Списание материалов за 11 2001г</v>
          </cell>
          <cell r="P768" t="str">
            <v>32</v>
          </cell>
          <cell r="Q768">
            <v>32012032</v>
          </cell>
          <cell r="R768" t="str">
            <v>H</v>
          </cell>
          <cell r="W768">
            <v>2791.7</v>
          </cell>
          <cell r="X768">
            <v>2791.7</v>
          </cell>
          <cell r="Y768">
            <v>10800000</v>
          </cell>
        </row>
        <row r="769">
          <cell r="A769">
            <v>11081502</v>
          </cell>
          <cell r="B769">
            <v>1</v>
          </cell>
          <cell r="C769">
            <v>40</v>
          </cell>
          <cell r="D769" t="str">
            <v>SA</v>
          </cell>
          <cell r="F769" t="str">
            <v>11</v>
          </cell>
          <cell r="G769" t="str">
            <v>S</v>
          </cell>
          <cell r="L769">
            <v>1894.3</v>
          </cell>
          <cell r="M769">
            <v>1894.3</v>
          </cell>
          <cell r="N769" t="str">
            <v>RUN</v>
          </cell>
          <cell r="O769" t="str">
            <v>Списание материалов за 11 2001г</v>
          </cell>
          <cell r="P769" t="str">
            <v>32</v>
          </cell>
          <cell r="Q769">
            <v>32012032</v>
          </cell>
          <cell r="R769" t="str">
            <v>H</v>
          </cell>
          <cell r="W769">
            <v>1894.3</v>
          </cell>
          <cell r="X769">
            <v>1894.3</v>
          </cell>
          <cell r="Y769">
            <v>10800000</v>
          </cell>
        </row>
        <row r="770">
          <cell r="A770">
            <v>11081504</v>
          </cell>
          <cell r="B770">
            <v>1</v>
          </cell>
          <cell r="C770">
            <v>40</v>
          </cell>
          <cell r="D770" t="str">
            <v>SA</v>
          </cell>
          <cell r="F770" t="str">
            <v>11</v>
          </cell>
          <cell r="G770" t="str">
            <v>S</v>
          </cell>
          <cell r="L770">
            <v>2739.6</v>
          </cell>
          <cell r="M770">
            <v>2739.6</v>
          </cell>
          <cell r="N770" t="str">
            <v>RUN</v>
          </cell>
          <cell r="O770" t="str">
            <v>Списание материалов за 11 2001г</v>
          </cell>
          <cell r="P770" t="str">
            <v>32</v>
          </cell>
          <cell r="Q770">
            <v>32012032</v>
          </cell>
          <cell r="R770" t="str">
            <v>H</v>
          </cell>
          <cell r="W770">
            <v>2739.6</v>
          </cell>
          <cell r="X770">
            <v>2739.6</v>
          </cell>
          <cell r="Y770">
            <v>10800000</v>
          </cell>
        </row>
        <row r="771">
          <cell r="A771">
            <v>11081506</v>
          </cell>
          <cell r="B771">
            <v>1</v>
          </cell>
          <cell r="C771">
            <v>40</v>
          </cell>
          <cell r="D771" t="str">
            <v>SA</v>
          </cell>
          <cell r="F771" t="str">
            <v>11</v>
          </cell>
          <cell r="G771" t="str">
            <v>S</v>
          </cell>
          <cell r="L771">
            <v>30108</v>
          </cell>
          <cell r="M771">
            <v>30108</v>
          </cell>
          <cell r="N771" t="str">
            <v>RUN</v>
          </cell>
          <cell r="O771" t="str">
            <v>Списание материалов за 11 2001г</v>
          </cell>
          <cell r="P771" t="str">
            <v>32</v>
          </cell>
          <cell r="Q771">
            <v>32012032</v>
          </cell>
          <cell r="R771" t="str">
            <v>H</v>
          </cell>
          <cell r="W771">
            <v>30108</v>
          </cell>
          <cell r="X771">
            <v>30108</v>
          </cell>
          <cell r="Y771">
            <v>10800000</v>
          </cell>
        </row>
        <row r="772">
          <cell r="A772">
            <v>11081509</v>
          </cell>
          <cell r="B772">
            <v>1</v>
          </cell>
          <cell r="C772">
            <v>40</v>
          </cell>
          <cell r="D772" t="str">
            <v>SA</v>
          </cell>
          <cell r="F772" t="str">
            <v>11</v>
          </cell>
          <cell r="G772" t="str">
            <v>S</v>
          </cell>
          <cell r="L772">
            <v>111</v>
          </cell>
          <cell r="M772">
            <v>111</v>
          </cell>
          <cell r="N772" t="str">
            <v>RUN</v>
          </cell>
          <cell r="O772" t="str">
            <v>Списание материалов за 11 2001г</v>
          </cell>
          <cell r="P772" t="str">
            <v>32</v>
          </cell>
          <cell r="Q772">
            <v>32012032</v>
          </cell>
          <cell r="R772" t="str">
            <v>H</v>
          </cell>
          <cell r="W772">
            <v>111</v>
          </cell>
          <cell r="X772">
            <v>111</v>
          </cell>
          <cell r="Y772">
            <v>10800000</v>
          </cell>
        </row>
        <row r="773">
          <cell r="A773">
            <v>11081511</v>
          </cell>
          <cell r="B773">
            <v>1</v>
          </cell>
          <cell r="C773">
            <v>40</v>
          </cell>
          <cell r="D773" t="str">
            <v>SA</v>
          </cell>
          <cell r="F773" t="str">
            <v>11</v>
          </cell>
          <cell r="G773" t="str">
            <v>S</v>
          </cell>
          <cell r="L773">
            <v>1077.71</v>
          </cell>
          <cell r="M773">
            <v>1077.71</v>
          </cell>
          <cell r="N773" t="str">
            <v>RUN</v>
          </cell>
          <cell r="O773" t="str">
            <v>Списание материалов за 11 2001г</v>
          </cell>
          <cell r="P773" t="str">
            <v>32</v>
          </cell>
          <cell r="Q773">
            <v>32012032</v>
          </cell>
          <cell r="R773" t="str">
            <v>H</v>
          </cell>
          <cell r="W773">
            <v>1077.71</v>
          </cell>
          <cell r="X773">
            <v>1077.71</v>
          </cell>
          <cell r="Y773">
            <v>10800000</v>
          </cell>
        </row>
        <row r="774">
          <cell r="A774">
            <v>11081513</v>
          </cell>
          <cell r="B774">
            <v>1</v>
          </cell>
          <cell r="C774">
            <v>40</v>
          </cell>
          <cell r="D774" t="str">
            <v>SA</v>
          </cell>
          <cell r="F774" t="str">
            <v>11</v>
          </cell>
          <cell r="G774" t="str">
            <v>S</v>
          </cell>
          <cell r="L774">
            <v>16869.759999999998</v>
          </cell>
          <cell r="M774">
            <v>16869.759999999998</v>
          </cell>
          <cell r="N774" t="str">
            <v>RUN</v>
          </cell>
          <cell r="O774" t="str">
            <v>Списание материалов за 11 2001г</v>
          </cell>
          <cell r="P774" t="str">
            <v>32</v>
          </cell>
          <cell r="Q774">
            <v>32012032</v>
          </cell>
          <cell r="R774" t="str">
            <v>H</v>
          </cell>
          <cell r="W774">
            <v>16869.759999999998</v>
          </cell>
          <cell r="X774">
            <v>16869.759999999998</v>
          </cell>
          <cell r="Y774">
            <v>10800000</v>
          </cell>
        </row>
        <row r="775">
          <cell r="A775">
            <v>11081515</v>
          </cell>
          <cell r="B775">
            <v>1</v>
          </cell>
          <cell r="C775">
            <v>40</v>
          </cell>
          <cell r="D775" t="str">
            <v>SA</v>
          </cell>
          <cell r="F775" t="str">
            <v>11</v>
          </cell>
          <cell r="G775" t="str">
            <v>S</v>
          </cell>
          <cell r="L775">
            <v>7842.2</v>
          </cell>
          <cell r="M775">
            <v>7842.2</v>
          </cell>
          <cell r="N775" t="str">
            <v>RUN</v>
          </cell>
          <cell r="O775" t="str">
            <v>Списание материалов за 11 2001г</v>
          </cell>
          <cell r="P775" t="str">
            <v>32</v>
          </cell>
          <cell r="Q775">
            <v>32012032</v>
          </cell>
          <cell r="R775" t="str">
            <v>H</v>
          </cell>
          <cell r="W775">
            <v>7842.2</v>
          </cell>
          <cell r="X775">
            <v>7842.2</v>
          </cell>
          <cell r="Y775">
            <v>10800000</v>
          </cell>
        </row>
        <row r="776">
          <cell r="A776">
            <v>11088465</v>
          </cell>
          <cell r="B776">
            <v>1</v>
          </cell>
          <cell r="C776">
            <v>40</v>
          </cell>
          <cell r="D776" t="str">
            <v>SA</v>
          </cell>
          <cell r="F776" t="str">
            <v>12</v>
          </cell>
          <cell r="G776" t="str">
            <v>S</v>
          </cell>
          <cell r="L776">
            <v>1591.55</v>
          </cell>
          <cell r="M776">
            <v>1591.55</v>
          </cell>
          <cell r="N776" t="str">
            <v>RUN</v>
          </cell>
          <cell r="O776" t="str">
            <v>Списание материалов за 12 2001г</v>
          </cell>
          <cell r="P776" t="str">
            <v>32</v>
          </cell>
          <cell r="Q776">
            <v>32012032</v>
          </cell>
          <cell r="R776" t="str">
            <v>H</v>
          </cell>
          <cell r="W776">
            <v>1591.55</v>
          </cell>
          <cell r="X776">
            <v>1591.55</v>
          </cell>
          <cell r="Y776">
            <v>10800000</v>
          </cell>
        </row>
        <row r="777">
          <cell r="A777">
            <v>11088467</v>
          </cell>
          <cell r="B777">
            <v>1</v>
          </cell>
          <cell r="C777">
            <v>40</v>
          </cell>
          <cell r="D777" t="str">
            <v>SA</v>
          </cell>
          <cell r="F777" t="str">
            <v>12</v>
          </cell>
          <cell r="G777" t="str">
            <v>S</v>
          </cell>
          <cell r="L777">
            <v>2896.34</v>
          </cell>
          <cell r="M777">
            <v>2896.34</v>
          </cell>
          <cell r="N777" t="str">
            <v>RUN</v>
          </cell>
          <cell r="O777" t="str">
            <v>Списание материалов за 12 2001г</v>
          </cell>
          <cell r="P777" t="str">
            <v>32</v>
          </cell>
          <cell r="Q777">
            <v>32012032</v>
          </cell>
          <cell r="R777" t="str">
            <v>H</v>
          </cell>
          <cell r="W777">
            <v>2896.34</v>
          </cell>
          <cell r="X777">
            <v>2896.34</v>
          </cell>
          <cell r="Y777">
            <v>10800000</v>
          </cell>
        </row>
        <row r="778">
          <cell r="A778">
            <v>11088469</v>
          </cell>
          <cell r="B778">
            <v>1</v>
          </cell>
          <cell r="C778">
            <v>40</v>
          </cell>
          <cell r="D778" t="str">
            <v>SA</v>
          </cell>
          <cell r="F778" t="str">
            <v>12</v>
          </cell>
          <cell r="G778" t="str">
            <v>S</v>
          </cell>
          <cell r="L778">
            <v>156.74</v>
          </cell>
          <cell r="M778">
            <v>156.74</v>
          </cell>
          <cell r="N778" t="str">
            <v>RUN</v>
          </cell>
          <cell r="O778" t="str">
            <v>Списание материалов за 12 2001г</v>
          </cell>
          <cell r="P778" t="str">
            <v>32</v>
          </cell>
          <cell r="Q778">
            <v>32012032</v>
          </cell>
          <cell r="R778" t="str">
            <v>H</v>
          </cell>
          <cell r="W778">
            <v>156.74</v>
          </cell>
          <cell r="X778">
            <v>156.74</v>
          </cell>
          <cell r="Y778">
            <v>10800000</v>
          </cell>
        </row>
        <row r="779">
          <cell r="A779">
            <v>11088471</v>
          </cell>
          <cell r="B779">
            <v>1</v>
          </cell>
          <cell r="C779">
            <v>40</v>
          </cell>
          <cell r="D779" t="str">
            <v>SA</v>
          </cell>
          <cell r="F779" t="str">
            <v>12</v>
          </cell>
          <cell r="G779" t="str">
            <v>S</v>
          </cell>
          <cell r="L779">
            <v>13499.27</v>
          </cell>
          <cell r="M779">
            <v>13499.27</v>
          </cell>
          <cell r="N779" t="str">
            <v>RUN</v>
          </cell>
          <cell r="O779" t="str">
            <v>Списание материалов за 12 2001г</v>
          </cell>
          <cell r="P779" t="str">
            <v>32</v>
          </cell>
          <cell r="Q779">
            <v>32012032</v>
          </cell>
          <cell r="R779" t="str">
            <v>H</v>
          </cell>
          <cell r="W779">
            <v>13499.27</v>
          </cell>
          <cell r="X779">
            <v>13499.27</v>
          </cell>
          <cell r="Y779">
            <v>10800000</v>
          </cell>
        </row>
        <row r="780">
          <cell r="A780">
            <v>11088474</v>
          </cell>
          <cell r="B780">
            <v>1</v>
          </cell>
          <cell r="C780">
            <v>40</v>
          </cell>
          <cell r="D780" t="str">
            <v>SA</v>
          </cell>
          <cell r="F780" t="str">
            <v>12</v>
          </cell>
          <cell r="G780" t="str">
            <v>S</v>
          </cell>
          <cell r="L780">
            <v>1541.75</v>
          </cell>
          <cell r="M780">
            <v>1541.75</v>
          </cell>
          <cell r="N780" t="str">
            <v>RUN</v>
          </cell>
          <cell r="O780" t="str">
            <v>Списание материалов за 12 2001г</v>
          </cell>
          <cell r="P780" t="str">
            <v>32</v>
          </cell>
          <cell r="Q780">
            <v>32012032</v>
          </cell>
          <cell r="R780" t="str">
            <v>H</v>
          </cell>
          <cell r="W780">
            <v>1541.75</v>
          </cell>
          <cell r="X780">
            <v>1541.75</v>
          </cell>
          <cell r="Y780">
            <v>10800000</v>
          </cell>
        </row>
        <row r="781">
          <cell r="A781">
            <v>11088476</v>
          </cell>
          <cell r="B781">
            <v>1</v>
          </cell>
          <cell r="C781">
            <v>40</v>
          </cell>
          <cell r="D781" t="str">
            <v>SA</v>
          </cell>
          <cell r="F781" t="str">
            <v>12</v>
          </cell>
          <cell r="G781" t="str">
            <v>S</v>
          </cell>
          <cell r="L781">
            <v>70</v>
          </cell>
          <cell r="M781">
            <v>70</v>
          </cell>
          <cell r="N781" t="str">
            <v>RUN</v>
          </cell>
          <cell r="O781" t="str">
            <v>Списание материалов за 12 2001г</v>
          </cell>
          <cell r="P781" t="str">
            <v>32</v>
          </cell>
          <cell r="Q781">
            <v>32012032</v>
          </cell>
          <cell r="R781" t="str">
            <v>H</v>
          </cell>
          <cell r="W781">
            <v>70</v>
          </cell>
          <cell r="X781">
            <v>70</v>
          </cell>
          <cell r="Y781">
            <v>10800000</v>
          </cell>
        </row>
        <row r="782">
          <cell r="A782">
            <v>11088478</v>
          </cell>
          <cell r="B782">
            <v>1</v>
          </cell>
          <cell r="C782">
            <v>40</v>
          </cell>
          <cell r="D782" t="str">
            <v>SA</v>
          </cell>
          <cell r="F782" t="str">
            <v>12</v>
          </cell>
          <cell r="G782" t="str">
            <v>S</v>
          </cell>
          <cell r="L782">
            <v>2844.8</v>
          </cell>
          <cell r="M782">
            <v>2844.8</v>
          </cell>
          <cell r="N782" t="str">
            <v>RUN</v>
          </cell>
          <cell r="O782" t="str">
            <v>Списание материалов за 12 2001г</v>
          </cell>
          <cell r="P782" t="str">
            <v>32</v>
          </cell>
          <cell r="Q782">
            <v>32012032</v>
          </cell>
          <cell r="R782" t="str">
            <v>H</v>
          </cell>
          <cell r="W782">
            <v>2844.8</v>
          </cell>
          <cell r="X782">
            <v>2844.8</v>
          </cell>
          <cell r="Y782">
            <v>10800000</v>
          </cell>
        </row>
        <row r="783">
          <cell r="A783">
            <v>11088481</v>
          </cell>
          <cell r="B783">
            <v>1</v>
          </cell>
          <cell r="C783">
            <v>40</v>
          </cell>
          <cell r="D783" t="str">
            <v>SA</v>
          </cell>
          <cell r="F783" t="str">
            <v>12</v>
          </cell>
          <cell r="G783" t="str">
            <v>S</v>
          </cell>
          <cell r="L783">
            <v>1487.57</v>
          </cell>
          <cell r="M783">
            <v>1487.57</v>
          </cell>
          <cell r="N783" t="str">
            <v>RUN</v>
          </cell>
          <cell r="O783" t="str">
            <v>Списание материалов за 12 2001г</v>
          </cell>
          <cell r="P783" t="str">
            <v>32</v>
          </cell>
          <cell r="Q783">
            <v>32012032</v>
          </cell>
          <cell r="R783" t="str">
            <v>H</v>
          </cell>
          <cell r="W783">
            <v>1487.57</v>
          </cell>
          <cell r="X783">
            <v>1487.57</v>
          </cell>
          <cell r="Y783">
            <v>10800000</v>
          </cell>
        </row>
        <row r="784">
          <cell r="A784">
            <v>11088483</v>
          </cell>
          <cell r="B784">
            <v>1</v>
          </cell>
          <cell r="C784">
            <v>40</v>
          </cell>
          <cell r="D784" t="str">
            <v>SA</v>
          </cell>
          <cell r="F784" t="str">
            <v>12</v>
          </cell>
          <cell r="G784" t="str">
            <v>S</v>
          </cell>
          <cell r="L784">
            <v>1256.32</v>
          </cell>
          <cell r="M784">
            <v>1256.32</v>
          </cell>
          <cell r="N784" t="str">
            <v>RUN</v>
          </cell>
          <cell r="O784" t="str">
            <v>Списание материалов за 12 2001г</v>
          </cell>
          <cell r="P784" t="str">
            <v>32</v>
          </cell>
          <cell r="Q784">
            <v>32012032</v>
          </cell>
          <cell r="R784" t="str">
            <v>H</v>
          </cell>
          <cell r="W784">
            <v>1256.32</v>
          </cell>
          <cell r="X784">
            <v>1256.32</v>
          </cell>
          <cell r="Y784">
            <v>10800000</v>
          </cell>
        </row>
        <row r="785">
          <cell r="A785">
            <v>11088485</v>
          </cell>
          <cell r="B785">
            <v>1</v>
          </cell>
          <cell r="C785">
            <v>40</v>
          </cell>
          <cell r="D785" t="str">
            <v>SA</v>
          </cell>
          <cell r="F785" t="str">
            <v>12</v>
          </cell>
          <cell r="G785" t="str">
            <v>S</v>
          </cell>
          <cell r="L785">
            <v>73464.14</v>
          </cell>
          <cell r="M785">
            <v>73464.14</v>
          </cell>
          <cell r="N785" t="str">
            <v>RUN</v>
          </cell>
          <cell r="O785" t="str">
            <v>Списание материалов за 12 2001г</v>
          </cell>
          <cell r="P785" t="str">
            <v>32</v>
          </cell>
          <cell r="Q785">
            <v>32012032</v>
          </cell>
          <cell r="R785" t="str">
            <v>H</v>
          </cell>
          <cell r="W785">
            <v>73464.14</v>
          </cell>
          <cell r="X785">
            <v>73464.14</v>
          </cell>
          <cell r="Y785">
            <v>10800000</v>
          </cell>
        </row>
        <row r="786">
          <cell r="A786">
            <v>11088488</v>
          </cell>
          <cell r="B786">
            <v>1</v>
          </cell>
          <cell r="C786">
            <v>40</v>
          </cell>
          <cell r="D786" t="str">
            <v>SA</v>
          </cell>
          <cell r="F786" t="str">
            <v>12</v>
          </cell>
          <cell r="G786" t="str">
            <v>S</v>
          </cell>
          <cell r="L786">
            <v>41.8</v>
          </cell>
          <cell r="M786">
            <v>41.8</v>
          </cell>
          <cell r="N786" t="str">
            <v>RUN</v>
          </cell>
          <cell r="O786" t="str">
            <v>Списание материалов за 12 2001г</v>
          </cell>
          <cell r="P786" t="str">
            <v>32</v>
          </cell>
          <cell r="Q786">
            <v>32012032</v>
          </cell>
          <cell r="R786" t="str">
            <v>H</v>
          </cell>
          <cell r="W786">
            <v>41.8</v>
          </cell>
          <cell r="X786">
            <v>41.8</v>
          </cell>
          <cell r="Y786">
            <v>10800000</v>
          </cell>
        </row>
        <row r="787">
          <cell r="A787">
            <v>11088490</v>
          </cell>
          <cell r="B787">
            <v>1</v>
          </cell>
          <cell r="C787">
            <v>40</v>
          </cell>
          <cell r="D787" t="str">
            <v>SA</v>
          </cell>
          <cell r="F787" t="str">
            <v>12</v>
          </cell>
          <cell r="G787" t="str">
            <v>S</v>
          </cell>
          <cell r="L787">
            <v>853.63</v>
          </cell>
          <cell r="M787">
            <v>853.63</v>
          </cell>
          <cell r="N787" t="str">
            <v>RUN</v>
          </cell>
          <cell r="O787" t="str">
            <v>Списание материалов за 12 2001г</v>
          </cell>
          <cell r="P787" t="str">
            <v>32</v>
          </cell>
          <cell r="Q787">
            <v>32012032</v>
          </cell>
          <cell r="R787" t="str">
            <v>H</v>
          </cell>
          <cell r="W787">
            <v>853.63</v>
          </cell>
          <cell r="X787">
            <v>853.63</v>
          </cell>
          <cell r="Y787">
            <v>10800000</v>
          </cell>
        </row>
        <row r="788">
          <cell r="A788">
            <v>11088492</v>
          </cell>
          <cell r="B788">
            <v>1</v>
          </cell>
          <cell r="C788">
            <v>40</v>
          </cell>
          <cell r="D788" t="str">
            <v>SA</v>
          </cell>
          <cell r="F788" t="str">
            <v>12</v>
          </cell>
          <cell r="G788" t="str">
            <v>S</v>
          </cell>
          <cell r="L788">
            <v>17030.98</v>
          </cell>
          <cell r="M788">
            <v>17030.98</v>
          </cell>
          <cell r="N788" t="str">
            <v>RUN</v>
          </cell>
          <cell r="O788" t="str">
            <v>Списание материалов за 12 2001г</v>
          </cell>
          <cell r="P788" t="str">
            <v>32</v>
          </cell>
          <cell r="Q788">
            <v>32012032</v>
          </cell>
          <cell r="R788" t="str">
            <v>H</v>
          </cell>
          <cell r="W788">
            <v>17030.98</v>
          </cell>
          <cell r="X788">
            <v>17030.98</v>
          </cell>
          <cell r="Y788">
            <v>10800000</v>
          </cell>
        </row>
        <row r="789">
          <cell r="A789">
            <v>11088495</v>
          </cell>
          <cell r="B789">
            <v>1</v>
          </cell>
          <cell r="C789">
            <v>40</v>
          </cell>
          <cell r="D789" t="str">
            <v>SA</v>
          </cell>
          <cell r="F789" t="str">
            <v>12</v>
          </cell>
          <cell r="G789" t="str">
            <v>S</v>
          </cell>
          <cell r="L789">
            <v>5585</v>
          </cell>
          <cell r="M789">
            <v>5585</v>
          </cell>
          <cell r="N789" t="str">
            <v>RUN</v>
          </cell>
          <cell r="O789" t="str">
            <v>Списание материалов за 12 2001г</v>
          </cell>
          <cell r="P789" t="str">
            <v>32</v>
          </cell>
          <cell r="Q789">
            <v>32012032</v>
          </cell>
          <cell r="R789" t="str">
            <v>H</v>
          </cell>
          <cell r="W789">
            <v>5585</v>
          </cell>
          <cell r="X789">
            <v>5585</v>
          </cell>
          <cell r="Y789">
            <v>10800000</v>
          </cell>
        </row>
        <row r="790">
          <cell r="A790">
            <v>11088499</v>
          </cell>
          <cell r="B790">
            <v>1</v>
          </cell>
          <cell r="C790">
            <v>40</v>
          </cell>
          <cell r="D790" t="str">
            <v>SA</v>
          </cell>
          <cell r="F790" t="str">
            <v>12</v>
          </cell>
          <cell r="G790" t="str">
            <v>S</v>
          </cell>
          <cell r="L790">
            <v>74.94</v>
          </cell>
          <cell r="M790">
            <v>74.94</v>
          </cell>
          <cell r="N790" t="str">
            <v>RUN</v>
          </cell>
          <cell r="O790" t="str">
            <v>Списание материалов за 12 2001г</v>
          </cell>
          <cell r="P790" t="str">
            <v>32</v>
          </cell>
          <cell r="Q790">
            <v>32012032</v>
          </cell>
          <cell r="R790" t="str">
            <v>H</v>
          </cell>
          <cell r="W790">
            <v>74.94</v>
          </cell>
          <cell r="X790">
            <v>74.94</v>
          </cell>
          <cell r="Y790">
            <v>10800000</v>
          </cell>
        </row>
        <row r="791">
          <cell r="A791">
            <v>11088502</v>
          </cell>
          <cell r="B791">
            <v>1</v>
          </cell>
          <cell r="C791">
            <v>40</v>
          </cell>
          <cell r="D791" t="str">
            <v>SA</v>
          </cell>
          <cell r="F791" t="str">
            <v>12</v>
          </cell>
          <cell r="G791" t="str">
            <v>S</v>
          </cell>
          <cell r="L791">
            <v>3969.35</v>
          </cell>
          <cell r="M791">
            <v>3969.35</v>
          </cell>
          <cell r="N791" t="str">
            <v>RUN</v>
          </cell>
          <cell r="O791" t="str">
            <v>Списание материалов за 12 2001г</v>
          </cell>
          <cell r="P791" t="str">
            <v>32</v>
          </cell>
          <cell r="Q791">
            <v>32012032</v>
          </cell>
          <cell r="R791" t="str">
            <v>H</v>
          </cell>
          <cell r="W791">
            <v>3969.35</v>
          </cell>
          <cell r="X791">
            <v>3969.35</v>
          </cell>
          <cell r="Y791">
            <v>10800000</v>
          </cell>
        </row>
        <row r="792">
          <cell r="A792">
            <v>11088504</v>
          </cell>
          <cell r="B792">
            <v>1</v>
          </cell>
          <cell r="C792">
            <v>40</v>
          </cell>
          <cell r="D792" t="str">
            <v>SA</v>
          </cell>
          <cell r="F792" t="str">
            <v>12</v>
          </cell>
          <cell r="G792" t="str">
            <v>S</v>
          </cell>
          <cell r="L792">
            <v>120</v>
          </cell>
          <cell r="M792">
            <v>120</v>
          </cell>
          <cell r="N792" t="str">
            <v>RUN</v>
          </cell>
          <cell r="O792" t="str">
            <v>Списание материалов за 12 2001г</v>
          </cell>
          <cell r="P792" t="str">
            <v>32</v>
          </cell>
          <cell r="Q792">
            <v>32012032</v>
          </cell>
          <cell r="R792" t="str">
            <v>H</v>
          </cell>
          <cell r="W792">
            <v>120</v>
          </cell>
          <cell r="X792">
            <v>120</v>
          </cell>
          <cell r="Y792">
            <v>10800000</v>
          </cell>
        </row>
        <row r="793">
          <cell r="A793">
            <v>11088506</v>
          </cell>
          <cell r="B793">
            <v>1</v>
          </cell>
          <cell r="C793">
            <v>40</v>
          </cell>
          <cell r="D793" t="str">
            <v>SA</v>
          </cell>
          <cell r="F793" t="str">
            <v>12</v>
          </cell>
          <cell r="G793" t="str">
            <v>S</v>
          </cell>
          <cell r="L793">
            <v>33</v>
          </cell>
          <cell r="M793">
            <v>33</v>
          </cell>
          <cell r="N793" t="str">
            <v>RUN</v>
          </cell>
          <cell r="O793" t="str">
            <v>Списание материалов за 12 2001г</v>
          </cell>
          <cell r="P793" t="str">
            <v>32</v>
          </cell>
          <cell r="Q793">
            <v>32012032</v>
          </cell>
          <cell r="R793" t="str">
            <v>H</v>
          </cell>
          <cell r="W793">
            <v>33</v>
          </cell>
          <cell r="X793">
            <v>33</v>
          </cell>
          <cell r="Y793">
            <v>10800000</v>
          </cell>
        </row>
        <row r="794">
          <cell r="A794">
            <v>11088510</v>
          </cell>
          <cell r="B794">
            <v>1</v>
          </cell>
          <cell r="C794">
            <v>40</v>
          </cell>
          <cell r="D794" t="str">
            <v>SA</v>
          </cell>
          <cell r="F794" t="str">
            <v>12</v>
          </cell>
          <cell r="G794" t="str">
            <v>S</v>
          </cell>
          <cell r="L794">
            <v>4071.56</v>
          </cell>
          <cell r="M794">
            <v>4071.56</v>
          </cell>
          <cell r="N794" t="str">
            <v>RUN</v>
          </cell>
          <cell r="O794" t="str">
            <v>Списание материалов за 12 2001г</v>
          </cell>
          <cell r="P794" t="str">
            <v>32</v>
          </cell>
          <cell r="Q794">
            <v>32012032</v>
          </cell>
          <cell r="R794" t="str">
            <v>H</v>
          </cell>
          <cell r="W794">
            <v>4071.56</v>
          </cell>
          <cell r="X794">
            <v>4071.56</v>
          </cell>
          <cell r="Y794">
            <v>10800000</v>
          </cell>
        </row>
        <row r="795">
          <cell r="A795">
            <v>11088512</v>
          </cell>
          <cell r="B795">
            <v>1</v>
          </cell>
          <cell r="C795">
            <v>40</v>
          </cell>
          <cell r="D795" t="str">
            <v>SA</v>
          </cell>
          <cell r="F795" t="str">
            <v>12</v>
          </cell>
          <cell r="G795" t="str">
            <v>S</v>
          </cell>
          <cell r="L795">
            <v>8853.18</v>
          </cell>
          <cell r="M795">
            <v>8853.18</v>
          </cell>
          <cell r="N795" t="str">
            <v>RUN</v>
          </cell>
          <cell r="O795" t="str">
            <v>Списание материалов за 12 2001г</v>
          </cell>
          <cell r="P795" t="str">
            <v>32</v>
          </cell>
          <cell r="Q795">
            <v>32012032</v>
          </cell>
          <cell r="R795" t="str">
            <v>H</v>
          </cell>
          <cell r="W795">
            <v>8853.18</v>
          </cell>
          <cell r="X795">
            <v>8853.18</v>
          </cell>
          <cell r="Y795">
            <v>10800000</v>
          </cell>
        </row>
        <row r="796">
          <cell r="A796">
            <v>11088514</v>
          </cell>
          <cell r="B796">
            <v>1</v>
          </cell>
          <cell r="C796">
            <v>40</v>
          </cell>
          <cell r="D796" t="str">
            <v>SA</v>
          </cell>
          <cell r="F796" t="str">
            <v>12</v>
          </cell>
          <cell r="G796" t="str">
            <v>S</v>
          </cell>
          <cell r="L796">
            <v>0.03</v>
          </cell>
          <cell r="M796">
            <v>0.03</v>
          </cell>
          <cell r="N796" t="str">
            <v>RUN</v>
          </cell>
          <cell r="O796" t="str">
            <v>Списание материалов за 12 2001г</v>
          </cell>
          <cell r="P796" t="str">
            <v>32</v>
          </cell>
          <cell r="Q796">
            <v>32012032</v>
          </cell>
          <cell r="R796" t="str">
            <v>H</v>
          </cell>
          <cell r="W796">
            <v>0.03</v>
          </cell>
          <cell r="X796">
            <v>0.03</v>
          </cell>
          <cell r="Y796">
            <v>10800000</v>
          </cell>
        </row>
        <row r="797">
          <cell r="A797">
            <v>11088515</v>
          </cell>
          <cell r="B797">
            <v>1</v>
          </cell>
          <cell r="C797">
            <v>40</v>
          </cell>
          <cell r="D797" t="str">
            <v>SA</v>
          </cell>
          <cell r="F797" t="str">
            <v>12</v>
          </cell>
          <cell r="G797" t="str">
            <v>S</v>
          </cell>
          <cell r="L797">
            <v>12631.47</v>
          </cell>
          <cell r="M797">
            <v>12631.47</v>
          </cell>
          <cell r="N797" t="str">
            <v>RUN</v>
          </cell>
          <cell r="O797" t="str">
            <v>Списание материалов за 12 2001г</v>
          </cell>
          <cell r="P797" t="str">
            <v>32</v>
          </cell>
          <cell r="Q797">
            <v>32012032</v>
          </cell>
          <cell r="R797" t="str">
            <v>H</v>
          </cell>
          <cell r="W797">
            <v>12631.47</v>
          </cell>
          <cell r="X797">
            <v>12631.47</v>
          </cell>
          <cell r="Y797">
            <v>10800000</v>
          </cell>
        </row>
        <row r="798">
          <cell r="A798">
            <v>11088517</v>
          </cell>
          <cell r="B798">
            <v>1</v>
          </cell>
          <cell r="C798">
            <v>40</v>
          </cell>
          <cell r="D798" t="str">
            <v>SA</v>
          </cell>
          <cell r="F798" t="str">
            <v>12</v>
          </cell>
          <cell r="G798" t="str">
            <v>S</v>
          </cell>
          <cell r="L798">
            <v>1723.52</v>
          </cell>
          <cell r="M798">
            <v>1723.52</v>
          </cell>
          <cell r="N798" t="str">
            <v>RUN</v>
          </cell>
          <cell r="O798" t="str">
            <v>Списание материалов за 12 2001г</v>
          </cell>
          <cell r="P798" t="str">
            <v>32</v>
          </cell>
          <cell r="Q798">
            <v>32012032</v>
          </cell>
          <cell r="R798" t="str">
            <v>H</v>
          </cell>
          <cell r="W798">
            <v>1723.52</v>
          </cell>
          <cell r="X798">
            <v>1723.52</v>
          </cell>
          <cell r="Y798">
            <v>10800000</v>
          </cell>
        </row>
        <row r="799">
          <cell r="A799">
            <v>11088519</v>
          </cell>
          <cell r="B799">
            <v>1</v>
          </cell>
          <cell r="C799">
            <v>40</v>
          </cell>
          <cell r="D799" t="str">
            <v>SA</v>
          </cell>
          <cell r="F799" t="str">
            <v>12</v>
          </cell>
          <cell r="G799" t="str">
            <v>S</v>
          </cell>
          <cell r="L799">
            <v>14058.4</v>
          </cell>
          <cell r="M799">
            <v>14058.4</v>
          </cell>
          <cell r="N799" t="str">
            <v>RUN</v>
          </cell>
          <cell r="O799" t="str">
            <v>Списание материалов за 12 2001г</v>
          </cell>
          <cell r="P799" t="str">
            <v>32</v>
          </cell>
          <cell r="Q799">
            <v>32012032</v>
          </cell>
          <cell r="R799" t="str">
            <v>H</v>
          </cell>
          <cell r="W799">
            <v>14058.4</v>
          </cell>
          <cell r="X799">
            <v>14058.4</v>
          </cell>
          <cell r="Y799">
            <v>10800000</v>
          </cell>
        </row>
        <row r="800">
          <cell r="A800">
            <v>11088522</v>
          </cell>
          <cell r="B800">
            <v>1</v>
          </cell>
          <cell r="C800">
            <v>40</v>
          </cell>
          <cell r="D800" t="str">
            <v>SA</v>
          </cell>
          <cell r="F800" t="str">
            <v>12</v>
          </cell>
          <cell r="G800" t="str">
            <v>S</v>
          </cell>
          <cell r="L800">
            <v>9315</v>
          </cell>
          <cell r="M800">
            <v>9315</v>
          </cell>
          <cell r="N800" t="str">
            <v>RUN</v>
          </cell>
          <cell r="O800" t="str">
            <v>Списание материалов за 12 2001г</v>
          </cell>
          <cell r="P800" t="str">
            <v>32</v>
          </cell>
          <cell r="Q800">
            <v>32012032</v>
          </cell>
          <cell r="R800" t="str">
            <v>H</v>
          </cell>
          <cell r="W800">
            <v>9315</v>
          </cell>
          <cell r="X800">
            <v>9315</v>
          </cell>
          <cell r="Y800">
            <v>10800000</v>
          </cell>
        </row>
        <row r="801">
          <cell r="A801">
            <v>11088524</v>
          </cell>
          <cell r="B801">
            <v>1</v>
          </cell>
          <cell r="C801">
            <v>40</v>
          </cell>
          <cell r="D801" t="str">
            <v>SA</v>
          </cell>
          <cell r="F801" t="str">
            <v>12</v>
          </cell>
          <cell r="G801" t="str">
            <v>S</v>
          </cell>
          <cell r="L801">
            <v>239.54</v>
          </cell>
          <cell r="M801">
            <v>239.54</v>
          </cell>
          <cell r="N801" t="str">
            <v>RUN</v>
          </cell>
          <cell r="O801" t="str">
            <v>Списание материалов за 12 2001г</v>
          </cell>
          <cell r="P801" t="str">
            <v>32</v>
          </cell>
          <cell r="Q801">
            <v>32012032</v>
          </cell>
          <cell r="R801" t="str">
            <v>H</v>
          </cell>
          <cell r="W801">
            <v>239.54</v>
          </cell>
          <cell r="X801">
            <v>239.54</v>
          </cell>
          <cell r="Y801">
            <v>10800000</v>
          </cell>
        </row>
        <row r="802">
          <cell r="A802">
            <v>11088526</v>
          </cell>
          <cell r="B802">
            <v>1</v>
          </cell>
          <cell r="C802">
            <v>40</v>
          </cell>
          <cell r="D802" t="str">
            <v>SA</v>
          </cell>
          <cell r="F802" t="str">
            <v>12</v>
          </cell>
          <cell r="G802" t="str">
            <v>S</v>
          </cell>
          <cell r="L802">
            <v>35733.949999999997</v>
          </cell>
          <cell r="M802">
            <v>35733.949999999997</v>
          </cell>
          <cell r="N802" t="str">
            <v>RUN</v>
          </cell>
          <cell r="O802" t="str">
            <v>Списание материалов за 12 2001г</v>
          </cell>
          <cell r="P802" t="str">
            <v>32</v>
          </cell>
          <cell r="Q802">
            <v>32012032</v>
          </cell>
          <cell r="R802" t="str">
            <v>H</v>
          </cell>
          <cell r="W802">
            <v>35733.949999999997</v>
          </cell>
          <cell r="X802">
            <v>35733.949999999997</v>
          </cell>
          <cell r="Y802">
            <v>10800000</v>
          </cell>
        </row>
        <row r="803">
          <cell r="A803">
            <v>11088528</v>
          </cell>
          <cell r="B803">
            <v>1</v>
          </cell>
          <cell r="C803">
            <v>40</v>
          </cell>
          <cell r="D803" t="str">
            <v>SA</v>
          </cell>
          <cell r="F803" t="str">
            <v>12</v>
          </cell>
          <cell r="G803" t="str">
            <v>S</v>
          </cell>
          <cell r="L803">
            <v>13.2</v>
          </cell>
          <cell r="M803">
            <v>13.2</v>
          </cell>
          <cell r="N803" t="str">
            <v>RUN</v>
          </cell>
          <cell r="O803" t="str">
            <v>Списание материалов за 12 2001г</v>
          </cell>
          <cell r="P803" t="str">
            <v>32</v>
          </cell>
          <cell r="Q803">
            <v>32012032</v>
          </cell>
          <cell r="R803" t="str">
            <v>H</v>
          </cell>
          <cell r="W803">
            <v>13.2</v>
          </cell>
          <cell r="X803">
            <v>13.2</v>
          </cell>
          <cell r="Y803">
            <v>10800000</v>
          </cell>
        </row>
        <row r="804">
          <cell r="A804">
            <v>11088530</v>
          </cell>
          <cell r="B804">
            <v>1</v>
          </cell>
          <cell r="C804">
            <v>40</v>
          </cell>
          <cell r="D804" t="str">
            <v>SA</v>
          </cell>
          <cell r="F804" t="str">
            <v>12</v>
          </cell>
          <cell r="G804" t="str">
            <v>S</v>
          </cell>
          <cell r="L804">
            <v>1154.1600000000001</v>
          </cell>
          <cell r="M804">
            <v>1154.1600000000001</v>
          </cell>
          <cell r="N804" t="str">
            <v>RUN</v>
          </cell>
          <cell r="O804" t="str">
            <v>Списание материалов за 12 2001г</v>
          </cell>
          <cell r="P804" t="str">
            <v>32</v>
          </cell>
          <cell r="Q804">
            <v>32012032</v>
          </cell>
          <cell r="R804" t="str">
            <v>H</v>
          </cell>
          <cell r="W804">
            <v>1154.1600000000001</v>
          </cell>
          <cell r="X804">
            <v>1154.1600000000001</v>
          </cell>
          <cell r="Y804">
            <v>10800000</v>
          </cell>
        </row>
        <row r="805">
          <cell r="A805">
            <v>11088533</v>
          </cell>
          <cell r="B805">
            <v>1</v>
          </cell>
          <cell r="C805">
            <v>40</v>
          </cell>
          <cell r="D805" t="str">
            <v>SA</v>
          </cell>
          <cell r="F805" t="str">
            <v>12</v>
          </cell>
          <cell r="G805" t="str">
            <v>S</v>
          </cell>
          <cell r="L805">
            <v>1837.5</v>
          </cell>
          <cell r="M805">
            <v>1837.5</v>
          </cell>
          <cell r="N805" t="str">
            <v>RUN</v>
          </cell>
          <cell r="O805" t="str">
            <v>Списание материалов за 12 2001г</v>
          </cell>
          <cell r="P805" t="str">
            <v>32</v>
          </cell>
          <cell r="Q805">
            <v>32012032</v>
          </cell>
          <cell r="R805" t="str">
            <v>H</v>
          </cell>
          <cell r="W805">
            <v>1837.5</v>
          </cell>
          <cell r="X805">
            <v>1837.5</v>
          </cell>
          <cell r="Y805">
            <v>10800000</v>
          </cell>
        </row>
        <row r="806">
          <cell r="A806">
            <v>11088535</v>
          </cell>
          <cell r="B806">
            <v>1</v>
          </cell>
          <cell r="C806">
            <v>40</v>
          </cell>
          <cell r="D806" t="str">
            <v>SA</v>
          </cell>
          <cell r="F806" t="str">
            <v>12</v>
          </cell>
          <cell r="G806" t="str">
            <v>S</v>
          </cell>
          <cell r="L806">
            <v>1420.13</v>
          </cell>
          <cell r="M806">
            <v>1420.13</v>
          </cell>
          <cell r="N806" t="str">
            <v>RUN</v>
          </cell>
          <cell r="O806" t="str">
            <v>Списание материалов за 12 2001г</v>
          </cell>
          <cell r="P806" t="str">
            <v>32</v>
          </cell>
          <cell r="Q806">
            <v>32012032</v>
          </cell>
          <cell r="R806" t="str">
            <v>H</v>
          </cell>
          <cell r="W806">
            <v>1420.13</v>
          </cell>
          <cell r="X806">
            <v>1420.13</v>
          </cell>
          <cell r="Y806">
            <v>10800000</v>
          </cell>
        </row>
        <row r="807">
          <cell r="A807">
            <v>11088537</v>
          </cell>
          <cell r="B807">
            <v>1</v>
          </cell>
          <cell r="C807">
            <v>40</v>
          </cell>
          <cell r="D807" t="str">
            <v>SA</v>
          </cell>
          <cell r="F807" t="str">
            <v>12</v>
          </cell>
          <cell r="G807" t="str">
            <v>S</v>
          </cell>
          <cell r="L807">
            <v>641.20000000000005</v>
          </cell>
          <cell r="M807">
            <v>641.20000000000005</v>
          </cell>
          <cell r="N807" t="str">
            <v>RUN</v>
          </cell>
          <cell r="O807" t="str">
            <v>Списание материалов за 12 2001г</v>
          </cell>
          <cell r="P807" t="str">
            <v>32</v>
          </cell>
          <cell r="Q807">
            <v>32012032</v>
          </cell>
          <cell r="R807" t="str">
            <v>H</v>
          </cell>
          <cell r="W807">
            <v>641.20000000000005</v>
          </cell>
          <cell r="X807">
            <v>641.20000000000005</v>
          </cell>
          <cell r="Y807">
            <v>10800000</v>
          </cell>
        </row>
        <row r="808">
          <cell r="A808">
            <v>11088539</v>
          </cell>
          <cell r="B808">
            <v>1</v>
          </cell>
          <cell r="C808">
            <v>40</v>
          </cell>
          <cell r="D808" t="str">
            <v>SA</v>
          </cell>
          <cell r="F808" t="str">
            <v>12</v>
          </cell>
          <cell r="G808" t="str">
            <v>S</v>
          </cell>
          <cell r="L808">
            <v>8268.0300000000007</v>
          </cell>
          <cell r="M808">
            <v>8268.0300000000007</v>
          </cell>
          <cell r="N808" t="str">
            <v>RUN</v>
          </cell>
          <cell r="O808" t="str">
            <v>Списание материалов за 12 2001г</v>
          </cell>
          <cell r="P808" t="str">
            <v>32</v>
          </cell>
          <cell r="Q808">
            <v>32012032</v>
          </cell>
          <cell r="R808" t="str">
            <v>H</v>
          </cell>
          <cell r="W808">
            <v>8268.0300000000007</v>
          </cell>
          <cell r="X808">
            <v>8268.0300000000007</v>
          </cell>
          <cell r="Y808">
            <v>10800000</v>
          </cell>
        </row>
        <row r="809">
          <cell r="A809">
            <v>11088541</v>
          </cell>
          <cell r="B809">
            <v>1</v>
          </cell>
          <cell r="C809">
            <v>40</v>
          </cell>
          <cell r="D809" t="str">
            <v>SA</v>
          </cell>
          <cell r="F809" t="str">
            <v>12</v>
          </cell>
          <cell r="G809" t="str">
            <v>S</v>
          </cell>
          <cell r="L809">
            <v>11</v>
          </cell>
          <cell r="M809">
            <v>11</v>
          </cell>
          <cell r="N809" t="str">
            <v>RUN</v>
          </cell>
          <cell r="O809" t="str">
            <v>Списание материалов за 12 2001г</v>
          </cell>
          <cell r="P809" t="str">
            <v>32</v>
          </cell>
          <cell r="Q809">
            <v>32012032</v>
          </cell>
          <cell r="R809" t="str">
            <v>H</v>
          </cell>
          <cell r="W809">
            <v>11</v>
          </cell>
          <cell r="X809">
            <v>11</v>
          </cell>
          <cell r="Y809">
            <v>10800000</v>
          </cell>
        </row>
        <row r="810">
          <cell r="A810">
            <v>11088544</v>
          </cell>
          <cell r="B810">
            <v>1</v>
          </cell>
          <cell r="C810">
            <v>40</v>
          </cell>
          <cell r="D810" t="str">
            <v>SA</v>
          </cell>
          <cell r="F810" t="str">
            <v>12</v>
          </cell>
          <cell r="G810" t="str">
            <v>S</v>
          </cell>
          <cell r="L810">
            <v>1582.34</v>
          </cell>
          <cell r="M810">
            <v>1582.34</v>
          </cell>
          <cell r="N810" t="str">
            <v>RUN</v>
          </cell>
          <cell r="O810" t="str">
            <v>Списание материалов за 12 2001г</v>
          </cell>
          <cell r="P810" t="str">
            <v>32</v>
          </cell>
          <cell r="Q810">
            <v>32012032</v>
          </cell>
          <cell r="R810" t="str">
            <v>H</v>
          </cell>
          <cell r="W810">
            <v>1582.34</v>
          </cell>
          <cell r="X810">
            <v>1582.34</v>
          </cell>
          <cell r="Y810">
            <v>10800000</v>
          </cell>
        </row>
        <row r="811">
          <cell r="A811">
            <v>11088546</v>
          </cell>
          <cell r="B811">
            <v>1</v>
          </cell>
          <cell r="C811">
            <v>40</v>
          </cell>
          <cell r="D811" t="str">
            <v>SA</v>
          </cell>
          <cell r="F811" t="str">
            <v>12</v>
          </cell>
          <cell r="G811" t="str">
            <v>S</v>
          </cell>
          <cell r="L811">
            <v>364.6</v>
          </cell>
          <cell r="M811">
            <v>364.6</v>
          </cell>
          <cell r="N811" t="str">
            <v>RUN</v>
          </cell>
          <cell r="O811" t="str">
            <v>Списание материалов за 12 2001г</v>
          </cell>
          <cell r="P811" t="str">
            <v>32</v>
          </cell>
          <cell r="Q811">
            <v>32012032</v>
          </cell>
          <cell r="R811" t="str">
            <v>H</v>
          </cell>
          <cell r="W811">
            <v>364.6</v>
          </cell>
          <cell r="X811">
            <v>364.6</v>
          </cell>
          <cell r="Y811">
            <v>10800000</v>
          </cell>
        </row>
        <row r="812">
          <cell r="A812">
            <v>11088548</v>
          </cell>
          <cell r="B812">
            <v>1</v>
          </cell>
          <cell r="C812">
            <v>40</v>
          </cell>
          <cell r="D812" t="str">
            <v>SA</v>
          </cell>
          <cell r="F812" t="str">
            <v>12</v>
          </cell>
          <cell r="G812" t="str">
            <v>S</v>
          </cell>
          <cell r="L812">
            <v>3202</v>
          </cell>
          <cell r="M812">
            <v>3202</v>
          </cell>
          <cell r="N812" t="str">
            <v>RUN</v>
          </cell>
          <cell r="O812" t="str">
            <v>Списание материалов за 12 2001г</v>
          </cell>
          <cell r="P812" t="str">
            <v>32</v>
          </cell>
          <cell r="Q812">
            <v>32012032</v>
          </cell>
          <cell r="R812" t="str">
            <v>H</v>
          </cell>
          <cell r="W812">
            <v>3202</v>
          </cell>
          <cell r="X812">
            <v>3202</v>
          </cell>
          <cell r="Y812">
            <v>10800000</v>
          </cell>
        </row>
        <row r="813">
          <cell r="A813">
            <v>11088550</v>
          </cell>
          <cell r="B813">
            <v>1</v>
          </cell>
          <cell r="C813">
            <v>40</v>
          </cell>
          <cell r="D813" t="str">
            <v>SA</v>
          </cell>
          <cell r="F813" t="str">
            <v>12</v>
          </cell>
          <cell r="G813" t="str">
            <v>S</v>
          </cell>
          <cell r="L813">
            <v>7010.6</v>
          </cell>
          <cell r="M813">
            <v>7010.6</v>
          </cell>
          <cell r="N813" t="str">
            <v>RUN</v>
          </cell>
          <cell r="O813" t="str">
            <v>Списание материалов за 12 2001г</v>
          </cell>
          <cell r="P813" t="str">
            <v>32</v>
          </cell>
          <cell r="Q813">
            <v>32012032</v>
          </cell>
          <cell r="R813" t="str">
            <v>H</v>
          </cell>
          <cell r="W813">
            <v>7010.6</v>
          </cell>
          <cell r="X813">
            <v>7010.6</v>
          </cell>
          <cell r="Y813">
            <v>10800000</v>
          </cell>
        </row>
        <row r="814">
          <cell r="A814">
            <v>11088552</v>
          </cell>
          <cell r="B814">
            <v>1</v>
          </cell>
          <cell r="C814">
            <v>40</v>
          </cell>
          <cell r="D814" t="str">
            <v>SA</v>
          </cell>
          <cell r="F814" t="str">
            <v>12</v>
          </cell>
          <cell r="G814" t="str">
            <v>S</v>
          </cell>
          <cell r="L814">
            <v>36446.870000000003</v>
          </cell>
          <cell r="M814">
            <v>36446.870000000003</v>
          </cell>
          <cell r="N814" t="str">
            <v>RUN</v>
          </cell>
          <cell r="O814" t="str">
            <v>Списание материалов за 12 2001г</v>
          </cell>
          <cell r="P814" t="str">
            <v>32</v>
          </cell>
          <cell r="Q814">
            <v>32012032</v>
          </cell>
          <cell r="R814" t="str">
            <v>H</v>
          </cell>
          <cell r="W814">
            <v>36446.870000000003</v>
          </cell>
          <cell r="X814">
            <v>36446.870000000003</v>
          </cell>
          <cell r="Y814">
            <v>10800000</v>
          </cell>
        </row>
        <row r="815">
          <cell r="P815" t="str">
            <v>32 Всего</v>
          </cell>
          <cell r="W815">
            <v>1246299.3399999996</v>
          </cell>
        </row>
        <row r="816">
          <cell r="A816">
            <v>11074997</v>
          </cell>
          <cell r="B816">
            <v>1</v>
          </cell>
          <cell r="C816">
            <v>40</v>
          </cell>
          <cell r="D816" t="str">
            <v>SA</v>
          </cell>
          <cell r="F816" t="str">
            <v>10</v>
          </cell>
          <cell r="G816" t="str">
            <v>S</v>
          </cell>
          <cell r="L816">
            <v>21959520.710000001</v>
          </cell>
          <cell r="M816">
            <v>21959520.710000001</v>
          </cell>
          <cell r="N816" t="str">
            <v>RUN</v>
          </cell>
          <cell r="O816" t="str">
            <v>реализация мпз бал,ст-ть</v>
          </cell>
          <cell r="P816" t="str">
            <v>48</v>
          </cell>
          <cell r="Q816">
            <v>48206000</v>
          </cell>
          <cell r="R816" t="str">
            <v>H</v>
          </cell>
          <cell r="W816">
            <v>892373.24</v>
          </cell>
          <cell r="X816">
            <v>892373.24</v>
          </cell>
          <cell r="Y816">
            <v>10800000</v>
          </cell>
        </row>
        <row r="817">
          <cell r="A817">
            <v>11082172</v>
          </cell>
          <cell r="B817">
            <v>1</v>
          </cell>
          <cell r="C817">
            <v>40</v>
          </cell>
          <cell r="D817" t="str">
            <v>SA</v>
          </cell>
          <cell r="F817" t="str">
            <v>11</v>
          </cell>
          <cell r="G817" t="str">
            <v>S</v>
          </cell>
          <cell r="L817">
            <v>27956540.969999999</v>
          </cell>
          <cell r="M817">
            <v>27956540.969999999</v>
          </cell>
          <cell r="N817" t="str">
            <v>RUN</v>
          </cell>
          <cell r="O817" t="str">
            <v>реализация мпз бал.ст-ть</v>
          </cell>
          <cell r="P817" t="str">
            <v>48</v>
          </cell>
          <cell r="Q817">
            <v>48206000</v>
          </cell>
          <cell r="R817" t="str">
            <v>H</v>
          </cell>
          <cell r="W817">
            <v>1101242.19</v>
          </cell>
          <cell r="X817">
            <v>1101242.19</v>
          </cell>
          <cell r="Y817">
            <v>10800000</v>
          </cell>
        </row>
        <row r="818">
          <cell r="A818">
            <v>11093335</v>
          </cell>
          <cell r="B818">
            <v>1</v>
          </cell>
          <cell r="C818">
            <v>40</v>
          </cell>
          <cell r="D818" t="str">
            <v>SA</v>
          </cell>
          <cell r="F818" t="str">
            <v>12</v>
          </cell>
          <cell r="G818" t="str">
            <v>S</v>
          </cell>
          <cell r="L818">
            <v>14503715.970000001</v>
          </cell>
          <cell r="M818">
            <v>14503715.970000001</v>
          </cell>
          <cell r="N818" t="str">
            <v>RUN</v>
          </cell>
          <cell r="O818" t="str">
            <v>реализация мпз бал.ст-ть</v>
          </cell>
          <cell r="P818" t="str">
            <v>48</v>
          </cell>
          <cell r="Q818">
            <v>48206000</v>
          </cell>
          <cell r="R818" t="str">
            <v>H</v>
          </cell>
          <cell r="W818">
            <v>1323797.81</v>
          </cell>
          <cell r="X818">
            <v>1323797.81</v>
          </cell>
          <cell r="Y818">
            <v>10800000</v>
          </cell>
        </row>
        <row r="819">
          <cell r="P819" t="str">
            <v>48 Всего</v>
          </cell>
          <cell r="W819">
            <v>3317413.24</v>
          </cell>
        </row>
        <row r="820">
          <cell r="W820">
            <v>5001314.18</v>
          </cell>
          <cell r="Y820" t="str">
            <v>10800000 Всего</v>
          </cell>
        </row>
        <row r="821">
          <cell r="A821">
            <v>11093521</v>
          </cell>
          <cell r="B821">
            <v>1</v>
          </cell>
          <cell r="C821">
            <v>40</v>
          </cell>
          <cell r="D821" t="str">
            <v>SA</v>
          </cell>
          <cell r="F821" t="str">
            <v>12</v>
          </cell>
          <cell r="G821" t="str">
            <v>S</v>
          </cell>
          <cell r="L821">
            <v>68834486.959999993</v>
          </cell>
          <cell r="M821">
            <v>68834486.959999993</v>
          </cell>
          <cell r="N821" t="str">
            <v>RUN</v>
          </cell>
          <cell r="O821" t="str">
            <v>внутрен.перемещение</v>
          </cell>
          <cell r="P821" t="str">
            <v>10</v>
          </cell>
          <cell r="Q821">
            <v>10100000</v>
          </cell>
          <cell r="R821" t="str">
            <v>H</v>
          </cell>
          <cell r="W821">
            <v>68834486.959999993</v>
          </cell>
          <cell r="X821">
            <v>68834486.959999993</v>
          </cell>
          <cell r="Y821">
            <v>10900000</v>
          </cell>
        </row>
        <row r="822">
          <cell r="P822" t="str">
            <v>10 Всего</v>
          </cell>
          <cell r="W822">
            <v>68834486.959999993</v>
          </cell>
        </row>
        <row r="823">
          <cell r="A823">
            <v>11075934</v>
          </cell>
          <cell r="B823">
            <v>1</v>
          </cell>
          <cell r="C823">
            <v>40</v>
          </cell>
          <cell r="D823" t="str">
            <v>SA</v>
          </cell>
          <cell r="F823" t="str">
            <v>10</v>
          </cell>
          <cell r="G823" t="str">
            <v>S</v>
          </cell>
          <cell r="L823">
            <v>200</v>
          </cell>
          <cell r="M823">
            <v>200</v>
          </cell>
          <cell r="N823" t="str">
            <v>RUN</v>
          </cell>
          <cell r="O823" t="str">
            <v>Списание материалов за 10 2001г</v>
          </cell>
          <cell r="P823" t="str">
            <v>32</v>
          </cell>
          <cell r="Q823">
            <v>32012040</v>
          </cell>
          <cell r="R823" t="str">
            <v>H</v>
          </cell>
          <cell r="W823">
            <v>200</v>
          </cell>
          <cell r="X823">
            <v>200</v>
          </cell>
          <cell r="Y823">
            <v>10900000</v>
          </cell>
        </row>
        <row r="824">
          <cell r="A824">
            <v>11075935</v>
          </cell>
          <cell r="B824">
            <v>1</v>
          </cell>
          <cell r="C824">
            <v>40</v>
          </cell>
          <cell r="D824" t="str">
            <v>SA</v>
          </cell>
          <cell r="F824" t="str">
            <v>10</v>
          </cell>
          <cell r="G824" t="str">
            <v>S</v>
          </cell>
          <cell r="L824">
            <v>675</v>
          </cell>
          <cell r="M824">
            <v>675</v>
          </cell>
          <cell r="N824" t="str">
            <v>RUN</v>
          </cell>
          <cell r="O824" t="str">
            <v>Списание материалов за 10 2001г</v>
          </cell>
          <cell r="P824" t="str">
            <v>32</v>
          </cell>
          <cell r="Q824">
            <v>32012040</v>
          </cell>
          <cell r="R824" t="str">
            <v>H</v>
          </cell>
          <cell r="W824">
            <v>675</v>
          </cell>
          <cell r="X824">
            <v>675</v>
          </cell>
          <cell r="Y824">
            <v>10900000</v>
          </cell>
        </row>
        <row r="825">
          <cell r="A825">
            <v>11075936</v>
          </cell>
          <cell r="B825">
            <v>1</v>
          </cell>
          <cell r="C825">
            <v>40</v>
          </cell>
          <cell r="D825" t="str">
            <v>SA</v>
          </cell>
          <cell r="F825" t="str">
            <v>10</v>
          </cell>
          <cell r="G825" t="str">
            <v>S</v>
          </cell>
          <cell r="L825">
            <v>25500</v>
          </cell>
          <cell r="M825">
            <v>25500</v>
          </cell>
          <cell r="N825" t="str">
            <v>RUN</v>
          </cell>
          <cell r="O825" t="str">
            <v>Списание материалов за 10 2001г</v>
          </cell>
          <cell r="P825" t="str">
            <v>32</v>
          </cell>
          <cell r="Q825">
            <v>32012040</v>
          </cell>
          <cell r="R825" t="str">
            <v>H</v>
          </cell>
          <cell r="W825">
            <v>25500</v>
          </cell>
          <cell r="X825">
            <v>25500</v>
          </cell>
          <cell r="Y825">
            <v>10900000</v>
          </cell>
        </row>
        <row r="826">
          <cell r="A826">
            <v>11075937</v>
          </cell>
          <cell r="B826">
            <v>1</v>
          </cell>
          <cell r="C826">
            <v>40</v>
          </cell>
          <cell r="D826" t="str">
            <v>SA</v>
          </cell>
          <cell r="F826" t="str">
            <v>10</v>
          </cell>
          <cell r="G826" t="str">
            <v>S</v>
          </cell>
          <cell r="L826">
            <v>53664.08</v>
          </cell>
          <cell r="M826">
            <v>53664.08</v>
          </cell>
          <cell r="N826" t="str">
            <v>RUN</v>
          </cell>
          <cell r="O826" t="str">
            <v>Списание материалов за 10 2001г</v>
          </cell>
          <cell r="P826" t="str">
            <v>32</v>
          </cell>
          <cell r="Q826">
            <v>32012040</v>
          </cell>
          <cell r="R826" t="str">
            <v>H</v>
          </cell>
          <cell r="W826">
            <v>53664.08</v>
          </cell>
          <cell r="X826">
            <v>53664.08</v>
          </cell>
          <cell r="Y826">
            <v>10900000</v>
          </cell>
        </row>
        <row r="827">
          <cell r="A827">
            <v>11075938</v>
          </cell>
          <cell r="B827">
            <v>1</v>
          </cell>
          <cell r="C827">
            <v>40</v>
          </cell>
          <cell r="D827" t="str">
            <v>SA</v>
          </cell>
          <cell r="F827" t="str">
            <v>10</v>
          </cell>
          <cell r="G827" t="str">
            <v>S</v>
          </cell>
          <cell r="L827">
            <v>72</v>
          </cell>
          <cell r="M827">
            <v>72</v>
          </cell>
          <cell r="N827" t="str">
            <v>RUN</v>
          </cell>
          <cell r="O827" t="str">
            <v>Списание материалов за 10 2001г</v>
          </cell>
          <cell r="P827" t="str">
            <v>32</v>
          </cell>
          <cell r="Q827">
            <v>32012040</v>
          </cell>
          <cell r="R827" t="str">
            <v>H</v>
          </cell>
          <cell r="W827">
            <v>72</v>
          </cell>
          <cell r="X827">
            <v>72</v>
          </cell>
          <cell r="Y827">
            <v>10900000</v>
          </cell>
        </row>
        <row r="828">
          <cell r="A828">
            <v>11075939</v>
          </cell>
          <cell r="B828">
            <v>1</v>
          </cell>
          <cell r="C828">
            <v>40</v>
          </cell>
          <cell r="D828" t="str">
            <v>SA</v>
          </cell>
          <cell r="F828" t="str">
            <v>10</v>
          </cell>
          <cell r="G828" t="str">
            <v>S</v>
          </cell>
          <cell r="L828">
            <v>124407.72</v>
          </cell>
          <cell r="M828">
            <v>124407.72</v>
          </cell>
          <cell r="N828" t="str">
            <v>RUN</v>
          </cell>
          <cell r="O828" t="str">
            <v>Списание материалов за 10 2001г</v>
          </cell>
          <cell r="P828" t="str">
            <v>32</v>
          </cell>
          <cell r="Q828">
            <v>32012040</v>
          </cell>
          <cell r="R828" t="str">
            <v>H</v>
          </cell>
          <cell r="W828">
            <v>124407.72</v>
          </cell>
          <cell r="X828">
            <v>124407.72</v>
          </cell>
          <cell r="Y828">
            <v>10900000</v>
          </cell>
        </row>
        <row r="829">
          <cell r="A829">
            <v>11075940</v>
          </cell>
          <cell r="B829">
            <v>1</v>
          </cell>
          <cell r="C829">
            <v>40</v>
          </cell>
          <cell r="D829" t="str">
            <v>SA</v>
          </cell>
          <cell r="F829" t="str">
            <v>10</v>
          </cell>
          <cell r="G829" t="str">
            <v>S</v>
          </cell>
          <cell r="L829">
            <v>68453</v>
          </cell>
          <cell r="M829">
            <v>68453</v>
          </cell>
          <cell r="N829" t="str">
            <v>RUN</v>
          </cell>
          <cell r="O829" t="str">
            <v>Списание материалов за 10 2001г</v>
          </cell>
          <cell r="P829" t="str">
            <v>32</v>
          </cell>
          <cell r="Q829">
            <v>32012040</v>
          </cell>
          <cell r="R829" t="str">
            <v>H</v>
          </cell>
          <cell r="W829">
            <v>68453</v>
          </cell>
          <cell r="X829">
            <v>68453</v>
          </cell>
          <cell r="Y829">
            <v>10900000</v>
          </cell>
        </row>
        <row r="830">
          <cell r="A830">
            <v>11075941</v>
          </cell>
          <cell r="B830">
            <v>1</v>
          </cell>
          <cell r="C830">
            <v>40</v>
          </cell>
          <cell r="D830" t="str">
            <v>SA</v>
          </cell>
          <cell r="F830" t="str">
            <v>10</v>
          </cell>
          <cell r="G830" t="str">
            <v>S</v>
          </cell>
          <cell r="L830">
            <v>153061.5</v>
          </cell>
          <cell r="M830">
            <v>153061.5</v>
          </cell>
          <cell r="N830" t="str">
            <v>RUN</v>
          </cell>
          <cell r="O830" t="str">
            <v>Списание материалов за 10 2001г</v>
          </cell>
          <cell r="P830" t="str">
            <v>32</v>
          </cell>
          <cell r="Q830">
            <v>32012040</v>
          </cell>
          <cell r="R830" t="str">
            <v>H</v>
          </cell>
          <cell r="W830">
            <v>153061.5</v>
          </cell>
          <cell r="X830">
            <v>153061.5</v>
          </cell>
          <cell r="Y830">
            <v>10900000</v>
          </cell>
        </row>
        <row r="831">
          <cell r="A831">
            <v>11075942</v>
          </cell>
          <cell r="B831">
            <v>1</v>
          </cell>
          <cell r="C831">
            <v>40</v>
          </cell>
          <cell r="D831" t="str">
            <v>SA</v>
          </cell>
          <cell r="F831" t="str">
            <v>10</v>
          </cell>
          <cell r="G831" t="str">
            <v>S</v>
          </cell>
          <cell r="L831">
            <v>344720.05</v>
          </cell>
          <cell r="M831">
            <v>344720.05</v>
          </cell>
          <cell r="N831" t="str">
            <v>RUN</v>
          </cell>
          <cell r="O831" t="str">
            <v>Списание материалов за 10 2001г</v>
          </cell>
          <cell r="P831" t="str">
            <v>32</v>
          </cell>
          <cell r="Q831">
            <v>32012040</v>
          </cell>
          <cell r="R831" t="str">
            <v>H</v>
          </cell>
          <cell r="W831">
            <v>344720.05</v>
          </cell>
          <cell r="X831">
            <v>344720.05</v>
          </cell>
          <cell r="Y831">
            <v>10900000</v>
          </cell>
        </row>
        <row r="832">
          <cell r="A832">
            <v>11075943</v>
          </cell>
          <cell r="B832">
            <v>1</v>
          </cell>
          <cell r="C832">
            <v>40</v>
          </cell>
          <cell r="D832" t="str">
            <v>SA</v>
          </cell>
          <cell r="F832" t="str">
            <v>10</v>
          </cell>
          <cell r="G832" t="str">
            <v>S</v>
          </cell>
          <cell r="L832">
            <v>204</v>
          </cell>
          <cell r="M832">
            <v>204</v>
          </cell>
          <cell r="N832" t="str">
            <v>RUN</v>
          </cell>
          <cell r="O832" t="str">
            <v>Списание материалов за 10 2001г</v>
          </cell>
          <cell r="P832" t="str">
            <v>32</v>
          </cell>
          <cell r="Q832">
            <v>32012040</v>
          </cell>
          <cell r="R832" t="str">
            <v>H</v>
          </cell>
          <cell r="W832">
            <v>204</v>
          </cell>
          <cell r="X832">
            <v>204</v>
          </cell>
          <cell r="Y832">
            <v>10900000</v>
          </cell>
        </row>
        <row r="833">
          <cell r="A833">
            <v>11075944</v>
          </cell>
          <cell r="B833">
            <v>1</v>
          </cell>
          <cell r="C833">
            <v>40</v>
          </cell>
          <cell r="D833" t="str">
            <v>SA</v>
          </cell>
          <cell r="F833" t="str">
            <v>10</v>
          </cell>
          <cell r="G833" t="str">
            <v>S</v>
          </cell>
          <cell r="L833">
            <v>410.39</v>
          </cell>
          <cell r="M833">
            <v>410.39</v>
          </cell>
          <cell r="N833" t="str">
            <v>RUN</v>
          </cell>
          <cell r="O833" t="str">
            <v>Списание материалов за 10 2001г</v>
          </cell>
          <cell r="P833" t="str">
            <v>32</v>
          </cell>
          <cell r="Q833">
            <v>32012040</v>
          </cell>
          <cell r="R833" t="str">
            <v>H</v>
          </cell>
          <cell r="W833">
            <v>410.39</v>
          </cell>
          <cell r="X833">
            <v>410.39</v>
          </cell>
          <cell r="Y833">
            <v>10900000</v>
          </cell>
        </row>
        <row r="834">
          <cell r="A834">
            <v>11075945</v>
          </cell>
          <cell r="B834">
            <v>1</v>
          </cell>
          <cell r="C834">
            <v>40</v>
          </cell>
          <cell r="D834" t="str">
            <v>SA</v>
          </cell>
          <cell r="F834" t="str">
            <v>10</v>
          </cell>
          <cell r="G834" t="str">
            <v>S</v>
          </cell>
          <cell r="L834">
            <v>37760</v>
          </cell>
          <cell r="M834">
            <v>37760</v>
          </cell>
          <cell r="N834" t="str">
            <v>RUN</v>
          </cell>
          <cell r="O834" t="str">
            <v>Списание материалов за 10 2001г</v>
          </cell>
          <cell r="P834" t="str">
            <v>32</v>
          </cell>
          <cell r="Q834">
            <v>32012040</v>
          </cell>
          <cell r="R834" t="str">
            <v>H</v>
          </cell>
          <cell r="W834">
            <v>37760</v>
          </cell>
          <cell r="X834">
            <v>37760</v>
          </cell>
          <cell r="Y834">
            <v>10900000</v>
          </cell>
        </row>
        <row r="835">
          <cell r="A835">
            <v>11075946</v>
          </cell>
          <cell r="B835">
            <v>1</v>
          </cell>
          <cell r="C835">
            <v>40</v>
          </cell>
          <cell r="D835" t="str">
            <v>SA</v>
          </cell>
          <cell r="F835" t="str">
            <v>10</v>
          </cell>
          <cell r="G835" t="str">
            <v>S</v>
          </cell>
          <cell r="L835">
            <v>48000</v>
          </cell>
          <cell r="M835">
            <v>48000</v>
          </cell>
          <cell r="N835" t="str">
            <v>RUN</v>
          </cell>
          <cell r="O835" t="str">
            <v>Списание материалов за 10 2001г</v>
          </cell>
          <cell r="P835" t="str">
            <v>32</v>
          </cell>
          <cell r="Q835">
            <v>32012040</v>
          </cell>
          <cell r="R835" t="str">
            <v>H</v>
          </cell>
          <cell r="W835">
            <v>48000</v>
          </cell>
          <cell r="X835">
            <v>48000</v>
          </cell>
          <cell r="Y835">
            <v>10900000</v>
          </cell>
        </row>
        <row r="836">
          <cell r="A836">
            <v>11075947</v>
          </cell>
          <cell r="B836">
            <v>1</v>
          </cell>
          <cell r="C836">
            <v>40</v>
          </cell>
          <cell r="D836" t="str">
            <v>SA</v>
          </cell>
          <cell r="F836" t="str">
            <v>10</v>
          </cell>
          <cell r="G836" t="str">
            <v>S</v>
          </cell>
          <cell r="L836">
            <v>15298.57</v>
          </cell>
          <cell r="M836">
            <v>15298.57</v>
          </cell>
          <cell r="N836" t="str">
            <v>RUN</v>
          </cell>
          <cell r="O836" t="str">
            <v>Списание материалов за 10 2001г</v>
          </cell>
          <cell r="P836" t="str">
            <v>32</v>
          </cell>
          <cell r="Q836">
            <v>32012040</v>
          </cell>
          <cell r="R836" t="str">
            <v>H</v>
          </cell>
          <cell r="W836">
            <v>15298.57</v>
          </cell>
          <cell r="X836">
            <v>15298.57</v>
          </cell>
          <cell r="Y836">
            <v>10900000</v>
          </cell>
        </row>
        <row r="837">
          <cell r="A837">
            <v>11075948</v>
          </cell>
          <cell r="B837">
            <v>1</v>
          </cell>
          <cell r="C837">
            <v>40</v>
          </cell>
          <cell r="D837" t="str">
            <v>SA</v>
          </cell>
          <cell r="F837" t="str">
            <v>10</v>
          </cell>
          <cell r="G837" t="str">
            <v>S</v>
          </cell>
          <cell r="L837">
            <v>3030.35</v>
          </cell>
          <cell r="M837">
            <v>3030.35</v>
          </cell>
          <cell r="N837" t="str">
            <v>RUN</v>
          </cell>
          <cell r="O837" t="str">
            <v>Списание материалов за 10 2001г</v>
          </cell>
          <cell r="P837" t="str">
            <v>32</v>
          </cell>
          <cell r="Q837">
            <v>32012040</v>
          </cell>
          <cell r="R837" t="str">
            <v>H</v>
          </cell>
          <cell r="W837">
            <v>3030.35</v>
          </cell>
          <cell r="X837">
            <v>3030.35</v>
          </cell>
          <cell r="Y837">
            <v>10900000</v>
          </cell>
        </row>
        <row r="838">
          <cell r="A838">
            <v>11075949</v>
          </cell>
          <cell r="B838">
            <v>1</v>
          </cell>
          <cell r="C838">
            <v>40</v>
          </cell>
          <cell r="D838" t="str">
            <v>SA</v>
          </cell>
          <cell r="F838" t="str">
            <v>10</v>
          </cell>
          <cell r="G838" t="str">
            <v>S</v>
          </cell>
          <cell r="L838">
            <v>34380</v>
          </cell>
          <cell r="M838">
            <v>34380</v>
          </cell>
          <cell r="N838" t="str">
            <v>RUN</v>
          </cell>
          <cell r="O838" t="str">
            <v>Списание материалов за 10 2001г</v>
          </cell>
          <cell r="P838" t="str">
            <v>32</v>
          </cell>
          <cell r="Q838">
            <v>32012040</v>
          </cell>
          <cell r="R838" t="str">
            <v>H</v>
          </cell>
          <cell r="W838">
            <v>34380</v>
          </cell>
          <cell r="X838">
            <v>34380</v>
          </cell>
          <cell r="Y838">
            <v>10900000</v>
          </cell>
        </row>
        <row r="839">
          <cell r="A839">
            <v>11075950</v>
          </cell>
          <cell r="B839">
            <v>1</v>
          </cell>
          <cell r="C839">
            <v>40</v>
          </cell>
          <cell r="D839" t="str">
            <v>SA</v>
          </cell>
          <cell r="F839" t="str">
            <v>10</v>
          </cell>
          <cell r="G839" t="str">
            <v>S</v>
          </cell>
          <cell r="L839">
            <v>7400.04</v>
          </cell>
          <cell r="M839">
            <v>7400.04</v>
          </cell>
          <cell r="N839" t="str">
            <v>RUN</v>
          </cell>
          <cell r="O839" t="str">
            <v>Списание материалов за 10 2001г</v>
          </cell>
          <cell r="P839" t="str">
            <v>32</v>
          </cell>
          <cell r="Q839">
            <v>32012040</v>
          </cell>
          <cell r="R839" t="str">
            <v>H</v>
          </cell>
          <cell r="W839">
            <v>7400.04</v>
          </cell>
          <cell r="X839">
            <v>7400.04</v>
          </cell>
          <cell r="Y839">
            <v>10900000</v>
          </cell>
        </row>
        <row r="840">
          <cell r="A840">
            <v>11075951</v>
          </cell>
          <cell r="B840">
            <v>1</v>
          </cell>
          <cell r="C840">
            <v>40</v>
          </cell>
          <cell r="D840" t="str">
            <v>SA</v>
          </cell>
          <cell r="F840" t="str">
            <v>10</v>
          </cell>
          <cell r="G840" t="str">
            <v>S</v>
          </cell>
          <cell r="L840">
            <v>1395</v>
          </cell>
          <cell r="M840">
            <v>1395</v>
          </cell>
          <cell r="N840" t="str">
            <v>RUN</v>
          </cell>
          <cell r="O840" t="str">
            <v>Списание материалов за 10 2001г</v>
          </cell>
          <cell r="P840" t="str">
            <v>32</v>
          </cell>
          <cell r="Q840">
            <v>32012040</v>
          </cell>
          <cell r="R840" t="str">
            <v>H</v>
          </cell>
          <cell r="W840">
            <v>1395</v>
          </cell>
          <cell r="X840">
            <v>1395</v>
          </cell>
          <cell r="Y840">
            <v>10900000</v>
          </cell>
        </row>
        <row r="841">
          <cell r="A841">
            <v>11075952</v>
          </cell>
          <cell r="B841">
            <v>1</v>
          </cell>
          <cell r="C841">
            <v>40</v>
          </cell>
          <cell r="D841" t="str">
            <v>SA</v>
          </cell>
          <cell r="F841" t="str">
            <v>10</v>
          </cell>
          <cell r="G841" t="str">
            <v>S</v>
          </cell>
          <cell r="L841">
            <v>1083.17</v>
          </cell>
          <cell r="M841">
            <v>1083.17</v>
          </cell>
          <cell r="N841" t="str">
            <v>RUN</v>
          </cell>
          <cell r="O841" t="str">
            <v>Списание материалов за 10 2001г</v>
          </cell>
          <cell r="P841" t="str">
            <v>32</v>
          </cell>
          <cell r="Q841">
            <v>32012040</v>
          </cell>
          <cell r="R841" t="str">
            <v>H</v>
          </cell>
          <cell r="W841">
            <v>1083.17</v>
          </cell>
          <cell r="X841">
            <v>1083.17</v>
          </cell>
          <cell r="Y841">
            <v>10900000</v>
          </cell>
        </row>
        <row r="842">
          <cell r="A842">
            <v>11075953</v>
          </cell>
          <cell r="B842">
            <v>1</v>
          </cell>
          <cell r="C842">
            <v>40</v>
          </cell>
          <cell r="D842" t="str">
            <v>SA</v>
          </cell>
          <cell r="F842" t="str">
            <v>10</v>
          </cell>
          <cell r="G842" t="str">
            <v>S</v>
          </cell>
          <cell r="L842">
            <v>2643.48</v>
          </cell>
          <cell r="M842">
            <v>2643.48</v>
          </cell>
          <cell r="N842" t="str">
            <v>RUN</v>
          </cell>
          <cell r="O842" t="str">
            <v>Списание материалов за 10 2001г</v>
          </cell>
          <cell r="P842" t="str">
            <v>32</v>
          </cell>
          <cell r="Q842">
            <v>32012040</v>
          </cell>
          <cell r="R842" t="str">
            <v>H</v>
          </cell>
          <cell r="W842">
            <v>2643.48</v>
          </cell>
          <cell r="X842">
            <v>2643.48</v>
          </cell>
          <cell r="Y842">
            <v>10900000</v>
          </cell>
        </row>
        <row r="843">
          <cell r="A843">
            <v>11075954</v>
          </cell>
          <cell r="B843">
            <v>1</v>
          </cell>
          <cell r="C843">
            <v>40</v>
          </cell>
          <cell r="D843" t="str">
            <v>SA</v>
          </cell>
          <cell r="F843" t="str">
            <v>10</v>
          </cell>
          <cell r="G843" t="str">
            <v>S</v>
          </cell>
          <cell r="L843">
            <v>220</v>
          </cell>
          <cell r="M843">
            <v>220</v>
          </cell>
          <cell r="N843" t="str">
            <v>RUN</v>
          </cell>
          <cell r="O843" t="str">
            <v>Списание материалов за 10 2001г</v>
          </cell>
          <cell r="P843" t="str">
            <v>32</v>
          </cell>
          <cell r="Q843">
            <v>32012040</v>
          </cell>
          <cell r="R843" t="str">
            <v>H</v>
          </cell>
          <cell r="W843">
            <v>220</v>
          </cell>
          <cell r="X843">
            <v>220</v>
          </cell>
          <cell r="Y843">
            <v>10900000</v>
          </cell>
        </row>
        <row r="844">
          <cell r="A844">
            <v>11075955</v>
          </cell>
          <cell r="B844">
            <v>1</v>
          </cell>
          <cell r="C844">
            <v>40</v>
          </cell>
          <cell r="D844" t="str">
            <v>SA</v>
          </cell>
          <cell r="F844" t="str">
            <v>10</v>
          </cell>
          <cell r="G844" t="str">
            <v>S</v>
          </cell>
          <cell r="L844">
            <v>7881.05</v>
          </cell>
          <cell r="M844">
            <v>7881.05</v>
          </cell>
          <cell r="N844" t="str">
            <v>RUN</v>
          </cell>
          <cell r="O844" t="str">
            <v>Списание материалов за 10 2001г</v>
          </cell>
          <cell r="P844" t="str">
            <v>32</v>
          </cell>
          <cell r="Q844">
            <v>32012040</v>
          </cell>
          <cell r="R844" t="str">
            <v>H</v>
          </cell>
          <cell r="W844">
            <v>7881.05</v>
          </cell>
          <cell r="X844">
            <v>7881.05</v>
          </cell>
          <cell r="Y844">
            <v>10900000</v>
          </cell>
        </row>
        <row r="845">
          <cell r="A845">
            <v>11075956</v>
          </cell>
          <cell r="B845">
            <v>1</v>
          </cell>
          <cell r="C845">
            <v>40</v>
          </cell>
          <cell r="D845" t="str">
            <v>SA</v>
          </cell>
          <cell r="F845" t="str">
            <v>10</v>
          </cell>
          <cell r="G845" t="str">
            <v>S</v>
          </cell>
          <cell r="L845">
            <v>400</v>
          </cell>
          <cell r="M845">
            <v>400</v>
          </cell>
          <cell r="N845" t="str">
            <v>RUN</v>
          </cell>
          <cell r="O845" t="str">
            <v>Списание материалов за 10 2001г</v>
          </cell>
          <cell r="P845" t="str">
            <v>32</v>
          </cell>
          <cell r="Q845">
            <v>32012040</v>
          </cell>
          <cell r="R845" t="str">
            <v>H</v>
          </cell>
          <cell r="W845">
            <v>400</v>
          </cell>
          <cell r="X845">
            <v>400</v>
          </cell>
          <cell r="Y845">
            <v>10900000</v>
          </cell>
        </row>
        <row r="846">
          <cell r="A846">
            <v>11075957</v>
          </cell>
          <cell r="B846">
            <v>1</v>
          </cell>
          <cell r="C846">
            <v>40</v>
          </cell>
          <cell r="D846" t="str">
            <v>SA</v>
          </cell>
          <cell r="F846" t="str">
            <v>10</v>
          </cell>
          <cell r="G846" t="str">
            <v>S</v>
          </cell>
          <cell r="L846">
            <v>440</v>
          </cell>
          <cell r="M846">
            <v>440</v>
          </cell>
          <cell r="N846" t="str">
            <v>RUN</v>
          </cell>
          <cell r="O846" t="str">
            <v>Списание материалов за 10 2001г</v>
          </cell>
          <cell r="P846" t="str">
            <v>32</v>
          </cell>
          <cell r="Q846">
            <v>32012040</v>
          </cell>
          <cell r="R846" t="str">
            <v>H</v>
          </cell>
          <cell r="W846">
            <v>440</v>
          </cell>
          <cell r="X846">
            <v>440</v>
          </cell>
          <cell r="Y846">
            <v>10900000</v>
          </cell>
        </row>
        <row r="847">
          <cell r="A847">
            <v>11075958</v>
          </cell>
          <cell r="B847">
            <v>1</v>
          </cell>
          <cell r="C847">
            <v>40</v>
          </cell>
          <cell r="D847" t="str">
            <v>SA</v>
          </cell>
          <cell r="F847" t="str">
            <v>10</v>
          </cell>
          <cell r="G847" t="str">
            <v>S</v>
          </cell>
          <cell r="L847">
            <v>1800</v>
          </cell>
          <cell r="M847">
            <v>1800</v>
          </cell>
          <cell r="N847" t="str">
            <v>RUN</v>
          </cell>
          <cell r="O847" t="str">
            <v>Списание материалов за 10 2001г</v>
          </cell>
          <cell r="P847" t="str">
            <v>32</v>
          </cell>
          <cell r="Q847">
            <v>32012040</v>
          </cell>
          <cell r="R847" t="str">
            <v>H</v>
          </cell>
          <cell r="W847">
            <v>1800</v>
          </cell>
          <cell r="X847">
            <v>1800</v>
          </cell>
          <cell r="Y847">
            <v>10900000</v>
          </cell>
        </row>
        <row r="848">
          <cell r="A848">
            <v>11075959</v>
          </cell>
          <cell r="B848">
            <v>1</v>
          </cell>
          <cell r="C848">
            <v>40</v>
          </cell>
          <cell r="D848" t="str">
            <v>SA</v>
          </cell>
          <cell r="F848" t="str">
            <v>10</v>
          </cell>
          <cell r="G848" t="str">
            <v>S</v>
          </cell>
          <cell r="L848">
            <v>61.2</v>
          </cell>
          <cell r="M848">
            <v>61.2</v>
          </cell>
          <cell r="N848" t="str">
            <v>RUN</v>
          </cell>
          <cell r="O848" t="str">
            <v>Списание материалов за 10 2001г</v>
          </cell>
          <cell r="P848" t="str">
            <v>32</v>
          </cell>
          <cell r="Q848">
            <v>32012040</v>
          </cell>
          <cell r="R848" t="str">
            <v>H</v>
          </cell>
          <cell r="W848">
            <v>61.2</v>
          </cell>
          <cell r="X848">
            <v>61.2</v>
          </cell>
          <cell r="Y848">
            <v>10900000</v>
          </cell>
        </row>
        <row r="849">
          <cell r="A849">
            <v>11075960</v>
          </cell>
          <cell r="B849">
            <v>1</v>
          </cell>
          <cell r="C849">
            <v>40</v>
          </cell>
          <cell r="D849" t="str">
            <v>SA</v>
          </cell>
          <cell r="F849" t="str">
            <v>10</v>
          </cell>
          <cell r="G849" t="str">
            <v>S</v>
          </cell>
          <cell r="L849">
            <v>12715.2</v>
          </cell>
          <cell r="M849">
            <v>12715.2</v>
          </cell>
          <cell r="N849" t="str">
            <v>RUN</v>
          </cell>
          <cell r="O849" t="str">
            <v>Списание материалов за 10 2001г</v>
          </cell>
          <cell r="P849" t="str">
            <v>32</v>
          </cell>
          <cell r="Q849">
            <v>32012040</v>
          </cell>
          <cell r="R849" t="str">
            <v>H</v>
          </cell>
          <cell r="W849">
            <v>12715.2</v>
          </cell>
          <cell r="X849">
            <v>12715.2</v>
          </cell>
          <cell r="Y849">
            <v>10900000</v>
          </cell>
        </row>
        <row r="850">
          <cell r="A850">
            <v>11075961</v>
          </cell>
          <cell r="B850">
            <v>1</v>
          </cell>
          <cell r="C850">
            <v>40</v>
          </cell>
          <cell r="D850" t="str">
            <v>SA</v>
          </cell>
          <cell r="F850" t="str">
            <v>10</v>
          </cell>
          <cell r="G850" t="str">
            <v>S</v>
          </cell>
          <cell r="L850">
            <v>2090339.3</v>
          </cell>
          <cell r="M850">
            <v>2090339.3</v>
          </cell>
          <cell r="N850" t="str">
            <v>RUN</v>
          </cell>
          <cell r="O850" t="str">
            <v>Списание материалов за 10 2001г</v>
          </cell>
          <cell r="P850" t="str">
            <v>32</v>
          </cell>
          <cell r="Q850">
            <v>32012040</v>
          </cell>
          <cell r="R850" t="str">
            <v>H</v>
          </cell>
          <cell r="W850">
            <v>2090339.3</v>
          </cell>
          <cell r="X850">
            <v>2090339.3</v>
          </cell>
          <cell r="Y850">
            <v>10900000</v>
          </cell>
        </row>
        <row r="851">
          <cell r="A851">
            <v>11075962</v>
          </cell>
          <cell r="B851">
            <v>1</v>
          </cell>
          <cell r="C851">
            <v>40</v>
          </cell>
          <cell r="D851" t="str">
            <v>SA</v>
          </cell>
          <cell r="F851" t="str">
            <v>10</v>
          </cell>
          <cell r="G851" t="str">
            <v>S</v>
          </cell>
          <cell r="L851">
            <v>1350</v>
          </cell>
          <cell r="M851">
            <v>1350</v>
          </cell>
          <cell r="N851" t="str">
            <v>RUN</v>
          </cell>
          <cell r="O851" t="str">
            <v>Списание материалов за 10 2001г</v>
          </cell>
          <cell r="P851" t="str">
            <v>32</v>
          </cell>
          <cell r="Q851">
            <v>32012040</v>
          </cell>
          <cell r="R851" t="str">
            <v>H</v>
          </cell>
          <cell r="W851">
            <v>1350</v>
          </cell>
          <cell r="X851">
            <v>1350</v>
          </cell>
          <cell r="Y851">
            <v>10900000</v>
          </cell>
        </row>
        <row r="852">
          <cell r="A852">
            <v>11075963</v>
          </cell>
          <cell r="B852">
            <v>1</v>
          </cell>
          <cell r="C852">
            <v>40</v>
          </cell>
          <cell r="D852" t="str">
            <v>SA</v>
          </cell>
          <cell r="F852" t="str">
            <v>10</v>
          </cell>
          <cell r="G852" t="str">
            <v>S</v>
          </cell>
          <cell r="L852">
            <v>484448.42</v>
          </cell>
          <cell r="M852">
            <v>484448.42</v>
          </cell>
          <cell r="N852" t="str">
            <v>RUN</v>
          </cell>
          <cell r="O852" t="str">
            <v>Списание материалов за 10 2001г</v>
          </cell>
          <cell r="P852" t="str">
            <v>32</v>
          </cell>
          <cell r="Q852">
            <v>32012040</v>
          </cell>
          <cell r="R852" t="str">
            <v>H</v>
          </cell>
          <cell r="W852">
            <v>484448.42</v>
          </cell>
          <cell r="X852">
            <v>484448.42</v>
          </cell>
          <cell r="Y852">
            <v>10900000</v>
          </cell>
        </row>
        <row r="853">
          <cell r="A853">
            <v>11075964</v>
          </cell>
          <cell r="B853">
            <v>1</v>
          </cell>
          <cell r="C853">
            <v>40</v>
          </cell>
          <cell r="D853" t="str">
            <v>SA</v>
          </cell>
          <cell r="F853" t="str">
            <v>10</v>
          </cell>
          <cell r="G853" t="str">
            <v>S</v>
          </cell>
          <cell r="L853">
            <v>209.4</v>
          </cell>
          <cell r="M853">
            <v>209.4</v>
          </cell>
          <cell r="N853" t="str">
            <v>RUN</v>
          </cell>
          <cell r="O853" t="str">
            <v>Списание материалов за 10 2001г</v>
          </cell>
          <cell r="P853" t="str">
            <v>32</v>
          </cell>
          <cell r="Q853">
            <v>32012040</v>
          </cell>
          <cell r="R853" t="str">
            <v>H</v>
          </cell>
          <cell r="W853">
            <v>209.4</v>
          </cell>
          <cell r="X853">
            <v>209.4</v>
          </cell>
          <cell r="Y853">
            <v>10900000</v>
          </cell>
        </row>
        <row r="854">
          <cell r="A854">
            <v>11075965</v>
          </cell>
          <cell r="B854">
            <v>1</v>
          </cell>
          <cell r="C854">
            <v>40</v>
          </cell>
          <cell r="D854" t="str">
            <v>SA</v>
          </cell>
          <cell r="F854" t="str">
            <v>10</v>
          </cell>
          <cell r="G854" t="str">
            <v>S</v>
          </cell>
          <cell r="L854">
            <v>593.34</v>
          </cell>
          <cell r="M854">
            <v>593.34</v>
          </cell>
          <cell r="N854" t="str">
            <v>RUN</v>
          </cell>
          <cell r="O854" t="str">
            <v>Списание материалов за 10 2001г</v>
          </cell>
          <cell r="P854" t="str">
            <v>32</v>
          </cell>
          <cell r="Q854">
            <v>32012040</v>
          </cell>
          <cell r="R854" t="str">
            <v>H</v>
          </cell>
          <cell r="W854">
            <v>593.34</v>
          </cell>
          <cell r="X854">
            <v>593.34</v>
          </cell>
          <cell r="Y854">
            <v>10900000</v>
          </cell>
        </row>
        <row r="855">
          <cell r="A855">
            <v>11075966</v>
          </cell>
          <cell r="B855">
            <v>1</v>
          </cell>
          <cell r="C855">
            <v>40</v>
          </cell>
          <cell r="D855" t="str">
            <v>SA</v>
          </cell>
          <cell r="F855" t="str">
            <v>10</v>
          </cell>
          <cell r="G855" t="str">
            <v>S</v>
          </cell>
          <cell r="L855">
            <v>94.5</v>
          </cell>
          <cell r="M855">
            <v>94.5</v>
          </cell>
          <cell r="N855" t="str">
            <v>RUN</v>
          </cell>
          <cell r="O855" t="str">
            <v>Списание материалов за 10 2001г</v>
          </cell>
          <cell r="P855" t="str">
            <v>32</v>
          </cell>
          <cell r="Q855">
            <v>32012040</v>
          </cell>
          <cell r="R855" t="str">
            <v>H</v>
          </cell>
          <cell r="W855">
            <v>94.5</v>
          </cell>
          <cell r="X855">
            <v>94.5</v>
          </cell>
          <cell r="Y855">
            <v>10900000</v>
          </cell>
        </row>
        <row r="856">
          <cell r="A856">
            <v>11075967</v>
          </cell>
          <cell r="B856">
            <v>1</v>
          </cell>
          <cell r="C856">
            <v>40</v>
          </cell>
          <cell r="D856" t="str">
            <v>SA</v>
          </cell>
          <cell r="F856" t="str">
            <v>10</v>
          </cell>
          <cell r="G856" t="str">
            <v>S</v>
          </cell>
          <cell r="L856">
            <v>315</v>
          </cell>
          <cell r="M856">
            <v>315</v>
          </cell>
          <cell r="N856" t="str">
            <v>RUN</v>
          </cell>
          <cell r="O856" t="str">
            <v>Списание материалов за 10 2001г</v>
          </cell>
          <cell r="P856" t="str">
            <v>32</v>
          </cell>
          <cell r="Q856">
            <v>32012040</v>
          </cell>
          <cell r="R856" t="str">
            <v>H</v>
          </cell>
          <cell r="W856">
            <v>315</v>
          </cell>
          <cell r="X856">
            <v>315</v>
          </cell>
          <cell r="Y856">
            <v>10900000</v>
          </cell>
        </row>
        <row r="857">
          <cell r="A857">
            <v>11081944</v>
          </cell>
          <cell r="B857">
            <v>1</v>
          </cell>
          <cell r="C857">
            <v>40</v>
          </cell>
          <cell r="D857" t="str">
            <v>SA</v>
          </cell>
          <cell r="F857" t="str">
            <v>11</v>
          </cell>
          <cell r="G857" t="str">
            <v>S</v>
          </cell>
          <cell r="L857">
            <v>5212.13</v>
          </cell>
          <cell r="M857">
            <v>5212.13</v>
          </cell>
          <cell r="N857" t="str">
            <v>RUN</v>
          </cell>
          <cell r="O857" t="str">
            <v>Списание материалов за 11 2001г</v>
          </cell>
          <cell r="P857" t="str">
            <v>32</v>
          </cell>
          <cell r="Q857">
            <v>32012040</v>
          </cell>
          <cell r="R857" t="str">
            <v>H</v>
          </cell>
          <cell r="W857">
            <v>5212.13</v>
          </cell>
          <cell r="X857">
            <v>5212.13</v>
          </cell>
          <cell r="Y857">
            <v>10900000</v>
          </cell>
        </row>
        <row r="858">
          <cell r="A858">
            <v>11081945</v>
          </cell>
          <cell r="B858">
            <v>1</v>
          </cell>
          <cell r="C858">
            <v>40</v>
          </cell>
          <cell r="D858" t="str">
            <v>SA</v>
          </cell>
          <cell r="F858" t="str">
            <v>11</v>
          </cell>
          <cell r="G858" t="str">
            <v>S</v>
          </cell>
          <cell r="L858">
            <v>19550</v>
          </cell>
          <cell r="M858">
            <v>19550</v>
          </cell>
          <cell r="N858" t="str">
            <v>RUN</v>
          </cell>
          <cell r="O858" t="str">
            <v>Списание материалов за 11 2001г</v>
          </cell>
          <cell r="P858" t="str">
            <v>32</v>
          </cell>
          <cell r="Q858">
            <v>32012040</v>
          </cell>
          <cell r="R858" t="str">
            <v>H</v>
          </cell>
          <cell r="W858">
            <v>19550</v>
          </cell>
          <cell r="X858">
            <v>19550</v>
          </cell>
          <cell r="Y858">
            <v>10900000</v>
          </cell>
        </row>
        <row r="859">
          <cell r="A859">
            <v>11081946</v>
          </cell>
          <cell r="B859">
            <v>1</v>
          </cell>
          <cell r="C859">
            <v>40</v>
          </cell>
          <cell r="D859" t="str">
            <v>SA</v>
          </cell>
          <cell r="F859" t="str">
            <v>11</v>
          </cell>
          <cell r="G859" t="str">
            <v>S</v>
          </cell>
          <cell r="L859">
            <v>18509.439999999999</v>
          </cell>
          <cell r="M859">
            <v>18509.439999999999</v>
          </cell>
          <cell r="N859" t="str">
            <v>RUN</v>
          </cell>
          <cell r="O859" t="str">
            <v>Списание материалов за 11 2001г</v>
          </cell>
          <cell r="P859" t="str">
            <v>32</v>
          </cell>
          <cell r="Q859">
            <v>32012040</v>
          </cell>
          <cell r="R859" t="str">
            <v>H</v>
          </cell>
          <cell r="W859">
            <v>18509.439999999999</v>
          </cell>
          <cell r="X859">
            <v>18509.439999999999</v>
          </cell>
          <cell r="Y859">
            <v>10900000</v>
          </cell>
        </row>
        <row r="860">
          <cell r="A860">
            <v>11081947</v>
          </cell>
          <cell r="B860">
            <v>1</v>
          </cell>
          <cell r="C860">
            <v>40</v>
          </cell>
          <cell r="D860" t="str">
            <v>SA</v>
          </cell>
          <cell r="F860" t="str">
            <v>11</v>
          </cell>
          <cell r="G860" t="str">
            <v>S</v>
          </cell>
          <cell r="L860">
            <v>92545.89</v>
          </cell>
          <cell r="M860">
            <v>92545.89</v>
          </cell>
          <cell r="N860" t="str">
            <v>RUN</v>
          </cell>
          <cell r="O860" t="str">
            <v>Списание материалов за 11 2001г</v>
          </cell>
          <cell r="P860" t="str">
            <v>32</v>
          </cell>
          <cell r="Q860">
            <v>32012040</v>
          </cell>
          <cell r="R860" t="str">
            <v>H</v>
          </cell>
          <cell r="W860">
            <v>92545.89</v>
          </cell>
          <cell r="X860">
            <v>92545.89</v>
          </cell>
          <cell r="Y860">
            <v>10900000</v>
          </cell>
        </row>
        <row r="861">
          <cell r="A861">
            <v>11081948</v>
          </cell>
          <cell r="B861">
            <v>1</v>
          </cell>
          <cell r="C861">
            <v>40</v>
          </cell>
          <cell r="D861" t="str">
            <v>SA</v>
          </cell>
          <cell r="F861" t="str">
            <v>11</v>
          </cell>
          <cell r="G861" t="str">
            <v>S</v>
          </cell>
          <cell r="L861">
            <v>605675.81999999995</v>
          </cell>
          <cell r="M861">
            <v>605675.81999999995</v>
          </cell>
          <cell r="N861" t="str">
            <v>RUN</v>
          </cell>
          <cell r="O861" t="str">
            <v>Списание материалов за 11 2001г</v>
          </cell>
          <cell r="P861" t="str">
            <v>32</v>
          </cell>
          <cell r="Q861">
            <v>32012040</v>
          </cell>
          <cell r="R861" t="str">
            <v>H</v>
          </cell>
          <cell r="W861">
            <v>605675.81999999995</v>
          </cell>
          <cell r="X861">
            <v>605675.81999999995</v>
          </cell>
          <cell r="Y861">
            <v>10900000</v>
          </cell>
        </row>
        <row r="862">
          <cell r="A862">
            <v>11081949</v>
          </cell>
          <cell r="B862">
            <v>1</v>
          </cell>
          <cell r="C862">
            <v>40</v>
          </cell>
          <cell r="D862" t="str">
            <v>SA</v>
          </cell>
          <cell r="F862" t="str">
            <v>11</v>
          </cell>
          <cell r="G862" t="str">
            <v>S</v>
          </cell>
          <cell r="L862">
            <v>904.75</v>
          </cell>
          <cell r="M862">
            <v>904.75</v>
          </cell>
          <cell r="N862" t="str">
            <v>RUN</v>
          </cell>
          <cell r="O862" t="str">
            <v>Списание материалов за 11 2001г</v>
          </cell>
          <cell r="P862" t="str">
            <v>32</v>
          </cell>
          <cell r="Q862">
            <v>32012040</v>
          </cell>
          <cell r="R862" t="str">
            <v>H</v>
          </cell>
          <cell r="W862">
            <v>904.75</v>
          </cell>
          <cell r="X862">
            <v>904.75</v>
          </cell>
          <cell r="Y862">
            <v>10900000</v>
          </cell>
        </row>
        <row r="863">
          <cell r="A863">
            <v>11081950</v>
          </cell>
          <cell r="B863">
            <v>1</v>
          </cell>
          <cell r="C863">
            <v>40</v>
          </cell>
          <cell r="D863" t="str">
            <v>SA</v>
          </cell>
          <cell r="F863" t="str">
            <v>11</v>
          </cell>
          <cell r="G863" t="str">
            <v>S</v>
          </cell>
          <cell r="L863">
            <v>20</v>
          </cell>
          <cell r="M863">
            <v>20</v>
          </cell>
          <cell r="N863" t="str">
            <v>RUN</v>
          </cell>
          <cell r="O863" t="str">
            <v>Списание материалов за 11 2001г</v>
          </cell>
          <cell r="P863" t="str">
            <v>32</v>
          </cell>
          <cell r="Q863">
            <v>32012040</v>
          </cell>
          <cell r="R863" t="str">
            <v>H</v>
          </cell>
          <cell r="W863">
            <v>20</v>
          </cell>
          <cell r="X863">
            <v>20</v>
          </cell>
          <cell r="Y863">
            <v>10900000</v>
          </cell>
        </row>
        <row r="864">
          <cell r="A864">
            <v>11081951</v>
          </cell>
          <cell r="B864">
            <v>1</v>
          </cell>
          <cell r="C864">
            <v>40</v>
          </cell>
          <cell r="D864" t="str">
            <v>SA</v>
          </cell>
          <cell r="F864" t="str">
            <v>11</v>
          </cell>
          <cell r="G864" t="str">
            <v>S</v>
          </cell>
          <cell r="L864">
            <v>134755.71</v>
          </cell>
          <cell r="M864">
            <v>134755.71</v>
          </cell>
          <cell r="N864" t="str">
            <v>RUN</v>
          </cell>
          <cell r="O864" t="str">
            <v>Списание материалов за 11 2001г</v>
          </cell>
          <cell r="P864" t="str">
            <v>32</v>
          </cell>
          <cell r="Q864">
            <v>32012040</v>
          </cell>
          <cell r="R864" t="str">
            <v>H</v>
          </cell>
          <cell r="W864">
            <v>134755.71</v>
          </cell>
          <cell r="X864">
            <v>134755.71</v>
          </cell>
          <cell r="Y864">
            <v>10900000</v>
          </cell>
        </row>
        <row r="865">
          <cell r="A865">
            <v>11081952</v>
          </cell>
          <cell r="B865">
            <v>1</v>
          </cell>
          <cell r="C865">
            <v>40</v>
          </cell>
          <cell r="D865" t="str">
            <v>SA</v>
          </cell>
          <cell r="F865" t="str">
            <v>11</v>
          </cell>
          <cell r="G865" t="str">
            <v>S</v>
          </cell>
          <cell r="L865">
            <v>266789.53999999998</v>
          </cell>
          <cell r="M865">
            <v>266789.53999999998</v>
          </cell>
          <cell r="N865" t="str">
            <v>RUN</v>
          </cell>
          <cell r="O865" t="str">
            <v>Списание материалов за 11 2001г</v>
          </cell>
          <cell r="P865" t="str">
            <v>32</v>
          </cell>
          <cell r="Q865">
            <v>32012040</v>
          </cell>
          <cell r="R865" t="str">
            <v>H</v>
          </cell>
          <cell r="W865">
            <v>266789.53999999998</v>
          </cell>
          <cell r="X865">
            <v>266789.53999999998</v>
          </cell>
          <cell r="Y865">
            <v>10900000</v>
          </cell>
        </row>
        <row r="866">
          <cell r="A866">
            <v>11081953</v>
          </cell>
          <cell r="B866">
            <v>1</v>
          </cell>
          <cell r="C866">
            <v>40</v>
          </cell>
          <cell r="D866" t="str">
            <v>SA</v>
          </cell>
          <cell r="F866" t="str">
            <v>11</v>
          </cell>
          <cell r="G866" t="str">
            <v>S</v>
          </cell>
          <cell r="L866">
            <v>40.799999999999997</v>
          </cell>
          <cell r="M866">
            <v>40.799999999999997</v>
          </cell>
          <cell r="N866" t="str">
            <v>RUN</v>
          </cell>
          <cell r="O866" t="str">
            <v>Списание материалов за 11 2001г</v>
          </cell>
          <cell r="P866" t="str">
            <v>32</v>
          </cell>
          <cell r="Q866">
            <v>32012040</v>
          </cell>
          <cell r="R866" t="str">
            <v>H</v>
          </cell>
          <cell r="W866">
            <v>40.799999999999997</v>
          </cell>
          <cell r="X866">
            <v>40.799999999999997</v>
          </cell>
          <cell r="Y866">
            <v>10900000</v>
          </cell>
        </row>
        <row r="867">
          <cell r="A867">
            <v>11081954</v>
          </cell>
          <cell r="B867">
            <v>1</v>
          </cell>
          <cell r="C867">
            <v>40</v>
          </cell>
          <cell r="D867" t="str">
            <v>SA</v>
          </cell>
          <cell r="F867" t="str">
            <v>11</v>
          </cell>
          <cell r="G867" t="str">
            <v>S</v>
          </cell>
          <cell r="L867">
            <v>313.42</v>
          </cell>
          <cell r="M867">
            <v>313.42</v>
          </cell>
          <cell r="N867" t="str">
            <v>RUN</v>
          </cell>
          <cell r="O867" t="str">
            <v>Списание материалов за 11 2001г</v>
          </cell>
          <cell r="P867" t="str">
            <v>32</v>
          </cell>
          <cell r="Q867">
            <v>32012040</v>
          </cell>
          <cell r="R867" t="str">
            <v>H</v>
          </cell>
          <cell r="W867">
            <v>313.42</v>
          </cell>
          <cell r="X867">
            <v>313.42</v>
          </cell>
          <cell r="Y867">
            <v>10900000</v>
          </cell>
        </row>
        <row r="868">
          <cell r="A868">
            <v>11081955</v>
          </cell>
          <cell r="B868">
            <v>1</v>
          </cell>
          <cell r="C868">
            <v>40</v>
          </cell>
          <cell r="D868" t="str">
            <v>SA</v>
          </cell>
          <cell r="F868" t="str">
            <v>11</v>
          </cell>
          <cell r="G868" t="str">
            <v>S</v>
          </cell>
          <cell r="L868">
            <v>38860</v>
          </cell>
          <cell r="M868">
            <v>38860</v>
          </cell>
          <cell r="N868" t="str">
            <v>RUN</v>
          </cell>
          <cell r="O868" t="str">
            <v>Списание материалов за 11 2001г</v>
          </cell>
          <cell r="P868" t="str">
            <v>32</v>
          </cell>
          <cell r="Q868">
            <v>32012040</v>
          </cell>
          <cell r="R868" t="str">
            <v>H</v>
          </cell>
          <cell r="W868">
            <v>38860</v>
          </cell>
          <cell r="X868">
            <v>38860</v>
          </cell>
          <cell r="Y868">
            <v>10900000</v>
          </cell>
        </row>
        <row r="869">
          <cell r="A869">
            <v>11081956</v>
          </cell>
          <cell r="B869">
            <v>1</v>
          </cell>
          <cell r="C869">
            <v>40</v>
          </cell>
          <cell r="D869" t="str">
            <v>SA</v>
          </cell>
          <cell r="F869" t="str">
            <v>11</v>
          </cell>
          <cell r="G869" t="str">
            <v>S</v>
          </cell>
          <cell r="L869">
            <v>44160</v>
          </cell>
          <cell r="M869">
            <v>44160</v>
          </cell>
          <cell r="N869" t="str">
            <v>RUN</v>
          </cell>
          <cell r="O869" t="str">
            <v>Списание материалов за 11 2001г</v>
          </cell>
          <cell r="P869" t="str">
            <v>32</v>
          </cell>
          <cell r="Q869">
            <v>32012040</v>
          </cell>
          <cell r="R869" t="str">
            <v>H</v>
          </cell>
          <cell r="W869">
            <v>44160</v>
          </cell>
          <cell r="X869">
            <v>44160</v>
          </cell>
          <cell r="Y869">
            <v>10900000</v>
          </cell>
        </row>
        <row r="870">
          <cell r="A870">
            <v>11081957</v>
          </cell>
          <cell r="B870">
            <v>1</v>
          </cell>
          <cell r="C870">
            <v>40</v>
          </cell>
          <cell r="D870" t="str">
            <v>SA</v>
          </cell>
          <cell r="F870" t="str">
            <v>11</v>
          </cell>
          <cell r="G870" t="str">
            <v>S</v>
          </cell>
          <cell r="L870">
            <v>3330</v>
          </cell>
          <cell r="M870">
            <v>3330</v>
          </cell>
          <cell r="N870" t="str">
            <v>RUN</v>
          </cell>
          <cell r="O870" t="str">
            <v>Списание материалов за 11 2001г</v>
          </cell>
          <cell r="P870" t="str">
            <v>32</v>
          </cell>
          <cell r="Q870">
            <v>32012040</v>
          </cell>
          <cell r="R870" t="str">
            <v>H</v>
          </cell>
          <cell r="W870">
            <v>3330</v>
          </cell>
          <cell r="X870">
            <v>3330</v>
          </cell>
          <cell r="Y870">
            <v>10900000</v>
          </cell>
        </row>
        <row r="871">
          <cell r="A871">
            <v>11081958</v>
          </cell>
          <cell r="B871">
            <v>1</v>
          </cell>
          <cell r="C871">
            <v>40</v>
          </cell>
          <cell r="D871" t="str">
            <v>SA</v>
          </cell>
          <cell r="F871" t="str">
            <v>11</v>
          </cell>
          <cell r="G871" t="str">
            <v>S</v>
          </cell>
          <cell r="L871">
            <v>533.20000000000005</v>
          </cell>
          <cell r="M871">
            <v>533.20000000000005</v>
          </cell>
          <cell r="N871" t="str">
            <v>RUN</v>
          </cell>
          <cell r="O871" t="str">
            <v>Списание материалов за 11 2001г</v>
          </cell>
          <cell r="P871" t="str">
            <v>32</v>
          </cell>
          <cell r="Q871">
            <v>32012040</v>
          </cell>
          <cell r="R871" t="str">
            <v>H</v>
          </cell>
          <cell r="W871">
            <v>533.20000000000005</v>
          </cell>
          <cell r="X871">
            <v>533.20000000000005</v>
          </cell>
          <cell r="Y871">
            <v>10900000</v>
          </cell>
        </row>
        <row r="872">
          <cell r="A872">
            <v>11081959</v>
          </cell>
          <cell r="B872">
            <v>1</v>
          </cell>
          <cell r="C872">
            <v>40</v>
          </cell>
          <cell r="D872" t="str">
            <v>SA</v>
          </cell>
          <cell r="F872" t="str">
            <v>11</v>
          </cell>
          <cell r="G872" t="str">
            <v>S</v>
          </cell>
          <cell r="L872">
            <v>1954.2</v>
          </cell>
          <cell r="M872">
            <v>1954.2</v>
          </cell>
          <cell r="N872" t="str">
            <v>RUN</v>
          </cell>
          <cell r="O872" t="str">
            <v>Списание материалов за 11 2001г</v>
          </cell>
          <cell r="P872" t="str">
            <v>32</v>
          </cell>
          <cell r="Q872">
            <v>32012040</v>
          </cell>
          <cell r="R872" t="str">
            <v>H</v>
          </cell>
          <cell r="W872">
            <v>1954.2</v>
          </cell>
          <cell r="X872">
            <v>1954.2</v>
          </cell>
          <cell r="Y872">
            <v>10900000</v>
          </cell>
        </row>
        <row r="873">
          <cell r="A873">
            <v>11081960</v>
          </cell>
          <cell r="B873">
            <v>1</v>
          </cell>
          <cell r="C873">
            <v>40</v>
          </cell>
          <cell r="D873" t="str">
            <v>SA</v>
          </cell>
          <cell r="F873" t="str">
            <v>11</v>
          </cell>
          <cell r="G873" t="str">
            <v>S</v>
          </cell>
          <cell r="L873">
            <v>2714.25</v>
          </cell>
          <cell r="M873">
            <v>2714.25</v>
          </cell>
          <cell r="N873" t="str">
            <v>RUN</v>
          </cell>
          <cell r="O873" t="str">
            <v>Списание материалов за 11 2001г</v>
          </cell>
          <cell r="P873" t="str">
            <v>32</v>
          </cell>
          <cell r="Q873">
            <v>32012040</v>
          </cell>
          <cell r="R873" t="str">
            <v>H</v>
          </cell>
          <cell r="W873">
            <v>2714.25</v>
          </cell>
          <cell r="X873">
            <v>2714.25</v>
          </cell>
          <cell r="Y873">
            <v>10900000</v>
          </cell>
        </row>
        <row r="874">
          <cell r="A874">
            <v>11081961</v>
          </cell>
          <cell r="B874">
            <v>1</v>
          </cell>
          <cell r="C874">
            <v>40</v>
          </cell>
          <cell r="D874" t="str">
            <v>SA</v>
          </cell>
          <cell r="F874" t="str">
            <v>11</v>
          </cell>
          <cell r="G874" t="str">
            <v>S</v>
          </cell>
          <cell r="L874">
            <v>720</v>
          </cell>
          <cell r="M874">
            <v>720</v>
          </cell>
          <cell r="N874" t="str">
            <v>RUN</v>
          </cell>
          <cell r="O874" t="str">
            <v>Списание материалов за 11 2001г</v>
          </cell>
          <cell r="P874" t="str">
            <v>32</v>
          </cell>
          <cell r="Q874">
            <v>32012040</v>
          </cell>
          <cell r="R874" t="str">
            <v>H</v>
          </cell>
          <cell r="W874">
            <v>720</v>
          </cell>
          <cell r="X874">
            <v>720</v>
          </cell>
          <cell r="Y874">
            <v>10900000</v>
          </cell>
        </row>
        <row r="875">
          <cell r="A875">
            <v>11081962</v>
          </cell>
          <cell r="B875">
            <v>1</v>
          </cell>
          <cell r="C875">
            <v>40</v>
          </cell>
          <cell r="D875" t="str">
            <v>SA</v>
          </cell>
          <cell r="F875" t="str">
            <v>11</v>
          </cell>
          <cell r="G875" t="str">
            <v>S</v>
          </cell>
          <cell r="L875">
            <v>1575</v>
          </cell>
          <cell r="M875">
            <v>1575</v>
          </cell>
          <cell r="N875" t="str">
            <v>RUN</v>
          </cell>
          <cell r="O875" t="str">
            <v>Списание материалов за 11 2001г</v>
          </cell>
          <cell r="P875" t="str">
            <v>32</v>
          </cell>
          <cell r="Q875">
            <v>32012040</v>
          </cell>
          <cell r="R875" t="str">
            <v>H</v>
          </cell>
          <cell r="W875">
            <v>1575</v>
          </cell>
          <cell r="X875">
            <v>1575</v>
          </cell>
          <cell r="Y875">
            <v>10900000</v>
          </cell>
        </row>
        <row r="876">
          <cell r="A876">
            <v>11081963</v>
          </cell>
          <cell r="B876">
            <v>1</v>
          </cell>
          <cell r="C876">
            <v>40</v>
          </cell>
          <cell r="D876" t="str">
            <v>SA</v>
          </cell>
          <cell r="F876" t="str">
            <v>11</v>
          </cell>
          <cell r="G876" t="str">
            <v>S</v>
          </cell>
          <cell r="L876">
            <v>2224997.7799999998</v>
          </cell>
          <cell r="M876">
            <v>2224997.7799999998</v>
          </cell>
          <cell r="N876" t="str">
            <v>RUN</v>
          </cell>
          <cell r="O876" t="str">
            <v>Списание материалов за 11 2001г</v>
          </cell>
          <cell r="P876" t="str">
            <v>32</v>
          </cell>
          <cell r="Q876">
            <v>32012040</v>
          </cell>
          <cell r="R876" t="str">
            <v>H</v>
          </cell>
          <cell r="W876">
            <v>2224997.7799999998</v>
          </cell>
          <cell r="X876">
            <v>2224997.7799999998</v>
          </cell>
          <cell r="Y876">
            <v>10900000</v>
          </cell>
        </row>
        <row r="877">
          <cell r="A877">
            <v>11081964</v>
          </cell>
          <cell r="B877">
            <v>1</v>
          </cell>
          <cell r="C877">
            <v>40</v>
          </cell>
          <cell r="D877" t="str">
            <v>SA</v>
          </cell>
          <cell r="F877" t="str">
            <v>11</v>
          </cell>
          <cell r="G877" t="str">
            <v>S</v>
          </cell>
          <cell r="L877">
            <v>2160</v>
          </cell>
          <cell r="M877">
            <v>2160</v>
          </cell>
          <cell r="N877" t="str">
            <v>RUN</v>
          </cell>
          <cell r="O877" t="str">
            <v>Списание материалов за 11 2001г</v>
          </cell>
          <cell r="P877" t="str">
            <v>32</v>
          </cell>
          <cell r="Q877">
            <v>32012040</v>
          </cell>
          <cell r="R877" t="str">
            <v>H</v>
          </cell>
          <cell r="W877">
            <v>2160</v>
          </cell>
          <cell r="X877">
            <v>2160</v>
          </cell>
          <cell r="Y877">
            <v>10900000</v>
          </cell>
        </row>
        <row r="878">
          <cell r="A878">
            <v>11081965</v>
          </cell>
          <cell r="B878">
            <v>1</v>
          </cell>
          <cell r="C878">
            <v>40</v>
          </cell>
          <cell r="D878" t="str">
            <v>SA</v>
          </cell>
          <cell r="F878" t="str">
            <v>11</v>
          </cell>
          <cell r="G878" t="str">
            <v>S</v>
          </cell>
          <cell r="L878">
            <v>799799.35</v>
          </cell>
          <cell r="M878">
            <v>799799.35</v>
          </cell>
          <cell r="N878" t="str">
            <v>RUN</v>
          </cell>
          <cell r="O878" t="str">
            <v>Списание материалов за 11 2001г</v>
          </cell>
          <cell r="P878" t="str">
            <v>32</v>
          </cell>
          <cell r="Q878">
            <v>32012040</v>
          </cell>
          <cell r="R878" t="str">
            <v>H</v>
          </cell>
          <cell r="W878">
            <v>799799.35</v>
          </cell>
          <cell r="X878">
            <v>799799.35</v>
          </cell>
          <cell r="Y878">
            <v>10900000</v>
          </cell>
        </row>
        <row r="879">
          <cell r="A879">
            <v>11081966</v>
          </cell>
          <cell r="B879">
            <v>1</v>
          </cell>
          <cell r="C879">
            <v>40</v>
          </cell>
          <cell r="D879" t="str">
            <v>SA</v>
          </cell>
          <cell r="F879" t="str">
            <v>11</v>
          </cell>
          <cell r="G879" t="str">
            <v>S</v>
          </cell>
          <cell r="L879">
            <v>217.35</v>
          </cell>
          <cell r="M879">
            <v>217.35</v>
          </cell>
          <cell r="N879" t="str">
            <v>RUN</v>
          </cell>
          <cell r="O879" t="str">
            <v>Списание материалов за 11 2001г</v>
          </cell>
          <cell r="P879" t="str">
            <v>32</v>
          </cell>
          <cell r="Q879">
            <v>32012040</v>
          </cell>
          <cell r="R879" t="str">
            <v>H</v>
          </cell>
          <cell r="W879">
            <v>217.35</v>
          </cell>
          <cell r="X879">
            <v>217.35</v>
          </cell>
          <cell r="Y879">
            <v>10900000</v>
          </cell>
        </row>
        <row r="880">
          <cell r="A880">
            <v>11081967</v>
          </cell>
          <cell r="B880">
            <v>1</v>
          </cell>
          <cell r="C880">
            <v>40</v>
          </cell>
          <cell r="D880" t="str">
            <v>SA</v>
          </cell>
          <cell r="F880" t="str">
            <v>11</v>
          </cell>
          <cell r="G880" t="str">
            <v>S</v>
          </cell>
          <cell r="L880">
            <v>3564</v>
          </cell>
          <cell r="M880">
            <v>3564</v>
          </cell>
          <cell r="N880" t="str">
            <v>RUN</v>
          </cell>
          <cell r="O880" t="str">
            <v>Списание материалов за 11 2001г</v>
          </cell>
          <cell r="P880" t="str">
            <v>32</v>
          </cell>
          <cell r="Q880">
            <v>32012040</v>
          </cell>
          <cell r="R880" t="str">
            <v>H</v>
          </cell>
          <cell r="W880">
            <v>3564</v>
          </cell>
          <cell r="X880">
            <v>3564</v>
          </cell>
          <cell r="Y880">
            <v>10900000</v>
          </cell>
        </row>
        <row r="881">
          <cell r="A881">
            <v>11081968</v>
          </cell>
          <cell r="B881">
            <v>1</v>
          </cell>
          <cell r="C881">
            <v>40</v>
          </cell>
          <cell r="D881" t="str">
            <v>SA</v>
          </cell>
          <cell r="F881" t="str">
            <v>11</v>
          </cell>
          <cell r="G881" t="str">
            <v>S</v>
          </cell>
          <cell r="L881">
            <v>9084.6</v>
          </cell>
          <cell r="M881">
            <v>9084.6</v>
          </cell>
          <cell r="N881" t="str">
            <v>RUN</v>
          </cell>
          <cell r="O881" t="str">
            <v>Списание материалов за 11 2001г</v>
          </cell>
          <cell r="P881" t="str">
            <v>32</v>
          </cell>
          <cell r="Q881">
            <v>32012040</v>
          </cell>
          <cell r="R881" t="str">
            <v>H</v>
          </cell>
          <cell r="W881">
            <v>9084.6</v>
          </cell>
          <cell r="X881">
            <v>9084.6</v>
          </cell>
          <cell r="Y881">
            <v>10900000</v>
          </cell>
        </row>
        <row r="882">
          <cell r="A882">
            <v>11088963</v>
          </cell>
          <cell r="B882">
            <v>1</v>
          </cell>
          <cell r="C882">
            <v>40</v>
          </cell>
          <cell r="D882" t="str">
            <v>SA</v>
          </cell>
          <cell r="F882" t="str">
            <v>12</v>
          </cell>
          <cell r="G882" t="str">
            <v>S</v>
          </cell>
          <cell r="L882">
            <v>0.01</v>
          </cell>
          <cell r="M882">
            <v>0.01</v>
          </cell>
          <cell r="N882" t="str">
            <v>RUN</v>
          </cell>
          <cell r="O882" t="str">
            <v>Списание материалов за 12 2001г</v>
          </cell>
          <cell r="P882" t="str">
            <v>32</v>
          </cell>
          <cell r="Q882">
            <v>32012040</v>
          </cell>
          <cell r="R882" t="str">
            <v>H</v>
          </cell>
          <cell r="W882">
            <v>0.01</v>
          </cell>
          <cell r="X882">
            <v>0.01</v>
          </cell>
          <cell r="Y882">
            <v>10900000</v>
          </cell>
        </row>
        <row r="883">
          <cell r="A883">
            <v>11088964</v>
          </cell>
          <cell r="B883">
            <v>1</v>
          </cell>
          <cell r="C883">
            <v>40</v>
          </cell>
          <cell r="D883" t="str">
            <v>SA</v>
          </cell>
          <cell r="F883" t="str">
            <v>12</v>
          </cell>
          <cell r="G883" t="str">
            <v>S</v>
          </cell>
          <cell r="L883">
            <v>6.3</v>
          </cell>
          <cell r="M883">
            <v>6.3</v>
          </cell>
          <cell r="N883" t="str">
            <v>RUN</v>
          </cell>
          <cell r="O883" t="str">
            <v>Списание материалов за 12 2001г</v>
          </cell>
          <cell r="P883" t="str">
            <v>32</v>
          </cell>
          <cell r="Q883">
            <v>32012040</v>
          </cell>
          <cell r="R883" t="str">
            <v>H</v>
          </cell>
          <cell r="W883">
            <v>6.3</v>
          </cell>
          <cell r="X883">
            <v>6.3</v>
          </cell>
          <cell r="Y883">
            <v>10900000</v>
          </cell>
        </row>
        <row r="884">
          <cell r="A884">
            <v>11088965</v>
          </cell>
          <cell r="B884">
            <v>1</v>
          </cell>
          <cell r="C884">
            <v>40</v>
          </cell>
          <cell r="D884" t="str">
            <v>SA</v>
          </cell>
          <cell r="F884" t="str">
            <v>12</v>
          </cell>
          <cell r="G884" t="str">
            <v>S</v>
          </cell>
          <cell r="L884">
            <v>883.8</v>
          </cell>
          <cell r="M884">
            <v>883.8</v>
          </cell>
          <cell r="N884" t="str">
            <v>RUN</v>
          </cell>
          <cell r="O884" t="str">
            <v>Списание материалов за 12 2001г</v>
          </cell>
          <cell r="P884" t="str">
            <v>32</v>
          </cell>
          <cell r="Q884">
            <v>32012040</v>
          </cell>
          <cell r="R884" t="str">
            <v>H</v>
          </cell>
          <cell r="W884">
            <v>883.8</v>
          </cell>
          <cell r="X884">
            <v>883.8</v>
          </cell>
          <cell r="Y884">
            <v>10900000</v>
          </cell>
        </row>
        <row r="885">
          <cell r="A885">
            <v>11088966</v>
          </cell>
          <cell r="B885">
            <v>1</v>
          </cell>
          <cell r="C885">
            <v>40</v>
          </cell>
          <cell r="D885" t="str">
            <v>SA</v>
          </cell>
          <cell r="F885" t="str">
            <v>12</v>
          </cell>
          <cell r="G885" t="str">
            <v>S</v>
          </cell>
          <cell r="L885">
            <v>2550</v>
          </cell>
          <cell r="M885">
            <v>2550</v>
          </cell>
          <cell r="N885" t="str">
            <v>RUN</v>
          </cell>
          <cell r="O885" t="str">
            <v>Списание материалов за 12 2001г</v>
          </cell>
          <cell r="P885" t="str">
            <v>32</v>
          </cell>
          <cell r="Q885">
            <v>32012040</v>
          </cell>
          <cell r="R885" t="str">
            <v>H</v>
          </cell>
          <cell r="W885">
            <v>2550</v>
          </cell>
          <cell r="X885">
            <v>2550</v>
          </cell>
          <cell r="Y885">
            <v>10900000</v>
          </cell>
        </row>
        <row r="886">
          <cell r="A886">
            <v>11088967</v>
          </cell>
          <cell r="B886">
            <v>1</v>
          </cell>
          <cell r="C886">
            <v>40</v>
          </cell>
          <cell r="D886" t="str">
            <v>SA</v>
          </cell>
          <cell r="F886" t="str">
            <v>12</v>
          </cell>
          <cell r="G886" t="str">
            <v>S</v>
          </cell>
          <cell r="L886">
            <v>157.5</v>
          </cell>
          <cell r="M886">
            <v>157.5</v>
          </cell>
          <cell r="N886" t="str">
            <v>RUN</v>
          </cell>
          <cell r="O886" t="str">
            <v>Списание материалов за 12 2001г</v>
          </cell>
          <cell r="P886" t="str">
            <v>32</v>
          </cell>
          <cell r="Q886">
            <v>32012040</v>
          </cell>
          <cell r="R886" t="str">
            <v>H</v>
          </cell>
          <cell r="W886">
            <v>157.5</v>
          </cell>
          <cell r="X886">
            <v>157.5</v>
          </cell>
          <cell r="Y886">
            <v>10900000</v>
          </cell>
        </row>
        <row r="887">
          <cell r="A887">
            <v>11088968</v>
          </cell>
          <cell r="B887">
            <v>1</v>
          </cell>
          <cell r="C887">
            <v>40</v>
          </cell>
          <cell r="D887" t="str">
            <v>SA</v>
          </cell>
          <cell r="F887" t="str">
            <v>12</v>
          </cell>
          <cell r="G887" t="str">
            <v>S</v>
          </cell>
          <cell r="L887">
            <v>304124.64</v>
          </cell>
          <cell r="M887">
            <v>304124.64</v>
          </cell>
          <cell r="N887" t="str">
            <v>RUN</v>
          </cell>
          <cell r="O887" t="str">
            <v>Списание материалов за 12 2001г</v>
          </cell>
          <cell r="P887" t="str">
            <v>32</v>
          </cell>
          <cell r="Q887">
            <v>32012040</v>
          </cell>
          <cell r="R887" t="str">
            <v>H</v>
          </cell>
          <cell r="W887">
            <v>304124.64</v>
          </cell>
          <cell r="X887">
            <v>304124.64</v>
          </cell>
          <cell r="Y887">
            <v>10900000</v>
          </cell>
        </row>
        <row r="888">
          <cell r="A888">
            <v>11088969</v>
          </cell>
          <cell r="B888">
            <v>1</v>
          </cell>
          <cell r="C888">
            <v>40</v>
          </cell>
          <cell r="D888" t="str">
            <v>SA</v>
          </cell>
          <cell r="F888" t="str">
            <v>12</v>
          </cell>
          <cell r="G888" t="str">
            <v>S</v>
          </cell>
          <cell r="L888">
            <v>261186.95</v>
          </cell>
          <cell r="M888">
            <v>261186.95</v>
          </cell>
          <cell r="N888" t="str">
            <v>RUN</v>
          </cell>
          <cell r="O888" t="str">
            <v>Списание материалов за 12 2001г</v>
          </cell>
          <cell r="P888" t="str">
            <v>32</v>
          </cell>
          <cell r="Q888">
            <v>32012040</v>
          </cell>
          <cell r="R888" t="str">
            <v>H</v>
          </cell>
          <cell r="W888">
            <v>261186.95</v>
          </cell>
          <cell r="X888">
            <v>261186.95</v>
          </cell>
          <cell r="Y888">
            <v>10900000</v>
          </cell>
        </row>
        <row r="889">
          <cell r="A889">
            <v>11088970</v>
          </cell>
          <cell r="B889">
            <v>1</v>
          </cell>
          <cell r="C889">
            <v>40</v>
          </cell>
          <cell r="D889" t="str">
            <v>SA</v>
          </cell>
          <cell r="F889" t="str">
            <v>12</v>
          </cell>
          <cell r="G889" t="str">
            <v>S</v>
          </cell>
          <cell r="L889">
            <v>72</v>
          </cell>
          <cell r="M889">
            <v>72</v>
          </cell>
          <cell r="N889" t="str">
            <v>RUN</v>
          </cell>
          <cell r="O889" t="str">
            <v>Списание материалов за 12 2001г</v>
          </cell>
          <cell r="P889" t="str">
            <v>32</v>
          </cell>
          <cell r="Q889">
            <v>32012040</v>
          </cell>
          <cell r="R889" t="str">
            <v>H</v>
          </cell>
          <cell r="W889">
            <v>72</v>
          </cell>
          <cell r="X889">
            <v>72</v>
          </cell>
          <cell r="Y889">
            <v>10900000</v>
          </cell>
        </row>
        <row r="890">
          <cell r="A890">
            <v>11088971</v>
          </cell>
          <cell r="B890">
            <v>1</v>
          </cell>
          <cell r="C890">
            <v>40</v>
          </cell>
          <cell r="D890" t="str">
            <v>SA</v>
          </cell>
          <cell r="F890" t="str">
            <v>12</v>
          </cell>
          <cell r="G890" t="str">
            <v>S</v>
          </cell>
          <cell r="L890">
            <v>30</v>
          </cell>
          <cell r="M890">
            <v>30</v>
          </cell>
          <cell r="N890" t="str">
            <v>RUN</v>
          </cell>
          <cell r="O890" t="str">
            <v>Списание материалов за 12 2001г</v>
          </cell>
          <cell r="P890" t="str">
            <v>32</v>
          </cell>
          <cell r="Q890">
            <v>32012040</v>
          </cell>
          <cell r="R890" t="str">
            <v>H</v>
          </cell>
          <cell r="W890">
            <v>30</v>
          </cell>
          <cell r="X890">
            <v>30</v>
          </cell>
          <cell r="Y890">
            <v>10900000</v>
          </cell>
        </row>
        <row r="891">
          <cell r="A891">
            <v>11088972</v>
          </cell>
          <cell r="B891">
            <v>1</v>
          </cell>
          <cell r="C891">
            <v>40</v>
          </cell>
          <cell r="D891" t="str">
            <v>SA</v>
          </cell>
          <cell r="F891" t="str">
            <v>12</v>
          </cell>
          <cell r="G891" t="str">
            <v>S</v>
          </cell>
          <cell r="L891">
            <v>145632</v>
          </cell>
          <cell r="M891">
            <v>145632</v>
          </cell>
          <cell r="N891" t="str">
            <v>RUN</v>
          </cell>
          <cell r="O891" t="str">
            <v>Списание материалов за 12 2001г</v>
          </cell>
          <cell r="P891" t="str">
            <v>32</v>
          </cell>
          <cell r="Q891">
            <v>32012040</v>
          </cell>
          <cell r="R891" t="str">
            <v>H</v>
          </cell>
          <cell r="W891">
            <v>145632</v>
          </cell>
          <cell r="X891">
            <v>145632</v>
          </cell>
          <cell r="Y891">
            <v>10900000</v>
          </cell>
        </row>
        <row r="892">
          <cell r="A892">
            <v>11088973</v>
          </cell>
          <cell r="B892">
            <v>1</v>
          </cell>
          <cell r="C892">
            <v>40</v>
          </cell>
          <cell r="D892" t="str">
            <v>SA</v>
          </cell>
          <cell r="F892" t="str">
            <v>12</v>
          </cell>
          <cell r="G892" t="str">
            <v>S</v>
          </cell>
          <cell r="L892">
            <v>25565.79</v>
          </cell>
          <cell r="M892">
            <v>25565.79</v>
          </cell>
          <cell r="N892" t="str">
            <v>RUN</v>
          </cell>
          <cell r="O892" t="str">
            <v>Списание материалов за 12 2001г</v>
          </cell>
          <cell r="P892" t="str">
            <v>32</v>
          </cell>
          <cell r="Q892">
            <v>32012040</v>
          </cell>
          <cell r="R892" t="str">
            <v>H</v>
          </cell>
          <cell r="W892">
            <v>25565.79</v>
          </cell>
          <cell r="X892">
            <v>25565.79</v>
          </cell>
          <cell r="Y892">
            <v>10900000</v>
          </cell>
        </row>
        <row r="893">
          <cell r="A893">
            <v>11088974</v>
          </cell>
          <cell r="B893">
            <v>1</v>
          </cell>
          <cell r="C893">
            <v>40</v>
          </cell>
          <cell r="D893" t="str">
            <v>SA</v>
          </cell>
          <cell r="F893" t="str">
            <v>12</v>
          </cell>
          <cell r="G893" t="str">
            <v>S</v>
          </cell>
          <cell r="L893">
            <v>163.19999999999999</v>
          </cell>
          <cell r="M893">
            <v>163.19999999999999</v>
          </cell>
          <cell r="N893" t="str">
            <v>RUN</v>
          </cell>
          <cell r="O893" t="str">
            <v>Списание материалов за 12 2001г</v>
          </cell>
          <cell r="P893" t="str">
            <v>32</v>
          </cell>
          <cell r="Q893">
            <v>32012040</v>
          </cell>
          <cell r="R893" t="str">
            <v>H</v>
          </cell>
          <cell r="W893">
            <v>163.19999999999999</v>
          </cell>
          <cell r="X893">
            <v>163.19999999999999</v>
          </cell>
          <cell r="Y893">
            <v>10900000</v>
          </cell>
        </row>
        <row r="894">
          <cell r="A894">
            <v>11088975</v>
          </cell>
          <cell r="B894">
            <v>1</v>
          </cell>
          <cell r="C894">
            <v>40</v>
          </cell>
          <cell r="D894" t="str">
            <v>SA</v>
          </cell>
          <cell r="F894" t="str">
            <v>12</v>
          </cell>
          <cell r="G894" t="str">
            <v>S</v>
          </cell>
          <cell r="L894">
            <v>87350.53</v>
          </cell>
          <cell r="M894">
            <v>87350.53</v>
          </cell>
          <cell r="N894" t="str">
            <v>RUN</v>
          </cell>
          <cell r="O894" t="str">
            <v>Списание материалов за 12 2001г</v>
          </cell>
          <cell r="P894" t="str">
            <v>32</v>
          </cell>
          <cell r="Q894">
            <v>32012040</v>
          </cell>
          <cell r="R894" t="str">
            <v>H</v>
          </cell>
          <cell r="W894">
            <v>87350.53</v>
          </cell>
          <cell r="X894">
            <v>87350.53</v>
          </cell>
          <cell r="Y894">
            <v>10900000</v>
          </cell>
        </row>
        <row r="895">
          <cell r="A895">
            <v>11088976</v>
          </cell>
          <cell r="B895">
            <v>1</v>
          </cell>
          <cell r="C895">
            <v>40</v>
          </cell>
          <cell r="D895" t="str">
            <v>SA</v>
          </cell>
          <cell r="F895" t="str">
            <v>12</v>
          </cell>
          <cell r="G895" t="str">
            <v>S</v>
          </cell>
          <cell r="L895">
            <v>46400</v>
          </cell>
          <cell r="M895">
            <v>46400</v>
          </cell>
          <cell r="N895" t="str">
            <v>RUN</v>
          </cell>
          <cell r="O895" t="str">
            <v>Списание материалов за 12 2001г</v>
          </cell>
          <cell r="P895" t="str">
            <v>32</v>
          </cell>
          <cell r="Q895">
            <v>32012040</v>
          </cell>
          <cell r="R895" t="str">
            <v>H</v>
          </cell>
          <cell r="W895">
            <v>46400</v>
          </cell>
          <cell r="X895">
            <v>46400</v>
          </cell>
          <cell r="Y895">
            <v>10900000</v>
          </cell>
        </row>
        <row r="896">
          <cell r="A896">
            <v>11088977</v>
          </cell>
          <cell r="B896">
            <v>1</v>
          </cell>
          <cell r="C896">
            <v>40</v>
          </cell>
          <cell r="D896" t="str">
            <v>SA</v>
          </cell>
          <cell r="F896" t="str">
            <v>12</v>
          </cell>
          <cell r="G896" t="str">
            <v>S</v>
          </cell>
          <cell r="L896">
            <v>386735</v>
          </cell>
          <cell r="M896">
            <v>386735</v>
          </cell>
          <cell r="N896" t="str">
            <v>RUN</v>
          </cell>
          <cell r="O896" t="str">
            <v>Списание материалов за 12 2001г</v>
          </cell>
          <cell r="P896" t="str">
            <v>32</v>
          </cell>
          <cell r="Q896">
            <v>32012040</v>
          </cell>
          <cell r="R896" t="str">
            <v>H</v>
          </cell>
          <cell r="W896">
            <v>386735</v>
          </cell>
          <cell r="X896">
            <v>386735</v>
          </cell>
          <cell r="Y896">
            <v>10900000</v>
          </cell>
        </row>
        <row r="897">
          <cell r="A897">
            <v>11088978</v>
          </cell>
          <cell r="B897">
            <v>1</v>
          </cell>
          <cell r="C897">
            <v>40</v>
          </cell>
          <cell r="D897" t="str">
            <v>SA</v>
          </cell>
          <cell r="F897" t="str">
            <v>12</v>
          </cell>
          <cell r="G897" t="str">
            <v>S</v>
          </cell>
          <cell r="L897">
            <v>2415.66</v>
          </cell>
          <cell r="M897">
            <v>2415.66</v>
          </cell>
          <cell r="N897" t="str">
            <v>RUN</v>
          </cell>
          <cell r="O897" t="str">
            <v>Списание материалов за 12 2001г</v>
          </cell>
          <cell r="P897" t="str">
            <v>32</v>
          </cell>
          <cell r="Q897">
            <v>32012040</v>
          </cell>
          <cell r="R897" t="str">
            <v>H</v>
          </cell>
          <cell r="W897">
            <v>2415.66</v>
          </cell>
          <cell r="X897">
            <v>2415.66</v>
          </cell>
          <cell r="Y897">
            <v>10900000</v>
          </cell>
        </row>
        <row r="898">
          <cell r="A898">
            <v>11088979</v>
          </cell>
          <cell r="B898">
            <v>1</v>
          </cell>
          <cell r="C898">
            <v>40</v>
          </cell>
          <cell r="D898" t="str">
            <v>SA</v>
          </cell>
          <cell r="F898" t="str">
            <v>12</v>
          </cell>
          <cell r="G898" t="str">
            <v>S</v>
          </cell>
          <cell r="L898">
            <v>11143.18</v>
          </cell>
          <cell r="M898">
            <v>11143.18</v>
          </cell>
          <cell r="N898" t="str">
            <v>RUN</v>
          </cell>
          <cell r="O898" t="str">
            <v>Списание материалов за 12 2001г</v>
          </cell>
          <cell r="P898" t="str">
            <v>32</v>
          </cell>
          <cell r="Q898">
            <v>32012040</v>
          </cell>
          <cell r="R898" t="str">
            <v>H</v>
          </cell>
          <cell r="W898">
            <v>11143.18</v>
          </cell>
          <cell r="X898">
            <v>11143.18</v>
          </cell>
          <cell r="Y898">
            <v>10900000</v>
          </cell>
        </row>
        <row r="899">
          <cell r="A899">
            <v>11088980</v>
          </cell>
          <cell r="B899">
            <v>1</v>
          </cell>
          <cell r="C899">
            <v>40</v>
          </cell>
          <cell r="D899" t="str">
            <v>SA</v>
          </cell>
          <cell r="F899" t="str">
            <v>12</v>
          </cell>
          <cell r="G899" t="str">
            <v>S</v>
          </cell>
          <cell r="L899">
            <v>26053.8</v>
          </cell>
          <cell r="M899">
            <v>26053.8</v>
          </cell>
          <cell r="N899" t="str">
            <v>RUN</v>
          </cell>
          <cell r="O899" t="str">
            <v>Списание материалов за 12 2001г</v>
          </cell>
          <cell r="P899" t="str">
            <v>32</v>
          </cell>
          <cell r="Q899">
            <v>32012040</v>
          </cell>
          <cell r="R899" t="str">
            <v>H</v>
          </cell>
          <cell r="W899">
            <v>26053.8</v>
          </cell>
          <cell r="X899">
            <v>26053.8</v>
          </cell>
          <cell r="Y899">
            <v>10900000</v>
          </cell>
        </row>
        <row r="900">
          <cell r="A900">
            <v>11088981</v>
          </cell>
          <cell r="B900">
            <v>1</v>
          </cell>
          <cell r="C900">
            <v>40</v>
          </cell>
          <cell r="D900" t="str">
            <v>SA</v>
          </cell>
          <cell r="F900" t="str">
            <v>12</v>
          </cell>
          <cell r="G900" t="str">
            <v>S</v>
          </cell>
          <cell r="L900">
            <v>153.9</v>
          </cell>
          <cell r="M900">
            <v>153.9</v>
          </cell>
          <cell r="N900" t="str">
            <v>RUN</v>
          </cell>
          <cell r="O900" t="str">
            <v>Списание материалов за 12 2001г</v>
          </cell>
          <cell r="P900" t="str">
            <v>32</v>
          </cell>
          <cell r="Q900">
            <v>32012040</v>
          </cell>
          <cell r="R900" t="str">
            <v>H</v>
          </cell>
          <cell r="W900">
            <v>153.9</v>
          </cell>
          <cell r="X900">
            <v>153.9</v>
          </cell>
          <cell r="Y900">
            <v>10900000</v>
          </cell>
        </row>
        <row r="901">
          <cell r="A901">
            <v>11088982</v>
          </cell>
          <cell r="B901">
            <v>1</v>
          </cell>
          <cell r="C901">
            <v>40</v>
          </cell>
          <cell r="D901" t="str">
            <v>SA</v>
          </cell>
          <cell r="F901" t="str">
            <v>12</v>
          </cell>
          <cell r="G901" t="str">
            <v>S</v>
          </cell>
          <cell r="L901">
            <v>0.01</v>
          </cell>
          <cell r="M901">
            <v>0.01</v>
          </cell>
          <cell r="N901" t="str">
            <v>RUN</v>
          </cell>
          <cell r="O901" t="str">
            <v>Списание материалов за 12 2001г</v>
          </cell>
          <cell r="P901" t="str">
            <v>32</v>
          </cell>
          <cell r="Q901">
            <v>32012040</v>
          </cell>
          <cell r="R901" t="str">
            <v>H</v>
          </cell>
          <cell r="W901">
            <v>0.01</v>
          </cell>
          <cell r="X901">
            <v>0.01</v>
          </cell>
          <cell r="Y901">
            <v>10900000</v>
          </cell>
        </row>
        <row r="902">
          <cell r="A902">
            <v>11088983</v>
          </cell>
          <cell r="B902">
            <v>1</v>
          </cell>
          <cell r="C902">
            <v>40</v>
          </cell>
          <cell r="D902" t="str">
            <v>SA</v>
          </cell>
          <cell r="F902" t="str">
            <v>12</v>
          </cell>
          <cell r="G902" t="str">
            <v>S</v>
          </cell>
          <cell r="L902">
            <v>6333.75</v>
          </cell>
          <cell r="M902">
            <v>6333.75</v>
          </cell>
          <cell r="N902" t="str">
            <v>RUN</v>
          </cell>
          <cell r="O902" t="str">
            <v>Списание материалов за 12 2001г</v>
          </cell>
          <cell r="P902" t="str">
            <v>32</v>
          </cell>
          <cell r="Q902">
            <v>32012040</v>
          </cell>
          <cell r="R902" t="str">
            <v>H</v>
          </cell>
          <cell r="W902">
            <v>6333.75</v>
          </cell>
          <cell r="X902">
            <v>6333.75</v>
          </cell>
          <cell r="Y902">
            <v>10900000</v>
          </cell>
        </row>
        <row r="903">
          <cell r="A903">
            <v>11088984</v>
          </cell>
          <cell r="B903">
            <v>1</v>
          </cell>
          <cell r="C903">
            <v>40</v>
          </cell>
          <cell r="D903" t="str">
            <v>SA</v>
          </cell>
          <cell r="F903" t="str">
            <v>12</v>
          </cell>
          <cell r="G903" t="str">
            <v>S</v>
          </cell>
          <cell r="L903">
            <v>2250</v>
          </cell>
          <cell r="M903">
            <v>2250</v>
          </cell>
          <cell r="N903" t="str">
            <v>RUN</v>
          </cell>
          <cell r="O903" t="str">
            <v>Списание материалов за 12 2001г</v>
          </cell>
          <cell r="P903" t="str">
            <v>32</v>
          </cell>
          <cell r="Q903">
            <v>32012040</v>
          </cell>
          <cell r="R903" t="str">
            <v>H</v>
          </cell>
          <cell r="W903">
            <v>2250</v>
          </cell>
          <cell r="X903">
            <v>2250</v>
          </cell>
          <cell r="Y903">
            <v>10900000</v>
          </cell>
        </row>
        <row r="904">
          <cell r="A904">
            <v>11088985</v>
          </cell>
          <cell r="B904">
            <v>1</v>
          </cell>
          <cell r="C904">
            <v>40</v>
          </cell>
          <cell r="D904" t="str">
            <v>SA</v>
          </cell>
          <cell r="F904" t="str">
            <v>12</v>
          </cell>
          <cell r="G904" t="str">
            <v>S</v>
          </cell>
          <cell r="L904">
            <v>2112189.09</v>
          </cell>
          <cell r="M904">
            <v>2112189.09</v>
          </cell>
          <cell r="N904" t="str">
            <v>RUN</v>
          </cell>
          <cell r="O904" t="str">
            <v>Списание материалов за 12 2001г</v>
          </cell>
          <cell r="P904" t="str">
            <v>32</v>
          </cell>
          <cell r="Q904">
            <v>32012040</v>
          </cell>
          <cell r="R904" t="str">
            <v>H</v>
          </cell>
          <cell r="W904">
            <v>2112189.09</v>
          </cell>
          <cell r="X904">
            <v>2112189.09</v>
          </cell>
          <cell r="Y904">
            <v>10900000</v>
          </cell>
        </row>
        <row r="905">
          <cell r="A905">
            <v>11088986</v>
          </cell>
          <cell r="B905">
            <v>1</v>
          </cell>
          <cell r="C905">
            <v>40</v>
          </cell>
          <cell r="D905" t="str">
            <v>SA</v>
          </cell>
          <cell r="F905" t="str">
            <v>12</v>
          </cell>
          <cell r="G905" t="str">
            <v>S</v>
          </cell>
          <cell r="L905">
            <v>582797.18000000005</v>
          </cell>
          <cell r="M905">
            <v>582797.18000000005</v>
          </cell>
          <cell r="N905" t="str">
            <v>RUN</v>
          </cell>
          <cell r="O905" t="str">
            <v>Списание материалов за 12 2001г</v>
          </cell>
          <cell r="P905" t="str">
            <v>32</v>
          </cell>
          <cell r="Q905">
            <v>32012040</v>
          </cell>
          <cell r="R905" t="str">
            <v>H</v>
          </cell>
          <cell r="W905">
            <v>582797.18000000005</v>
          </cell>
          <cell r="X905">
            <v>582797.18000000005</v>
          </cell>
          <cell r="Y905">
            <v>10900000</v>
          </cell>
        </row>
        <row r="906">
          <cell r="A906">
            <v>11088987</v>
          </cell>
          <cell r="B906">
            <v>1</v>
          </cell>
          <cell r="C906">
            <v>40</v>
          </cell>
          <cell r="D906" t="str">
            <v>SA</v>
          </cell>
          <cell r="F906" t="str">
            <v>12</v>
          </cell>
          <cell r="G906" t="str">
            <v>S</v>
          </cell>
          <cell r="L906">
            <v>93.34</v>
          </cell>
          <cell r="M906">
            <v>93.34</v>
          </cell>
          <cell r="N906" t="str">
            <v>RUN</v>
          </cell>
          <cell r="O906" t="str">
            <v>Списание материалов за 12 2001г</v>
          </cell>
          <cell r="P906" t="str">
            <v>32</v>
          </cell>
          <cell r="Q906">
            <v>32012040</v>
          </cell>
          <cell r="R906" t="str">
            <v>H</v>
          </cell>
          <cell r="W906">
            <v>93.34</v>
          </cell>
          <cell r="X906">
            <v>93.34</v>
          </cell>
          <cell r="Y906">
            <v>10900000</v>
          </cell>
        </row>
        <row r="907">
          <cell r="A907">
            <v>11088988</v>
          </cell>
          <cell r="B907">
            <v>1</v>
          </cell>
          <cell r="C907">
            <v>40</v>
          </cell>
          <cell r="D907" t="str">
            <v>SA</v>
          </cell>
          <cell r="F907" t="str">
            <v>12</v>
          </cell>
          <cell r="G907" t="str">
            <v>S</v>
          </cell>
          <cell r="L907">
            <v>12294.74</v>
          </cell>
          <cell r="M907">
            <v>12294.74</v>
          </cell>
          <cell r="N907" t="str">
            <v>RUN</v>
          </cell>
          <cell r="O907" t="str">
            <v>Списание материалов за 12 2001г</v>
          </cell>
          <cell r="P907" t="str">
            <v>32</v>
          </cell>
          <cell r="Q907">
            <v>32012040</v>
          </cell>
          <cell r="R907" t="str">
            <v>H</v>
          </cell>
          <cell r="W907">
            <v>12294.74</v>
          </cell>
          <cell r="X907">
            <v>12294.74</v>
          </cell>
          <cell r="Y907">
            <v>10900000</v>
          </cell>
        </row>
        <row r="908">
          <cell r="A908">
            <v>11088989</v>
          </cell>
          <cell r="B908">
            <v>1</v>
          </cell>
          <cell r="C908">
            <v>40</v>
          </cell>
          <cell r="D908" t="str">
            <v>SA</v>
          </cell>
          <cell r="F908" t="str">
            <v>12</v>
          </cell>
          <cell r="G908" t="str">
            <v>S</v>
          </cell>
          <cell r="L908">
            <v>12370</v>
          </cell>
          <cell r="M908">
            <v>12370</v>
          </cell>
          <cell r="N908" t="str">
            <v>RUN</v>
          </cell>
          <cell r="O908" t="str">
            <v>Списание материалов за 12 2001г</v>
          </cell>
          <cell r="P908" t="str">
            <v>32</v>
          </cell>
          <cell r="Q908">
            <v>32012040</v>
          </cell>
          <cell r="R908" t="str">
            <v>H</v>
          </cell>
          <cell r="W908">
            <v>12370</v>
          </cell>
          <cell r="X908">
            <v>12370</v>
          </cell>
          <cell r="Y908">
            <v>10900000</v>
          </cell>
        </row>
        <row r="909">
          <cell r="P909" t="str">
            <v>32 Всего</v>
          </cell>
          <cell r="W909">
            <v>11830165.359999996</v>
          </cell>
        </row>
        <row r="910">
          <cell r="A910">
            <v>11074997</v>
          </cell>
          <cell r="B910">
            <v>1</v>
          </cell>
          <cell r="C910">
            <v>40</v>
          </cell>
          <cell r="D910" t="str">
            <v>SA</v>
          </cell>
          <cell r="F910" t="str">
            <v>10</v>
          </cell>
          <cell r="G910" t="str">
            <v>S</v>
          </cell>
          <cell r="L910">
            <v>21959520.710000001</v>
          </cell>
          <cell r="M910">
            <v>21959520.710000001</v>
          </cell>
          <cell r="N910" t="str">
            <v>RUN</v>
          </cell>
          <cell r="O910" t="str">
            <v>реализация мпз бал,ст-ть</v>
          </cell>
          <cell r="P910" t="str">
            <v>48</v>
          </cell>
          <cell r="Q910">
            <v>48206000</v>
          </cell>
          <cell r="R910" t="str">
            <v>H</v>
          </cell>
          <cell r="W910">
            <v>1074703.3500000001</v>
          </cell>
          <cell r="X910">
            <v>1074703.3500000001</v>
          </cell>
          <cell r="Y910">
            <v>10900000</v>
          </cell>
        </row>
        <row r="911">
          <cell r="A911">
            <v>11082172</v>
          </cell>
          <cell r="B911">
            <v>1</v>
          </cell>
          <cell r="C911">
            <v>40</v>
          </cell>
          <cell r="D911" t="str">
            <v>SA</v>
          </cell>
          <cell r="F911" t="str">
            <v>11</v>
          </cell>
          <cell r="G911" t="str">
            <v>S</v>
          </cell>
          <cell r="L911">
            <v>27956540.969999999</v>
          </cell>
          <cell r="M911">
            <v>27956540.969999999</v>
          </cell>
          <cell r="N911" t="str">
            <v>RUN</v>
          </cell>
          <cell r="O911" t="str">
            <v>реализация мпз бал.ст-ть</v>
          </cell>
          <cell r="P911" t="str">
            <v>48</v>
          </cell>
          <cell r="Q911">
            <v>48206000</v>
          </cell>
          <cell r="R911" t="str">
            <v>H</v>
          </cell>
          <cell r="W911">
            <v>58428.37</v>
          </cell>
          <cell r="X911">
            <v>58428.37</v>
          </cell>
          <cell r="Y911">
            <v>10900000</v>
          </cell>
        </row>
        <row r="912">
          <cell r="P912" t="str">
            <v>48 Всего</v>
          </cell>
          <cell r="W912">
            <v>1133131.7200000002</v>
          </cell>
        </row>
        <row r="913">
          <cell r="A913">
            <v>11074968</v>
          </cell>
          <cell r="B913">
            <v>1</v>
          </cell>
          <cell r="C913">
            <v>40</v>
          </cell>
          <cell r="D913" t="str">
            <v>SA</v>
          </cell>
          <cell r="F913" t="str">
            <v>10</v>
          </cell>
          <cell r="G913" t="str">
            <v>S</v>
          </cell>
          <cell r="L913">
            <v>2586349.2000000002</v>
          </cell>
          <cell r="M913">
            <v>2586349.2000000002</v>
          </cell>
          <cell r="N913" t="str">
            <v>RUN</v>
          </cell>
          <cell r="O913" t="str">
            <v>акт монтаж куст 2502</v>
          </cell>
          <cell r="P913" t="str">
            <v>83</v>
          </cell>
          <cell r="Q913">
            <v>8300350</v>
          </cell>
          <cell r="W913">
            <v>2586349.2000000002</v>
          </cell>
          <cell r="X913">
            <v>2586349.2000000002</v>
          </cell>
          <cell r="Y913">
            <v>10900000</v>
          </cell>
        </row>
        <row r="914">
          <cell r="A914">
            <v>11083047</v>
          </cell>
          <cell r="B914">
            <v>1</v>
          </cell>
          <cell r="C914">
            <v>40</v>
          </cell>
          <cell r="D914" t="str">
            <v>SA</v>
          </cell>
          <cell r="F914" t="str">
            <v>12</v>
          </cell>
          <cell r="G914" t="str">
            <v>S</v>
          </cell>
          <cell r="L914">
            <v>1995528.32</v>
          </cell>
          <cell r="M914">
            <v>1995528.32</v>
          </cell>
          <cell r="N914" t="str">
            <v>RUN</v>
          </cell>
          <cell r="O914" t="str">
            <v>акт монтаж куст 2502 ,куст 20</v>
          </cell>
          <cell r="P914" t="str">
            <v>83</v>
          </cell>
          <cell r="Q914">
            <v>8300350</v>
          </cell>
          <cell r="R914" t="str">
            <v>H</v>
          </cell>
          <cell r="W914">
            <v>1995528.32</v>
          </cell>
          <cell r="X914">
            <v>1995528.32</v>
          </cell>
          <cell r="Y914">
            <v>10900000</v>
          </cell>
        </row>
        <row r="915">
          <cell r="P915" t="str">
            <v>83 Всего</v>
          </cell>
          <cell r="W915">
            <v>4581877.5200000005</v>
          </cell>
          <cell r="Y915" t="str">
            <v>08 сч</v>
          </cell>
        </row>
        <row r="916">
          <cell r="W916">
            <v>86379661.560000002</v>
          </cell>
          <cell r="Y916" t="str">
            <v>10900000 Всего</v>
          </cell>
        </row>
        <row r="917">
          <cell r="W917">
            <v>362032140.39999992</v>
          </cell>
        </row>
        <row r="918">
          <cell r="A918">
            <v>11075004</v>
          </cell>
          <cell r="B918">
            <v>1</v>
          </cell>
          <cell r="C918">
            <v>40</v>
          </cell>
          <cell r="D918" t="str">
            <v>SA</v>
          </cell>
          <cell r="F918" t="str">
            <v>10</v>
          </cell>
          <cell r="G918" t="str">
            <v>S</v>
          </cell>
          <cell r="L918">
            <v>262474.83</v>
          </cell>
          <cell r="M918">
            <v>262474.83</v>
          </cell>
          <cell r="N918" t="str">
            <v>RUN</v>
          </cell>
          <cell r="O918" t="str">
            <v>внутреннее перемещение</v>
          </cell>
          <cell r="P918" t="str">
            <v>12</v>
          </cell>
          <cell r="Q918">
            <v>12010200</v>
          </cell>
          <cell r="R918" t="str">
            <v>H</v>
          </cell>
          <cell r="W918">
            <v>262474.83</v>
          </cell>
          <cell r="X918">
            <v>262474.83</v>
          </cell>
          <cell r="Y918">
            <v>12010100</v>
          </cell>
        </row>
        <row r="919">
          <cell r="A919">
            <v>11082174</v>
          </cell>
          <cell r="B919">
            <v>1</v>
          </cell>
          <cell r="C919">
            <v>40</v>
          </cell>
          <cell r="D919" t="str">
            <v>SA</v>
          </cell>
          <cell r="F919" t="str">
            <v>11</v>
          </cell>
          <cell r="G919" t="str">
            <v>S</v>
          </cell>
          <cell r="L919">
            <v>1260876.1200000001</v>
          </cell>
          <cell r="M919">
            <v>1260876.1200000001</v>
          </cell>
          <cell r="N919" t="str">
            <v>RUN</v>
          </cell>
          <cell r="O919" t="str">
            <v>внутреннее перемещение</v>
          </cell>
          <cell r="P919" t="str">
            <v>12</v>
          </cell>
          <cell r="Q919">
            <v>12010200</v>
          </cell>
          <cell r="R919" t="str">
            <v>H</v>
          </cell>
          <cell r="W919">
            <v>1260876.1200000001</v>
          </cell>
          <cell r="X919">
            <v>1260876.1200000001</v>
          </cell>
          <cell r="Y919">
            <v>12010100</v>
          </cell>
        </row>
        <row r="920">
          <cell r="A920">
            <v>11089179</v>
          </cell>
          <cell r="B920">
            <v>1</v>
          </cell>
          <cell r="C920">
            <v>40</v>
          </cell>
          <cell r="D920" t="str">
            <v>SA</v>
          </cell>
          <cell r="F920" t="str">
            <v>12</v>
          </cell>
          <cell r="G920" t="str">
            <v>S</v>
          </cell>
          <cell r="L920">
            <v>641780.49</v>
          </cell>
          <cell r="M920">
            <v>641780.49</v>
          </cell>
          <cell r="N920" t="str">
            <v>RUN</v>
          </cell>
          <cell r="O920" t="str">
            <v>внутреннее перемещение с/од</v>
          </cell>
          <cell r="P920" t="str">
            <v>12</v>
          </cell>
          <cell r="Q920">
            <v>12010200</v>
          </cell>
          <cell r="R920" t="str">
            <v>H</v>
          </cell>
          <cell r="W920">
            <v>641780.49</v>
          </cell>
          <cell r="X920">
            <v>641780.49</v>
          </cell>
          <cell r="Y920">
            <v>12010100</v>
          </cell>
        </row>
        <row r="921">
          <cell r="A921">
            <v>11075005</v>
          </cell>
          <cell r="B921">
            <v>1</v>
          </cell>
          <cell r="C921">
            <v>40</v>
          </cell>
          <cell r="D921" t="str">
            <v>SA</v>
          </cell>
          <cell r="F921" t="str">
            <v>10</v>
          </cell>
          <cell r="G921" t="str">
            <v>S</v>
          </cell>
          <cell r="L921">
            <v>2354963.7799999998</v>
          </cell>
          <cell r="M921">
            <v>2354963.7799999998</v>
          </cell>
          <cell r="N921" t="str">
            <v>RUN</v>
          </cell>
          <cell r="O921" t="str">
            <v>внутреннее перемещение</v>
          </cell>
          <cell r="P921" t="str">
            <v>12</v>
          </cell>
          <cell r="Q921">
            <v>12090200</v>
          </cell>
          <cell r="R921" t="str">
            <v>H</v>
          </cell>
          <cell r="W921">
            <v>84606.89</v>
          </cell>
          <cell r="X921">
            <v>84606.89</v>
          </cell>
          <cell r="Y921">
            <v>12010100</v>
          </cell>
        </row>
        <row r="922">
          <cell r="A922">
            <v>11082175</v>
          </cell>
          <cell r="B922">
            <v>1</v>
          </cell>
          <cell r="C922">
            <v>40</v>
          </cell>
          <cell r="D922" t="str">
            <v>SA</v>
          </cell>
          <cell r="F922" t="str">
            <v>11</v>
          </cell>
          <cell r="G922" t="str">
            <v>S</v>
          </cell>
          <cell r="L922">
            <v>2395135.54</v>
          </cell>
          <cell r="M922">
            <v>2395135.54</v>
          </cell>
          <cell r="N922" t="str">
            <v>RUN</v>
          </cell>
          <cell r="O922" t="str">
            <v>внутреннее перемещение</v>
          </cell>
          <cell r="P922" t="str">
            <v>12</v>
          </cell>
          <cell r="Q922">
            <v>12090200</v>
          </cell>
          <cell r="R922" t="str">
            <v>H</v>
          </cell>
          <cell r="W922">
            <v>126531.27</v>
          </cell>
          <cell r="X922">
            <v>126531.27</v>
          </cell>
          <cell r="Y922">
            <v>12010100</v>
          </cell>
        </row>
        <row r="923">
          <cell r="A923">
            <v>11089180</v>
          </cell>
          <cell r="B923">
            <v>1</v>
          </cell>
          <cell r="C923">
            <v>40</v>
          </cell>
          <cell r="D923" t="str">
            <v>SA</v>
          </cell>
          <cell r="F923" t="str">
            <v>12</v>
          </cell>
          <cell r="G923" t="str">
            <v>S</v>
          </cell>
          <cell r="L923">
            <v>3007268.1</v>
          </cell>
          <cell r="M923">
            <v>3007268.1</v>
          </cell>
          <cell r="N923" t="str">
            <v>RUN</v>
          </cell>
          <cell r="O923" t="str">
            <v>внутреннее перемещение</v>
          </cell>
          <cell r="P923" t="str">
            <v>12</v>
          </cell>
          <cell r="Q923">
            <v>12090200</v>
          </cell>
          <cell r="R923" t="str">
            <v>H</v>
          </cell>
          <cell r="W923">
            <v>321274.76</v>
          </cell>
          <cell r="X923">
            <v>321274.76</v>
          </cell>
          <cell r="Y923">
            <v>12010100</v>
          </cell>
        </row>
        <row r="924">
          <cell r="P924" t="str">
            <v>12 Всего</v>
          </cell>
          <cell r="W924">
            <v>2697544.3600000003</v>
          </cell>
        </row>
        <row r="925">
          <cell r="A925">
            <v>11088569</v>
          </cell>
          <cell r="B925">
            <v>1</v>
          </cell>
          <cell r="C925">
            <v>40</v>
          </cell>
          <cell r="D925" t="str">
            <v>SA</v>
          </cell>
          <cell r="F925" t="str">
            <v>12</v>
          </cell>
          <cell r="G925" t="str">
            <v>S</v>
          </cell>
          <cell r="L925">
            <v>3.7</v>
          </cell>
          <cell r="M925">
            <v>3.7</v>
          </cell>
          <cell r="N925" t="str">
            <v>RUN</v>
          </cell>
          <cell r="O925" t="str">
            <v>Списание материалов за 12 2001г</v>
          </cell>
          <cell r="P925" t="str">
            <v>32</v>
          </cell>
          <cell r="Q925">
            <v>32012035</v>
          </cell>
          <cell r="R925" t="str">
            <v>H</v>
          </cell>
          <cell r="W925">
            <v>3.7</v>
          </cell>
          <cell r="X925">
            <v>3.7</v>
          </cell>
          <cell r="Y925">
            <v>12010100</v>
          </cell>
        </row>
        <row r="926">
          <cell r="P926" t="str">
            <v>32 Всего</v>
          </cell>
          <cell r="W926">
            <v>3.7</v>
          </cell>
        </row>
        <row r="927">
          <cell r="A927">
            <v>11074997</v>
          </cell>
          <cell r="B927">
            <v>1</v>
          </cell>
          <cell r="C927">
            <v>40</v>
          </cell>
          <cell r="D927" t="str">
            <v>SA</v>
          </cell>
          <cell r="F927" t="str">
            <v>10</v>
          </cell>
          <cell r="G927" t="str">
            <v>S</v>
          </cell>
          <cell r="L927">
            <v>21959520.710000001</v>
          </cell>
          <cell r="M927">
            <v>21959520.710000001</v>
          </cell>
          <cell r="N927" t="str">
            <v>RUN</v>
          </cell>
          <cell r="O927" t="str">
            <v>реализация мпз бал,ст-ть</v>
          </cell>
          <cell r="P927" t="str">
            <v>48</v>
          </cell>
          <cell r="Q927">
            <v>48206000</v>
          </cell>
          <cell r="R927" t="str">
            <v>H</v>
          </cell>
          <cell r="W927">
            <v>6300.83</v>
          </cell>
          <cell r="X927">
            <v>6300.83</v>
          </cell>
          <cell r="Y927">
            <v>12010100</v>
          </cell>
        </row>
        <row r="928">
          <cell r="A928">
            <v>11093335</v>
          </cell>
          <cell r="B928">
            <v>1</v>
          </cell>
          <cell r="C928">
            <v>40</v>
          </cell>
          <cell r="D928" t="str">
            <v>SA</v>
          </cell>
          <cell r="F928" t="str">
            <v>12</v>
          </cell>
          <cell r="G928" t="str">
            <v>S</v>
          </cell>
          <cell r="L928">
            <v>14503715.970000001</v>
          </cell>
          <cell r="M928">
            <v>14503715.970000001</v>
          </cell>
          <cell r="N928" t="str">
            <v>RUN</v>
          </cell>
          <cell r="O928" t="str">
            <v>реализация мпз бал.ст-ть</v>
          </cell>
          <cell r="P928" t="str">
            <v>48</v>
          </cell>
          <cell r="Q928">
            <v>48206000</v>
          </cell>
          <cell r="R928" t="str">
            <v>H</v>
          </cell>
          <cell r="W928">
            <v>3735.96</v>
          </cell>
          <cell r="X928">
            <v>3735.96</v>
          </cell>
          <cell r="Y928">
            <v>12010100</v>
          </cell>
        </row>
        <row r="929">
          <cell r="P929" t="str">
            <v>48 Всего</v>
          </cell>
          <cell r="W929">
            <v>10036.790000000001</v>
          </cell>
        </row>
        <row r="930">
          <cell r="W930">
            <v>2707584.8500000006</v>
          </cell>
          <cell r="Y930" t="str">
            <v>12010100 Всего</v>
          </cell>
        </row>
        <row r="931">
          <cell r="A931">
            <v>11075003</v>
          </cell>
          <cell r="B931">
            <v>1</v>
          </cell>
          <cell r="C931">
            <v>40</v>
          </cell>
          <cell r="D931" t="str">
            <v>SA</v>
          </cell>
          <cell r="F931" t="str">
            <v>10</v>
          </cell>
          <cell r="G931" t="str">
            <v>S</v>
          </cell>
          <cell r="L931">
            <v>1338103.51</v>
          </cell>
          <cell r="M931">
            <v>1338103.51</v>
          </cell>
          <cell r="N931" t="str">
            <v>RUN</v>
          </cell>
          <cell r="O931" t="str">
            <v>износ мбп</v>
          </cell>
          <cell r="P931" t="str">
            <v>13</v>
          </cell>
          <cell r="Q931">
            <v>13000000</v>
          </cell>
          <cell r="R931" t="str">
            <v>H</v>
          </cell>
          <cell r="W931">
            <v>239899.41</v>
          </cell>
          <cell r="X931">
            <v>239899.41</v>
          </cell>
          <cell r="Y931">
            <v>12010200</v>
          </cell>
        </row>
        <row r="932">
          <cell r="A932">
            <v>11082176</v>
          </cell>
          <cell r="B932">
            <v>1</v>
          </cell>
          <cell r="C932">
            <v>40</v>
          </cell>
          <cell r="D932" t="str">
            <v>SA</v>
          </cell>
          <cell r="F932" t="str">
            <v>11</v>
          </cell>
          <cell r="G932" t="str">
            <v>S</v>
          </cell>
          <cell r="L932">
            <v>2070391.24</v>
          </cell>
          <cell r="M932">
            <v>2070391.24</v>
          </cell>
          <cell r="N932" t="str">
            <v>RUN</v>
          </cell>
          <cell r="O932" t="str">
            <v>износ мбп</v>
          </cell>
          <cell r="P932" t="str">
            <v>13</v>
          </cell>
          <cell r="Q932">
            <v>13000000</v>
          </cell>
          <cell r="R932" t="str">
            <v>H</v>
          </cell>
          <cell r="W932">
            <v>374449.69</v>
          </cell>
          <cell r="X932">
            <v>374449.69</v>
          </cell>
          <cell r="Y932">
            <v>12010200</v>
          </cell>
        </row>
        <row r="933">
          <cell r="A933">
            <v>11089178</v>
          </cell>
          <cell r="B933">
            <v>1</v>
          </cell>
          <cell r="C933">
            <v>40</v>
          </cell>
          <cell r="D933" t="str">
            <v>SA</v>
          </cell>
          <cell r="F933" t="str">
            <v>12</v>
          </cell>
          <cell r="G933" t="str">
            <v>S</v>
          </cell>
          <cell r="L933">
            <v>2420442.7999999998</v>
          </cell>
          <cell r="M933">
            <v>2420442.7999999998</v>
          </cell>
          <cell r="N933" t="str">
            <v>RUN</v>
          </cell>
          <cell r="O933" t="str">
            <v>износ мбп</v>
          </cell>
          <cell r="P933" t="str">
            <v>13</v>
          </cell>
          <cell r="Q933">
            <v>13000000</v>
          </cell>
          <cell r="R933" t="str">
            <v>H</v>
          </cell>
          <cell r="W933">
            <v>428722.95</v>
          </cell>
          <cell r="X933">
            <v>428722.95</v>
          </cell>
          <cell r="Y933">
            <v>12010200</v>
          </cell>
        </row>
        <row r="934">
          <cell r="A934">
            <v>20003113</v>
          </cell>
          <cell r="B934">
            <v>1</v>
          </cell>
          <cell r="C934">
            <v>52</v>
          </cell>
          <cell r="D934" t="str">
            <v>ST</v>
          </cell>
          <cell r="F934" t="str">
            <v>12</v>
          </cell>
          <cell r="G934" t="str">
            <v>S</v>
          </cell>
          <cell r="L934">
            <v>-0.01</v>
          </cell>
          <cell r="M934">
            <v>-0.01</v>
          </cell>
          <cell r="N934" t="str">
            <v>RUN</v>
          </cell>
          <cell r="O934" t="str">
            <v>износ мбп</v>
          </cell>
          <cell r="P934" t="str">
            <v>13</v>
          </cell>
          <cell r="Q934">
            <v>13000000</v>
          </cell>
          <cell r="R934" t="str">
            <v>H</v>
          </cell>
          <cell r="W934">
            <v>-0.01</v>
          </cell>
          <cell r="X934">
            <v>-0.01</v>
          </cell>
          <cell r="Y934">
            <v>12010200</v>
          </cell>
        </row>
        <row r="935">
          <cell r="P935" t="str">
            <v>13 Всего</v>
          </cell>
          <cell r="W935">
            <v>1043072.04</v>
          </cell>
        </row>
        <row r="936">
          <cell r="A936">
            <v>11075538</v>
          </cell>
          <cell r="B936">
            <v>1</v>
          </cell>
          <cell r="C936">
            <v>40</v>
          </cell>
          <cell r="D936" t="str">
            <v>SA</v>
          </cell>
          <cell r="F936" t="str">
            <v>10</v>
          </cell>
          <cell r="G936" t="str">
            <v>S</v>
          </cell>
          <cell r="L936">
            <v>1393.34</v>
          </cell>
          <cell r="M936">
            <v>1393.34</v>
          </cell>
          <cell r="N936" t="str">
            <v>RUN</v>
          </cell>
          <cell r="O936" t="str">
            <v>Списание материалов за 10 2001г</v>
          </cell>
          <cell r="P936" t="str">
            <v>32</v>
          </cell>
          <cell r="Q936">
            <v>32012035</v>
          </cell>
          <cell r="R936" t="str">
            <v>H</v>
          </cell>
          <cell r="W936">
            <v>1393.34</v>
          </cell>
          <cell r="X936">
            <v>1393.34</v>
          </cell>
          <cell r="Y936">
            <v>12010200</v>
          </cell>
        </row>
        <row r="937">
          <cell r="A937">
            <v>11075541</v>
          </cell>
          <cell r="B937">
            <v>1</v>
          </cell>
          <cell r="C937">
            <v>40</v>
          </cell>
          <cell r="D937" t="str">
            <v>SA</v>
          </cell>
          <cell r="F937" t="str">
            <v>10</v>
          </cell>
          <cell r="G937" t="str">
            <v>S</v>
          </cell>
          <cell r="L937">
            <v>705.82</v>
          </cell>
          <cell r="M937">
            <v>705.82</v>
          </cell>
          <cell r="N937" t="str">
            <v>RUN</v>
          </cell>
          <cell r="O937" t="str">
            <v>Списание материалов за 10 2001г</v>
          </cell>
          <cell r="P937" t="str">
            <v>32</v>
          </cell>
          <cell r="Q937">
            <v>32012035</v>
          </cell>
          <cell r="R937" t="str">
            <v>H</v>
          </cell>
          <cell r="W937">
            <v>705.82</v>
          </cell>
          <cell r="X937">
            <v>705.82</v>
          </cell>
          <cell r="Y937">
            <v>12010200</v>
          </cell>
        </row>
        <row r="938">
          <cell r="A938">
            <v>11075543</v>
          </cell>
          <cell r="B938">
            <v>1</v>
          </cell>
          <cell r="C938">
            <v>40</v>
          </cell>
          <cell r="D938" t="str">
            <v>SA</v>
          </cell>
          <cell r="F938" t="str">
            <v>10</v>
          </cell>
          <cell r="G938" t="str">
            <v>S</v>
          </cell>
          <cell r="L938">
            <v>165.62</v>
          </cell>
          <cell r="M938">
            <v>165.62</v>
          </cell>
          <cell r="N938" t="str">
            <v>RUN</v>
          </cell>
          <cell r="O938" t="str">
            <v>Списание материалов за 10 2001г</v>
          </cell>
          <cell r="P938" t="str">
            <v>32</v>
          </cell>
          <cell r="Q938">
            <v>32012035</v>
          </cell>
          <cell r="R938" t="str">
            <v>H</v>
          </cell>
          <cell r="W938">
            <v>165.62</v>
          </cell>
          <cell r="X938">
            <v>165.62</v>
          </cell>
          <cell r="Y938">
            <v>12010200</v>
          </cell>
        </row>
        <row r="939">
          <cell r="A939">
            <v>11075545</v>
          </cell>
          <cell r="B939">
            <v>1</v>
          </cell>
          <cell r="C939">
            <v>40</v>
          </cell>
          <cell r="D939" t="str">
            <v>SA</v>
          </cell>
          <cell r="F939" t="str">
            <v>10</v>
          </cell>
          <cell r="G939" t="str">
            <v>S</v>
          </cell>
          <cell r="L939">
            <v>1426.09</v>
          </cell>
          <cell r="M939">
            <v>1426.09</v>
          </cell>
          <cell r="N939" t="str">
            <v>RUN</v>
          </cell>
          <cell r="O939" t="str">
            <v>Списание материалов за 10 2001г</v>
          </cell>
          <cell r="P939" t="str">
            <v>32</v>
          </cell>
          <cell r="Q939">
            <v>32012035</v>
          </cell>
          <cell r="R939" t="str">
            <v>H</v>
          </cell>
          <cell r="W939">
            <v>1426.09</v>
          </cell>
          <cell r="X939">
            <v>1426.09</v>
          </cell>
          <cell r="Y939">
            <v>12010200</v>
          </cell>
        </row>
        <row r="940">
          <cell r="A940">
            <v>11075548</v>
          </cell>
          <cell r="B940">
            <v>1</v>
          </cell>
          <cell r="C940">
            <v>40</v>
          </cell>
          <cell r="D940" t="str">
            <v>SA</v>
          </cell>
          <cell r="F940" t="str">
            <v>10</v>
          </cell>
          <cell r="G940" t="str">
            <v>S</v>
          </cell>
          <cell r="L940">
            <v>1004.18</v>
          </cell>
          <cell r="M940">
            <v>1004.18</v>
          </cell>
          <cell r="N940" t="str">
            <v>RUN</v>
          </cell>
          <cell r="O940" t="str">
            <v>Списание материалов за 10 2001г</v>
          </cell>
          <cell r="P940" t="str">
            <v>32</v>
          </cell>
          <cell r="Q940">
            <v>32012035</v>
          </cell>
          <cell r="R940" t="str">
            <v>H</v>
          </cell>
          <cell r="W940">
            <v>1004.18</v>
          </cell>
          <cell r="X940">
            <v>1004.18</v>
          </cell>
          <cell r="Y940">
            <v>12010200</v>
          </cell>
        </row>
        <row r="941">
          <cell r="A941">
            <v>11075550</v>
          </cell>
          <cell r="B941">
            <v>1</v>
          </cell>
          <cell r="C941">
            <v>40</v>
          </cell>
          <cell r="D941" t="str">
            <v>SA</v>
          </cell>
          <cell r="F941" t="str">
            <v>10</v>
          </cell>
          <cell r="G941" t="str">
            <v>S</v>
          </cell>
          <cell r="L941">
            <v>542.5</v>
          </cell>
          <cell r="M941">
            <v>542.5</v>
          </cell>
          <cell r="N941" t="str">
            <v>RUN</v>
          </cell>
          <cell r="O941" t="str">
            <v>Списание материалов за 10 2001г</v>
          </cell>
          <cell r="P941" t="str">
            <v>32</v>
          </cell>
          <cell r="Q941">
            <v>32012035</v>
          </cell>
          <cell r="R941" t="str">
            <v>H</v>
          </cell>
          <cell r="W941">
            <v>542.5</v>
          </cell>
          <cell r="X941">
            <v>542.5</v>
          </cell>
          <cell r="Y941">
            <v>12010200</v>
          </cell>
        </row>
        <row r="942">
          <cell r="A942">
            <v>11075552</v>
          </cell>
          <cell r="B942">
            <v>1</v>
          </cell>
          <cell r="C942">
            <v>40</v>
          </cell>
          <cell r="D942" t="str">
            <v>SA</v>
          </cell>
          <cell r="F942" t="str">
            <v>10</v>
          </cell>
          <cell r="G942" t="str">
            <v>S</v>
          </cell>
          <cell r="L942">
            <v>3787.67</v>
          </cell>
          <cell r="M942">
            <v>3787.67</v>
          </cell>
          <cell r="N942" t="str">
            <v>RUN</v>
          </cell>
          <cell r="O942" t="str">
            <v>Списание материалов за 10 2001г</v>
          </cell>
          <cell r="P942" t="str">
            <v>32</v>
          </cell>
          <cell r="Q942">
            <v>32012035</v>
          </cell>
          <cell r="R942" t="str">
            <v>H</v>
          </cell>
          <cell r="W942">
            <v>3787.67</v>
          </cell>
          <cell r="X942">
            <v>3787.67</v>
          </cell>
          <cell r="Y942">
            <v>12010200</v>
          </cell>
        </row>
        <row r="943">
          <cell r="A943">
            <v>11075555</v>
          </cell>
          <cell r="B943">
            <v>1</v>
          </cell>
          <cell r="C943">
            <v>40</v>
          </cell>
          <cell r="D943" t="str">
            <v>SA</v>
          </cell>
          <cell r="F943" t="str">
            <v>10</v>
          </cell>
          <cell r="G943" t="str">
            <v>S</v>
          </cell>
          <cell r="L943">
            <v>45.42</v>
          </cell>
          <cell r="M943">
            <v>45.42</v>
          </cell>
          <cell r="N943" t="str">
            <v>RUN</v>
          </cell>
          <cell r="O943" t="str">
            <v>Списание материалов за 10 2001г</v>
          </cell>
          <cell r="P943" t="str">
            <v>32</v>
          </cell>
          <cell r="Q943">
            <v>32012035</v>
          </cell>
          <cell r="R943" t="str">
            <v>H</v>
          </cell>
          <cell r="W943">
            <v>45.42</v>
          </cell>
          <cell r="X943">
            <v>45.42</v>
          </cell>
          <cell r="Y943">
            <v>12010200</v>
          </cell>
        </row>
        <row r="944">
          <cell r="A944">
            <v>11075558</v>
          </cell>
          <cell r="B944">
            <v>1</v>
          </cell>
          <cell r="C944">
            <v>40</v>
          </cell>
          <cell r="D944" t="str">
            <v>SA</v>
          </cell>
          <cell r="F944" t="str">
            <v>10</v>
          </cell>
          <cell r="G944" t="str">
            <v>S</v>
          </cell>
          <cell r="L944">
            <v>179.17</v>
          </cell>
          <cell r="M944">
            <v>179.17</v>
          </cell>
          <cell r="N944" t="str">
            <v>RUN</v>
          </cell>
          <cell r="O944" t="str">
            <v>Списание материалов за 10 2001г</v>
          </cell>
          <cell r="P944" t="str">
            <v>32</v>
          </cell>
          <cell r="Q944">
            <v>32012035</v>
          </cell>
          <cell r="R944" t="str">
            <v>H</v>
          </cell>
          <cell r="W944">
            <v>179.17</v>
          </cell>
          <cell r="X944">
            <v>179.17</v>
          </cell>
          <cell r="Y944">
            <v>12010200</v>
          </cell>
        </row>
        <row r="945">
          <cell r="A945">
            <v>11075560</v>
          </cell>
          <cell r="B945">
            <v>1</v>
          </cell>
          <cell r="C945">
            <v>40</v>
          </cell>
          <cell r="D945" t="str">
            <v>SA</v>
          </cell>
          <cell r="F945" t="str">
            <v>10</v>
          </cell>
          <cell r="G945" t="str">
            <v>S</v>
          </cell>
          <cell r="L945">
            <v>2650.84</v>
          </cell>
          <cell r="M945">
            <v>2650.84</v>
          </cell>
          <cell r="N945" t="str">
            <v>RUN</v>
          </cell>
          <cell r="O945" t="str">
            <v>Списание материалов за 10 2001г</v>
          </cell>
          <cell r="P945" t="str">
            <v>32</v>
          </cell>
          <cell r="Q945">
            <v>32012035</v>
          </cell>
          <cell r="R945" t="str">
            <v>H</v>
          </cell>
          <cell r="W945">
            <v>2650.84</v>
          </cell>
          <cell r="X945">
            <v>2650.84</v>
          </cell>
          <cell r="Y945">
            <v>12010200</v>
          </cell>
        </row>
        <row r="946">
          <cell r="A946">
            <v>11075562</v>
          </cell>
          <cell r="B946">
            <v>1</v>
          </cell>
          <cell r="C946">
            <v>40</v>
          </cell>
          <cell r="D946" t="str">
            <v>SA</v>
          </cell>
          <cell r="F946" t="str">
            <v>10</v>
          </cell>
          <cell r="G946" t="str">
            <v>S</v>
          </cell>
          <cell r="L946">
            <v>316.67</v>
          </cell>
          <cell r="M946">
            <v>316.67</v>
          </cell>
          <cell r="N946" t="str">
            <v>RUN</v>
          </cell>
          <cell r="O946" t="str">
            <v>Списание материалов за 10 2001г</v>
          </cell>
          <cell r="P946" t="str">
            <v>32</v>
          </cell>
          <cell r="Q946">
            <v>32012035</v>
          </cell>
          <cell r="R946" t="str">
            <v>H</v>
          </cell>
          <cell r="W946">
            <v>316.67</v>
          </cell>
          <cell r="X946">
            <v>316.67</v>
          </cell>
          <cell r="Y946">
            <v>12010200</v>
          </cell>
        </row>
        <row r="947">
          <cell r="A947">
            <v>11075564</v>
          </cell>
          <cell r="B947">
            <v>1</v>
          </cell>
          <cell r="C947">
            <v>40</v>
          </cell>
          <cell r="D947" t="str">
            <v>SA</v>
          </cell>
          <cell r="F947" t="str">
            <v>10</v>
          </cell>
          <cell r="G947" t="str">
            <v>S</v>
          </cell>
          <cell r="L947">
            <v>153.1</v>
          </cell>
          <cell r="M947">
            <v>153.1</v>
          </cell>
          <cell r="N947" t="str">
            <v>RUN</v>
          </cell>
          <cell r="O947" t="str">
            <v>Списание материалов за 10 2001г</v>
          </cell>
          <cell r="P947" t="str">
            <v>32</v>
          </cell>
          <cell r="Q947">
            <v>32012035</v>
          </cell>
          <cell r="R947" t="str">
            <v>H</v>
          </cell>
          <cell r="W947">
            <v>153.1</v>
          </cell>
          <cell r="X947">
            <v>153.1</v>
          </cell>
          <cell r="Y947">
            <v>12010200</v>
          </cell>
        </row>
        <row r="948">
          <cell r="A948">
            <v>11075566</v>
          </cell>
          <cell r="B948">
            <v>1</v>
          </cell>
          <cell r="C948">
            <v>40</v>
          </cell>
          <cell r="D948" t="str">
            <v>SA</v>
          </cell>
          <cell r="F948" t="str">
            <v>10</v>
          </cell>
          <cell r="G948" t="str">
            <v>S</v>
          </cell>
          <cell r="L948">
            <v>1527.59</v>
          </cell>
          <cell r="M948">
            <v>1527.59</v>
          </cell>
          <cell r="N948" t="str">
            <v>RUN</v>
          </cell>
          <cell r="O948" t="str">
            <v>Списание материалов за 10 2001г</v>
          </cell>
          <cell r="P948" t="str">
            <v>32</v>
          </cell>
          <cell r="Q948">
            <v>32012035</v>
          </cell>
          <cell r="R948" t="str">
            <v>H</v>
          </cell>
          <cell r="W948">
            <v>1527.59</v>
          </cell>
          <cell r="X948">
            <v>1527.59</v>
          </cell>
          <cell r="Y948">
            <v>12010200</v>
          </cell>
        </row>
        <row r="949">
          <cell r="A949">
            <v>11075568</v>
          </cell>
          <cell r="B949">
            <v>1</v>
          </cell>
          <cell r="C949">
            <v>40</v>
          </cell>
          <cell r="D949" t="str">
            <v>SA</v>
          </cell>
          <cell r="F949" t="str">
            <v>10</v>
          </cell>
          <cell r="G949" t="str">
            <v>S</v>
          </cell>
          <cell r="L949">
            <v>453.76</v>
          </cell>
          <cell r="M949">
            <v>453.76</v>
          </cell>
          <cell r="N949" t="str">
            <v>RUN</v>
          </cell>
          <cell r="O949" t="str">
            <v>Списание материалов за 10 2001г</v>
          </cell>
          <cell r="P949" t="str">
            <v>32</v>
          </cell>
          <cell r="Q949">
            <v>32012035</v>
          </cell>
          <cell r="R949" t="str">
            <v>H</v>
          </cell>
          <cell r="W949">
            <v>453.76</v>
          </cell>
          <cell r="X949">
            <v>453.76</v>
          </cell>
          <cell r="Y949">
            <v>12010200</v>
          </cell>
        </row>
        <row r="950">
          <cell r="A950">
            <v>11075570</v>
          </cell>
          <cell r="B950">
            <v>1</v>
          </cell>
          <cell r="C950">
            <v>40</v>
          </cell>
          <cell r="D950" t="str">
            <v>SA</v>
          </cell>
          <cell r="F950" t="str">
            <v>10</v>
          </cell>
          <cell r="G950" t="str">
            <v>S</v>
          </cell>
          <cell r="L950">
            <v>517.52</v>
          </cell>
          <cell r="M950">
            <v>517.52</v>
          </cell>
          <cell r="N950" t="str">
            <v>RUN</v>
          </cell>
          <cell r="O950" t="str">
            <v>Списание материалов за 10 2001г</v>
          </cell>
          <cell r="P950" t="str">
            <v>32</v>
          </cell>
          <cell r="Q950">
            <v>32012035</v>
          </cell>
          <cell r="R950" t="str">
            <v>H</v>
          </cell>
          <cell r="W950">
            <v>517.52</v>
          </cell>
          <cell r="X950">
            <v>517.52</v>
          </cell>
          <cell r="Y950">
            <v>12010200</v>
          </cell>
        </row>
        <row r="951">
          <cell r="A951">
            <v>11075572</v>
          </cell>
          <cell r="B951">
            <v>1</v>
          </cell>
          <cell r="C951">
            <v>40</v>
          </cell>
          <cell r="D951" t="str">
            <v>SA</v>
          </cell>
          <cell r="F951" t="str">
            <v>10</v>
          </cell>
          <cell r="G951" t="str">
            <v>S</v>
          </cell>
          <cell r="L951">
            <v>1479.19</v>
          </cell>
          <cell r="M951">
            <v>1479.19</v>
          </cell>
          <cell r="N951" t="str">
            <v>RUN</v>
          </cell>
          <cell r="O951" t="str">
            <v>Списание материалов за 10 2001г</v>
          </cell>
          <cell r="P951" t="str">
            <v>32</v>
          </cell>
          <cell r="Q951">
            <v>32012035</v>
          </cell>
          <cell r="R951" t="str">
            <v>H</v>
          </cell>
          <cell r="W951">
            <v>1479.19</v>
          </cell>
          <cell r="X951">
            <v>1479.19</v>
          </cell>
          <cell r="Y951">
            <v>12010200</v>
          </cell>
        </row>
        <row r="952">
          <cell r="A952">
            <v>11075574</v>
          </cell>
          <cell r="B952">
            <v>1</v>
          </cell>
          <cell r="C952">
            <v>40</v>
          </cell>
          <cell r="D952" t="str">
            <v>SA</v>
          </cell>
          <cell r="F952" t="str">
            <v>10</v>
          </cell>
          <cell r="G952" t="str">
            <v>S</v>
          </cell>
          <cell r="L952">
            <v>874.6</v>
          </cell>
          <cell r="M952">
            <v>874.6</v>
          </cell>
          <cell r="N952" t="str">
            <v>RUN</v>
          </cell>
          <cell r="O952" t="str">
            <v>Списание материалов за 10 2001г</v>
          </cell>
          <cell r="P952" t="str">
            <v>32</v>
          </cell>
          <cell r="Q952">
            <v>32012035</v>
          </cell>
          <cell r="R952" t="str">
            <v>H</v>
          </cell>
          <cell r="W952">
            <v>874.6</v>
          </cell>
          <cell r="X952">
            <v>874.6</v>
          </cell>
          <cell r="Y952">
            <v>12010200</v>
          </cell>
        </row>
        <row r="953">
          <cell r="A953">
            <v>11075576</v>
          </cell>
          <cell r="B953">
            <v>1</v>
          </cell>
          <cell r="C953">
            <v>40</v>
          </cell>
          <cell r="D953" t="str">
            <v>SA</v>
          </cell>
          <cell r="F953" t="str">
            <v>10</v>
          </cell>
          <cell r="G953" t="str">
            <v>S</v>
          </cell>
          <cell r="L953">
            <v>624.19000000000005</v>
          </cell>
          <cell r="M953">
            <v>624.19000000000005</v>
          </cell>
          <cell r="N953" t="str">
            <v>RUN</v>
          </cell>
          <cell r="O953" t="str">
            <v>Списание материалов за 10 2001г</v>
          </cell>
          <cell r="P953" t="str">
            <v>32</v>
          </cell>
          <cell r="Q953">
            <v>32012035</v>
          </cell>
          <cell r="R953" t="str">
            <v>H</v>
          </cell>
          <cell r="W953">
            <v>624.19000000000005</v>
          </cell>
          <cell r="X953">
            <v>624.19000000000005</v>
          </cell>
          <cell r="Y953">
            <v>12010200</v>
          </cell>
        </row>
        <row r="954">
          <cell r="A954">
            <v>11075578</v>
          </cell>
          <cell r="B954">
            <v>1</v>
          </cell>
          <cell r="C954">
            <v>40</v>
          </cell>
          <cell r="D954" t="str">
            <v>SA</v>
          </cell>
          <cell r="F954" t="str">
            <v>10</v>
          </cell>
          <cell r="G954" t="str">
            <v>S</v>
          </cell>
          <cell r="L954">
            <v>91.67</v>
          </cell>
          <cell r="M954">
            <v>91.67</v>
          </cell>
          <cell r="N954" t="str">
            <v>RUN</v>
          </cell>
          <cell r="O954" t="str">
            <v>Списание материалов за 10 2001г</v>
          </cell>
          <cell r="P954" t="str">
            <v>32</v>
          </cell>
          <cell r="Q954">
            <v>32012035</v>
          </cell>
          <cell r="R954" t="str">
            <v>H</v>
          </cell>
          <cell r="W954">
            <v>91.67</v>
          </cell>
          <cell r="X954">
            <v>91.67</v>
          </cell>
          <cell r="Y954">
            <v>12010200</v>
          </cell>
        </row>
        <row r="955">
          <cell r="A955">
            <v>11075580</v>
          </cell>
          <cell r="B955">
            <v>1</v>
          </cell>
          <cell r="C955">
            <v>40</v>
          </cell>
          <cell r="D955" t="str">
            <v>SA</v>
          </cell>
          <cell r="F955" t="str">
            <v>10</v>
          </cell>
          <cell r="G955" t="str">
            <v>S</v>
          </cell>
          <cell r="L955">
            <v>148.96</v>
          </cell>
          <cell r="M955">
            <v>148.96</v>
          </cell>
          <cell r="N955" t="str">
            <v>RUN</v>
          </cell>
          <cell r="O955" t="str">
            <v>Списание материалов за 10 2001г</v>
          </cell>
          <cell r="P955" t="str">
            <v>32</v>
          </cell>
          <cell r="Q955">
            <v>32012035</v>
          </cell>
          <cell r="R955" t="str">
            <v>H</v>
          </cell>
          <cell r="W955">
            <v>148.96</v>
          </cell>
          <cell r="X955">
            <v>148.96</v>
          </cell>
          <cell r="Y955">
            <v>12010200</v>
          </cell>
        </row>
        <row r="956">
          <cell r="A956">
            <v>11075582</v>
          </cell>
          <cell r="B956">
            <v>1</v>
          </cell>
          <cell r="C956">
            <v>40</v>
          </cell>
          <cell r="D956" t="str">
            <v>SA</v>
          </cell>
          <cell r="F956" t="str">
            <v>10</v>
          </cell>
          <cell r="G956" t="str">
            <v>S</v>
          </cell>
          <cell r="L956">
            <v>94.8</v>
          </cell>
          <cell r="M956">
            <v>94.8</v>
          </cell>
          <cell r="N956" t="str">
            <v>RUN</v>
          </cell>
          <cell r="O956" t="str">
            <v>Списание материалов за 10 2001г</v>
          </cell>
          <cell r="P956" t="str">
            <v>32</v>
          </cell>
          <cell r="Q956">
            <v>32012035</v>
          </cell>
          <cell r="R956" t="str">
            <v>H</v>
          </cell>
          <cell r="W956">
            <v>94.8</v>
          </cell>
          <cell r="X956">
            <v>94.8</v>
          </cell>
          <cell r="Y956">
            <v>12010200</v>
          </cell>
        </row>
        <row r="957">
          <cell r="A957">
            <v>11075584</v>
          </cell>
          <cell r="B957">
            <v>1</v>
          </cell>
          <cell r="C957">
            <v>40</v>
          </cell>
          <cell r="D957" t="str">
            <v>SA</v>
          </cell>
          <cell r="F957" t="str">
            <v>10</v>
          </cell>
          <cell r="G957" t="str">
            <v>S</v>
          </cell>
          <cell r="L957">
            <v>1601.48</v>
          </cell>
          <cell r="M957">
            <v>1601.48</v>
          </cell>
          <cell r="N957" t="str">
            <v>RUN</v>
          </cell>
          <cell r="O957" t="str">
            <v>Списание материалов за 10 2001г</v>
          </cell>
          <cell r="P957" t="str">
            <v>32</v>
          </cell>
          <cell r="Q957">
            <v>32012035</v>
          </cell>
          <cell r="R957" t="str">
            <v>H</v>
          </cell>
          <cell r="W957">
            <v>1601.48</v>
          </cell>
          <cell r="X957">
            <v>1601.48</v>
          </cell>
          <cell r="Y957">
            <v>12010200</v>
          </cell>
        </row>
        <row r="958">
          <cell r="A958">
            <v>11075587</v>
          </cell>
          <cell r="B958">
            <v>1</v>
          </cell>
          <cell r="C958">
            <v>40</v>
          </cell>
          <cell r="D958" t="str">
            <v>SA</v>
          </cell>
          <cell r="F958" t="str">
            <v>10</v>
          </cell>
          <cell r="G958" t="str">
            <v>S</v>
          </cell>
          <cell r="L958">
            <v>2225.4</v>
          </cell>
          <cell r="M958">
            <v>2225.4</v>
          </cell>
          <cell r="N958" t="str">
            <v>RUN</v>
          </cell>
          <cell r="O958" t="str">
            <v>Списание материалов за 10 2001г</v>
          </cell>
          <cell r="P958" t="str">
            <v>32</v>
          </cell>
          <cell r="Q958">
            <v>32012035</v>
          </cell>
          <cell r="R958" t="str">
            <v>H</v>
          </cell>
          <cell r="W958">
            <v>2225.4</v>
          </cell>
          <cell r="X958">
            <v>2225.4</v>
          </cell>
          <cell r="Y958">
            <v>12010200</v>
          </cell>
        </row>
        <row r="959">
          <cell r="A959">
            <v>11075589</v>
          </cell>
          <cell r="B959">
            <v>1</v>
          </cell>
          <cell r="C959">
            <v>40</v>
          </cell>
          <cell r="D959" t="str">
            <v>SA</v>
          </cell>
          <cell r="F959" t="str">
            <v>10</v>
          </cell>
          <cell r="G959" t="str">
            <v>S</v>
          </cell>
          <cell r="L959">
            <v>800</v>
          </cell>
          <cell r="M959">
            <v>800</v>
          </cell>
          <cell r="N959" t="str">
            <v>RUN</v>
          </cell>
          <cell r="O959" t="str">
            <v>Списание материалов за 10 2001г</v>
          </cell>
          <cell r="P959" t="str">
            <v>32</v>
          </cell>
          <cell r="Q959">
            <v>32012035</v>
          </cell>
          <cell r="R959" t="str">
            <v>H</v>
          </cell>
          <cell r="W959">
            <v>800</v>
          </cell>
          <cell r="X959">
            <v>800</v>
          </cell>
          <cell r="Y959">
            <v>12010200</v>
          </cell>
        </row>
        <row r="960">
          <cell r="A960">
            <v>11075591</v>
          </cell>
          <cell r="B960">
            <v>1</v>
          </cell>
          <cell r="C960">
            <v>40</v>
          </cell>
          <cell r="D960" t="str">
            <v>SA</v>
          </cell>
          <cell r="F960" t="str">
            <v>10</v>
          </cell>
          <cell r="G960" t="str">
            <v>S</v>
          </cell>
          <cell r="L960">
            <v>1209.82</v>
          </cell>
          <cell r="M960">
            <v>1209.82</v>
          </cell>
          <cell r="N960" t="str">
            <v>RUN</v>
          </cell>
          <cell r="O960" t="str">
            <v>Списание материалов за 10 2001г</v>
          </cell>
          <cell r="P960" t="str">
            <v>32</v>
          </cell>
          <cell r="Q960">
            <v>32012035</v>
          </cell>
          <cell r="R960" t="str">
            <v>H</v>
          </cell>
          <cell r="W960">
            <v>1209.82</v>
          </cell>
          <cell r="X960">
            <v>1209.82</v>
          </cell>
          <cell r="Y960">
            <v>12010200</v>
          </cell>
        </row>
        <row r="961">
          <cell r="A961">
            <v>11075593</v>
          </cell>
          <cell r="B961">
            <v>1</v>
          </cell>
          <cell r="C961">
            <v>40</v>
          </cell>
          <cell r="D961" t="str">
            <v>SA</v>
          </cell>
          <cell r="F961" t="str">
            <v>10</v>
          </cell>
          <cell r="G961" t="str">
            <v>S</v>
          </cell>
          <cell r="L961">
            <v>39.79</v>
          </cell>
          <cell r="M961">
            <v>39.79</v>
          </cell>
          <cell r="N961" t="str">
            <v>RUN</v>
          </cell>
          <cell r="O961" t="str">
            <v>Списание материалов за 10 2001г</v>
          </cell>
          <cell r="P961" t="str">
            <v>32</v>
          </cell>
          <cell r="Q961">
            <v>32012035</v>
          </cell>
          <cell r="R961" t="str">
            <v>H</v>
          </cell>
          <cell r="W961">
            <v>39.79</v>
          </cell>
          <cell r="X961">
            <v>39.79</v>
          </cell>
          <cell r="Y961">
            <v>12010200</v>
          </cell>
        </row>
        <row r="962">
          <cell r="A962">
            <v>11075595</v>
          </cell>
          <cell r="B962">
            <v>1</v>
          </cell>
          <cell r="C962">
            <v>40</v>
          </cell>
          <cell r="D962" t="str">
            <v>SA</v>
          </cell>
          <cell r="F962" t="str">
            <v>10</v>
          </cell>
          <cell r="G962" t="str">
            <v>S</v>
          </cell>
          <cell r="L962">
            <v>91.67</v>
          </cell>
          <cell r="M962">
            <v>91.67</v>
          </cell>
          <cell r="N962" t="str">
            <v>RUN</v>
          </cell>
          <cell r="O962" t="str">
            <v>Списание материалов за 10 2001г</v>
          </cell>
          <cell r="P962" t="str">
            <v>32</v>
          </cell>
          <cell r="Q962">
            <v>32012035</v>
          </cell>
          <cell r="R962" t="str">
            <v>H</v>
          </cell>
          <cell r="W962">
            <v>91.67</v>
          </cell>
          <cell r="X962">
            <v>91.67</v>
          </cell>
          <cell r="Y962">
            <v>12010200</v>
          </cell>
        </row>
        <row r="963">
          <cell r="A963">
            <v>11075597</v>
          </cell>
          <cell r="B963">
            <v>1</v>
          </cell>
          <cell r="C963">
            <v>40</v>
          </cell>
          <cell r="D963" t="str">
            <v>SA</v>
          </cell>
          <cell r="F963" t="str">
            <v>10</v>
          </cell>
          <cell r="G963" t="str">
            <v>S</v>
          </cell>
          <cell r="L963">
            <v>3638.38</v>
          </cell>
          <cell r="M963">
            <v>3638.38</v>
          </cell>
          <cell r="N963" t="str">
            <v>RUN</v>
          </cell>
          <cell r="O963" t="str">
            <v>Списание материалов за 10 2001г</v>
          </cell>
          <cell r="P963" t="str">
            <v>32</v>
          </cell>
          <cell r="Q963">
            <v>32012035</v>
          </cell>
          <cell r="R963" t="str">
            <v>H</v>
          </cell>
          <cell r="W963">
            <v>3638.38</v>
          </cell>
          <cell r="X963">
            <v>3638.38</v>
          </cell>
          <cell r="Y963">
            <v>12010200</v>
          </cell>
        </row>
        <row r="964">
          <cell r="A964">
            <v>11075599</v>
          </cell>
          <cell r="B964">
            <v>1</v>
          </cell>
          <cell r="C964">
            <v>40</v>
          </cell>
          <cell r="D964" t="str">
            <v>SA</v>
          </cell>
          <cell r="F964" t="str">
            <v>10</v>
          </cell>
          <cell r="G964" t="str">
            <v>S</v>
          </cell>
          <cell r="L964">
            <v>293.33999999999997</v>
          </cell>
          <cell r="M964">
            <v>293.33999999999997</v>
          </cell>
          <cell r="N964" t="str">
            <v>RUN</v>
          </cell>
          <cell r="O964" t="str">
            <v>Списание материалов за 10 2001г</v>
          </cell>
          <cell r="P964" t="str">
            <v>32</v>
          </cell>
          <cell r="Q964">
            <v>32012035</v>
          </cell>
          <cell r="R964" t="str">
            <v>H</v>
          </cell>
          <cell r="W964">
            <v>293.33999999999997</v>
          </cell>
          <cell r="X964">
            <v>293.33999999999997</v>
          </cell>
          <cell r="Y964">
            <v>12010200</v>
          </cell>
        </row>
        <row r="965">
          <cell r="A965">
            <v>11075601</v>
          </cell>
          <cell r="B965">
            <v>1</v>
          </cell>
          <cell r="C965">
            <v>40</v>
          </cell>
          <cell r="D965" t="str">
            <v>SA</v>
          </cell>
          <cell r="F965" t="str">
            <v>10</v>
          </cell>
          <cell r="G965" t="str">
            <v>S</v>
          </cell>
          <cell r="L965">
            <v>131.71</v>
          </cell>
          <cell r="M965">
            <v>131.71</v>
          </cell>
          <cell r="N965" t="str">
            <v>RUN</v>
          </cell>
          <cell r="O965" t="str">
            <v>Списание материалов за 10 2001г</v>
          </cell>
          <cell r="P965" t="str">
            <v>32</v>
          </cell>
          <cell r="Q965">
            <v>32012035</v>
          </cell>
          <cell r="R965" t="str">
            <v>H</v>
          </cell>
          <cell r="W965">
            <v>131.71</v>
          </cell>
          <cell r="X965">
            <v>131.71</v>
          </cell>
          <cell r="Y965">
            <v>12010200</v>
          </cell>
        </row>
        <row r="966">
          <cell r="A966">
            <v>11075603</v>
          </cell>
          <cell r="B966">
            <v>1</v>
          </cell>
          <cell r="C966">
            <v>40</v>
          </cell>
          <cell r="D966" t="str">
            <v>SA</v>
          </cell>
          <cell r="F966" t="str">
            <v>10</v>
          </cell>
          <cell r="G966" t="str">
            <v>S</v>
          </cell>
          <cell r="L966">
            <v>1905.84</v>
          </cell>
          <cell r="M966">
            <v>1905.84</v>
          </cell>
          <cell r="N966" t="str">
            <v>RUN</v>
          </cell>
          <cell r="O966" t="str">
            <v>Списание материалов за 10 2001г</v>
          </cell>
          <cell r="P966" t="str">
            <v>32</v>
          </cell>
          <cell r="Q966">
            <v>32012035</v>
          </cell>
          <cell r="R966" t="str">
            <v>H</v>
          </cell>
          <cell r="W966">
            <v>1905.84</v>
          </cell>
          <cell r="X966">
            <v>1905.84</v>
          </cell>
          <cell r="Y966">
            <v>12010200</v>
          </cell>
        </row>
        <row r="967">
          <cell r="A967">
            <v>11075608</v>
          </cell>
          <cell r="B967">
            <v>1</v>
          </cell>
          <cell r="C967">
            <v>40</v>
          </cell>
          <cell r="D967" t="str">
            <v>SA</v>
          </cell>
          <cell r="F967" t="str">
            <v>10</v>
          </cell>
          <cell r="G967" t="str">
            <v>S</v>
          </cell>
          <cell r="L967">
            <v>439.2</v>
          </cell>
          <cell r="M967">
            <v>439.2</v>
          </cell>
          <cell r="N967" t="str">
            <v>RUN</v>
          </cell>
          <cell r="O967" t="str">
            <v>Списание материалов за 10 2001г</v>
          </cell>
          <cell r="P967" t="str">
            <v>32</v>
          </cell>
          <cell r="Q967">
            <v>32012035</v>
          </cell>
          <cell r="R967" t="str">
            <v>H</v>
          </cell>
          <cell r="W967">
            <v>439.2</v>
          </cell>
          <cell r="X967">
            <v>439.2</v>
          </cell>
          <cell r="Y967">
            <v>12010200</v>
          </cell>
        </row>
        <row r="968">
          <cell r="A968">
            <v>11075610</v>
          </cell>
          <cell r="B968">
            <v>1</v>
          </cell>
          <cell r="C968">
            <v>40</v>
          </cell>
          <cell r="D968" t="str">
            <v>SA</v>
          </cell>
          <cell r="F968" t="str">
            <v>10</v>
          </cell>
          <cell r="G968" t="str">
            <v>S</v>
          </cell>
          <cell r="L968">
            <v>1909.06</v>
          </cell>
          <cell r="M968">
            <v>1909.06</v>
          </cell>
          <cell r="N968" t="str">
            <v>RUN</v>
          </cell>
          <cell r="O968" t="str">
            <v>Списание материалов за 10 2001г</v>
          </cell>
          <cell r="P968" t="str">
            <v>32</v>
          </cell>
          <cell r="Q968">
            <v>32012035</v>
          </cell>
          <cell r="R968" t="str">
            <v>H</v>
          </cell>
          <cell r="W968">
            <v>1909.06</v>
          </cell>
          <cell r="X968">
            <v>1909.06</v>
          </cell>
          <cell r="Y968">
            <v>12010200</v>
          </cell>
        </row>
        <row r="969">
          <cell r="A969">
            <v>11075612</v>
          </cell>
          <cell r="B969">
            <v>1</v>
          </cell>
          <cell r="C969">
            <v>40</v>
          </cell>
          <cell r="D969" t="str">
            <v>SA</v>
          </cell>
          <cell r="F969" t="str">
            <v>10</v>
          </cell>
          <cell r="G969" t="str">
            <v>S</v>
          </cell>
          <cell r="L969">
            <v>849.27</v>
          </cell>
          <cell r="M969">
            <v>849.27</v>
          </cell>
          <cell r="N969" t="str">
            <v>RUN</v>
          </cell>
          <cell r="O969" t="str">
            <v>Списание материалов за 10 2001г</v>
          </cell>
          <cell r="P969" t="str">
            <v>32</v>
          </cell>
          <cell r="Q969">
            <v>32012035</v>
          </cell>
          <cell r="R969" t="str">
            <v>H</v>
          </cell>
          <cell r="W969">
            <v>849.27</v>
          </cell>
          <cell r="X969">
            <v>849.27</v>
          </cell>
          <cell r="Y969">
            <v>12010200</v>
          </cell>
        </row>
        <row r="970">
          <cell r="A970">
            <v>11075616</v>
          </cell>
          <cell r="B970">
            <v>1</v>
          </cell>
          <cell r="C970">
            <v>40</v>
          </cell>
          <cell r="D970" t="str">
            <v>SA</v>
          </cell>
          <cell r="F970" t="str">
            <v>10</v>
          </cell>
          <cell r="G970" t="str">
            <v>S</v>
          </cell>
          <cell r="L970">
            <v>72.930000000000007</v>
          </cell>
          <cell r="M970">
            <v>72.930000000000007</v>
          </cell>
          <cell r="N970" t="str">
            <v>RUN</v>
          </cell>
          <cell r="O970" t="str">
            <v>Списание материалов за 10 2001г</v>
          </cell>
          <cell r="P970" t="str">
            <v>32</v>
          </cell>
          <cell r="Q970">
            <v>32012035</v>
          </cell>
          <cell r="R970" t="str">
            <v>H</v>
          </cell>
          <cell r="W970">
            <v>72.930000000000007</v>
          </cell>
          <cell r="X970">
            <v>72.930000000000007</v>
          </cell>
          <cell r="Y970">
            <v>12010200</v>
          </cell>
        </row>
        <row r="971">
          <cell r="A971">
            <v>11075618</v>
          </cell>
          <cell r="B971">
            <v>1</v>
          </cell>
          <cell r="C971">
            <v>40</v>
          </cell>
          <cell r="D971" t="str">
            <v>SA</v>
          </cell>
          <cell r="F971" t="str">
            <v>10</v>
          </cell>
          <cell r="G971" t="str">
            <v>S</v>
          </cell>
          <cell r="L971">
            <v>1392.08</v>
          </cell>
          <cell r="M971">
            <v>1392.08</v>
          </cell>
          <cell r="N971" t="str">
            <v>RUN</v>
          </cell>
          <cell r="O971" t="str">
            <v>Списание материалов за 10 2001г</v>
          </cell>
          <cell r="P971" t="str">
            <v>32</v>
          </cell>
          <cell r="Q971">
            <v>32012035</v>
          </cell>
          <cell r="R971" t="str">
            <v>H</v>
          </cell>
          <cell r="W971">
            <v>1392.08</v>
          </cell>
          <cell r="X971">
            <v>1392.08</v>
          </cell>
          <cell r="Y971">
            <v>12010200</v>
          </cell>
        </row>
        <row r="972">
          <cell r="A972">
            <v>11075620</v>
          </cell>
          <cell r="B972">
            <v>1</v>
          </cell>
          <cell r="C972">
            <v>40</v>
          </cell>
          <cell r="D972" t="str">
            <v>SA</v>
          </cell>
          <cell r="F972" t="str">
            <v>10</v>
          </cell>
          <cell r="G972" t="str">
            <v>S</v>
          </cell>
          <cell r="L972">
            <v>1519.49</v>
          </cell>
          <cell r="M972">
            <v>1519.49</v>
          </cell>
          <cell r="N972" t="str">
            <v>RUN</v>
          </cell>
          <cell r="O972" t="str">
            <v>Списание материалов за 10 2001г</v>
          </cell>
          <cell r="P972" t="str">
            <v>32</v>
          </cell>
          <cell r="Q972">
            <v>32012035</v>
          </cell>
          <cell r="R972" t="str">
            <v>H</v>
          </cell>
          <cell r="W972">
            <v>1519.49</v>
          </cell>
          <cell r="X972">
            <v>1519.49</v>
          </cell>
          <cell r="Y972">
            <v>12010200</v>
          </cell>
        </row>
        <row r="973">
          <cell r="A973">
            <v>11075622</v>
          </cell>
          <cell r="B973">
            <v>1</v>
          </cell>
          <cell r="C973">
            <v>40</v>
          </cell>
          <cell r="D973" t="str">
            <v>SA</v>
          </cell>
          <cell r="F973" t="str">
            <v>10</v>
          </cell>
          <cell r="G973" t="str">
            <v>S</v>
          </cell>
          <cell r="L973">
            <v>447.95</v>
          </cell>
          <cell r="M973">
            <v>447.95</v>
          </cell>
          <cell r="N973" t="str">
            <v>RUN</v>
          </cell>
          <cell r="O973" t="str">
            <v>Списание материалов за 10 2001г</v>
          </cell>
          <cell r="P973" t="str">
            <v>32</v>
          </cell>
          <cell r="Q973">
            <v>32012035</v>
          </cell>
          <cell r="R973" t="str">
            <v>H</v>
          </cell>
          <cell r="W973">
            <v>447.95</v>
          </cell>
          <cell r="X973">
            <v>447.95</v>
          </cell>
          <cell r="Y973">
            <v>12010200</v>
          </cell>
        </row>
        <row r="974">
          <cell r="A974">
            <v>11075625</v>
          </cell>
          <cell r="B974">
            <v>1</v>
          </cell>
          <cell r="C974">
            <v>40</v>
          </cell>
          <cell r="D974" t="str">
            <v>SA</v>
          </cell>
          <cell r="F974" t="str">
            <v>10</v>
          </cell>
          <cell r="G974" t="str">
            <v>S</v>
          </cell>
          <cell r="L974">
            <v>739.61</v>
          </cell>
          <cell r="M974">
            <v>739.61</v>
          </cell>
          <cell r="N974" t="str">
            <v>RUN</v>
          </cell>
          <cell r="O974" t="str">
            <v>Списание материалов за 10 2001г</v>
          </cell>
          <cell r="P974" t="str">
            <v>32</v>
          </cell>
          <cell r="Q974">
            <v>32012035</v>
          </cell>
          <cell r="R974" t="str">
            <v>H</v>
          </cell>
          <cell r="W974">
            <v>739.61</v>
          </cell>
          <cell r="X974">
            <v>739.61</v>
          </cell>
          <cell r="Y974">
            <v>12010200</v>
          </cell>
        </row>
        <row r="975">
          <cell r="A975">
            <v>11075627</v>
          </cell>
          <cell r="B975">
            <v>1</v>
          </cell>
          <cell r="C975">
            <v>40</v>
          </cell>
          <cell r="D975" t="str">
            <v>SA</v>
          </cell>
          <cell r="F975" t="str">
            <v>10</v>
          </cell>
          <cell r="G975" t="str">
            <v>S</v>
          </cell>
          <cell r="L975">
            <v>583.34</v>
          </cell>
          <cell r="M975">
            <v>583.34</v>
          </cell>
          <cell r="N975" t="str">
            <v>RUN</v>
          </cell>
          <cell r="O975" t="str">
            <v>Списание материалов за 10 2001г</v>
          </cell>
          <cell r="P975" t="str">
            <v>32</v>
          </cell>
          <cell r="Q975">
            <v>32012035</v>
          </cell>
          <cell r="R975" t="str">
            <v>H</v>
          </cell>
          <cell r="W975">
            <v>583.34</v>
          </cell>
          <cell r="X975">
            <v>583.34</v>
          </cell>
          <cell r="Y975">
            <v>12010200</v>
          </cell>
        </row>
        <row r="976">
          <cell r="A976">
            <v>11075629</v>
          </cell>
          <cell r="B976">
            <v>1</v>
          </cell>
          <cell r="C976">
            <v>40</v>
          </cell>
          <cell r="D976" t="str">
            <v>SA</v>
          </cell>
          <cell r="F976" t="str">
            <v>10</v>
          </cell>
          <cell r="G976" t="str">
            <v>S</v>
          </cell>
          <cell r="L976">
            <v>1051.9100000000001</v>
          </cell>
          <cell r="M976">
            <v>1051.9100000000001</v>
          </cell>
          <cell r="N976" t="str">
            <v>RUN</v>
          </cell>
          <cell r="O976" t="str">
            <v>Списание материалов за 10 2001г</v>
          </cell>
          <cell r="P976" t="str">
            <v>32</v>
          </cell>
          <cell r="Q976">
            <v>32012035</v>
          </cell>
          <cell r="R976" t="str">
            <v>H</v>
          </cell>
          <cell r="W976">
            <v>1051.9100000000001</v>
          </cell>
          <cell r="X976">
            <v>1051.9100000000001</v>
          </cell>
          <cell r="Y976">
            <v>12010200</v>
          </cell>
        </row>
        <row r="977">
          <cell r="A977">
            <v>11075631</v>
          </cell>
          <cell r="B977">
            <v>1</v>
          </cell>
          <cell r="C977">
            <v>40</v>
          </cell>
          <cell r="D977" t="str">
            <v>SA</v>
          </cell>
          <cell r="F977" t="str">
            <v>10</v>
          </cell>
          <cell r="G977" t="str">
            <v>S</v>
          </cell>
          <cell r="L977">
            <v>2911.51</v>
          </cell>
          <cell r="M977">
            <v>2911.51</v>
          </cell>
          <cell r="N977" t="str">
            <v>RUN</v>
          </cell>
          <cell r="O977" t="str">
            <v>Списание материалов за 10 2001г</v>
          </cell>
          <cell r="P977" t="str">
            <v>32</v>
          </cell>
          <cell r="Q977">
            <v>32012035</v>
          </cell>
          <cell r="R977" t="str">
            <v>H</v>
          </cell>
          <cell r="W977">
            <v>2911.51</v>
          </cell>
          <cell r="X977">
            <v>2911.51</v>
          </cell>
          <cell r="Y977">
            <v>12010200</v>
          </cell>
        </row>
        <row r="978">
          <cell r="A978">
            <v>11075634</v>
          </cell>
          <cell r="B978">
            <v>1</v>
          </cell>
          <cell r="C978">
            <v>40</v>
          </cell>
          <cell r="D978" t="str">
            <v>SA</v>
          </cell>
          <cell r="F978" t="str">
            <v>10</v>
          </cell>
          <cell r="G978" t="str">
            <v>S</v>
          </cell>
          <cell r="L978">
            <v>2799.21</v>
          </cell>
          <cell r="M978">
            <v>2799.21</v>
          </cell>
          <cell r="N978" t="str">
            <v>RUN</v>
          </cell>
          <cell r="O978" t="str">
            <v>Списание материалов за 10 2001г</v>
          </cell>
          <cell r="P978" t="str">
            <v>32</v>
          </cell>
          <cell r="Q978">
            <v>32012035</v>
          </cell>
          <cell r="R978" t="str">
            <v>H</v>
          </cell>
          <cell r="W978">
            <v>2799.21</v>
          </cell>
          <cell r="X978">
            <v>2799.21</v>
          </cell>
          <cell r="Y978">
            <v>12010200</v>
          </cell>
        </row>
        <row r="979">
          <cell r="A979">
            <v>11075636</v>
          </cell>
          <cell r="B979">
            <v>1</v>
          </cell>
          <cell r="C979">
            <v>40</v>
          </cell>
          <cell r="D979" t="str">
            <v>SA</v>
          </cell>
          <cell r="F979" t="str">
            <v>10</v>
          </cell>
          <cell r="G979" t="str">
            <v>S</v>
          </cell>
          <cell r="L979">
            <v>2098.2800000000002</v>
          </cell>
          <cell r="M979">
            <v>2098.2800000000002</v>
          </cell>
          <cell r="N979" t="str">
            <v>RUN</v>
          </cell>
          <cell r="O979" t="str">
            <v>Списание материалов за 10 2001г</v>
          </cell>
          <cell r="P979" t="str">
            <v>32</v>
          </cell>
          <cell r="Q979">
            <v>32012035</v>
          </cell>
          <cell r="R979" t="str">
            <v>H</v>
          </cell>
          <cell r="W979">
            <v>2098.2800000000002</v>
          </cell>
          <cell r="X979">
            <v>2098.2800000000002</v>
          </cell>
          <cell r="Y979">
            <v>12010200</v>
          </cell>
        </row>
        <row r="980">
          <cell r="A980">
            <v>11075638</v>
          </cell>
          <cell r="B980">
            <v>1</v>
          </cell>
          <cell r="C980">
            <v>40</v>
          </cell>
          <cell r="D980" t="str">
            <v>SA</v>
          </cell>
          <cell r="F980" t="str">
            <v>10</v>
          </cell>
          <cell r="G980" t="str">
            <v>S</v>
          </cell>
          <cell r="L980">
            <v>187.53</v>
          </cell>
          <cell r="M980">
            <v>187.53</v>
          </cell>
          <cell r="N980" t="str">
            <v>RUN</v>
          </cell>
          <cell r="O980" t="str">
            <v>Списание материалов за 10 2001г</v>
          </cell>
          <cell r="P980" t="str">
            <v>32</v>
          </cell>
          <cell r="Q980">
            <v>32012035</v>
          </cell>
          <cell r="R980" t="str">
            <v>H</v>
          </cell>
          <cell r="W980">
            <v>187.53</v>
          </cell>
          <cell r="X980">
            <v>187.53</v>
          </cell>
          <cell r="Y980">
            <v>12010200</v>
          </cell>
        </row>
        <row r="981">
          <cell r="A981">
            <v>11075640</v>
          </cell>
          <cell r="B981">
            <v>1</v>
          </cell>
          <cell r="C981">
            <v>40</v>
          </cell>
          <cell r="D981" t="str">
            <v>SA</v>
          </cell>
          <cell r="F981" t="str">
            <v>10</v>
          </cell>
          <cell r="G981" t="str">
            <v>S</v>
          </cell>
          <cell r="L981">
            <v>1135.56</v>
          </cell>
          <cell r="M981">
            <v>1135.56</v>
          </cell>
          <cell r="N981" t="str">
            <v>RUN</v>
          </cell>
          <cell r="O981" t="str">
            <v>Списание материалов за 10 2001г</v>
          </cell>
          <cell r="P981" t="str">
            <v>32</v>
          </cell>
          <cell r="Q981">
            <v>32012035</v>
          </cell>
          <cell r="R981" t="str">
            <v>H</v>
          </cell>
          <cell r="W981">
            <v>1135.56</v>
          </cell>
          <cell r="X981">
            <v>1135.56</v>
          </cell>
          <cell r="Y981">
            <v>12010200</v>
          </cell>
        </row>
        <row r="982">
          <cell r="A982">
            <v>11075643</v>
          </cell>
          <cell r="B982">
            <v>1</v>
          </cell>
          <cell r="C982">
            <v>40</v>
          </cell>
          <cell r="D982" t="str">
            <v>SA</v>
          </cell>
          <cell r="F982" t="str">
            <v>10</v>
          </cell>
          <cell r="G982" t="str">
            <v>S</v>
          </cell>
          <cell r="L982">
            <v>1604.6</v>
          </cell>
          <cell r="M982">
            <v>1604.6</v>
          </cell>
          <cell r="N982" t="str">
            <v>RUN</v>
          </cell>
          <cell r="O982" t="str">
            <v>Списание материалов за 10 2001г</v>
          </cell>
          <cell r="P982" t="str">
            <v>32</v>
          </cell>
          <cell r="Q982">
            <v>32012035</v>
          </cell>
          <cell r="R982" t="str">
            <v>H</v>
          </cell>
          <cell r="W982">
            <v>1604.6</v>
          </cell>
          <cell r="X982">
            <v>1604.6</v>
          </cell>
          <cell r="Y982">
            <v>12010200</v>
          </cell>
        </row>
        <row r="983">
          <cell r="A983">
            <v>11075645</v>
          </cell>
          <cell r="B983">
            <v>1</v>
          </cell>
          <cell r="C983">
            <v>40</v>
          </cell>
          <cell r="D983" t="str">
            <v>SA</v>
          </cell>
          <cell r="F983" t="str">
            <v>10</v>
          </cell>
          <cell r="G983" t="str">
            <v>S</v>
          </cell>
          <cell r="L983">
            <v>763.78</v>
          </cell>
          <cell r="M983">
            <v>763.78</v>
          </cell>
          <cell r="N983" t="str">
            <v>RUN</v>
          </cell>
          <cell r="O983" t="str">
            <v>Списание материалов за 10 2001г</v>
          </cell>
          <cell r="P983" t="str">
            <v>32</v>
          </cell>
          <cell r="Q983">
            <v>32012035</v>
          </cell>
          <cell r="R983" t="str">
            <v>H</v>
          </cell>
          <cell r="W983">
            <v>763.78</v>
          </cell>
          <cell r="X983">
            <v>763.78</v>
          </cell>
          <cell r="Y983">
            <v>12010200</v>
          </cell>
        </row>
        <row r="984">
          <cell r="A984">
            <v>11075647</v>
          </cell>
          <cell r="B984">
            <v>1</v>
          </cell>
          <cell r="C984">
            <v>40</v>
          </cell>
          <cell r="D984" t="str">
            <v>SA</v>
          </cell>
          <cell r="F984" t="str">
            <v>10</v>
          </cell>
          <cell r="G984" t="str">
            <v>S</v>
          </cell>
          <cell r="L984">
            <v>2239.4899999999998</v>
          </cell>
          <cell r="M984">
            <v>2239.4899999999998</v>
          </cell>
          <cell r="N984" t="str">
            <v>RUN</v>
          </cell>
          <cell r="O984" t="str">
            <v>Списание материалов за 10 2001г</v>
          </cell>
          <cell r="P984" t="str">
            <v>32</v>
          </cell>
          <cell r="Q984">
            <v>32012035</v>
          </cell>
          <cell r="R984" t="str">
            <v>H</v>
          </cell>
          <cell r="W984">
            <v>2239.4899999999998</v>
          </cell>
          <cell r="X984">
            <v>2239.4899999999998</v>
          </cell>
          <cell r="Y984">
            <v>12010200</v>
          </cell>
        </row>
        <row r="985">
          <cell r="A985">
            <v>11075649</v>
          </cell>
          <cell r="B985">
            <v>1</v>
          </cell>
          <cell r="C985">
            <v>40</v>
          </cell>
          <cell r="D985" t="str">
            <v>SA</v>
          </cell>
          <cell r="F985" t="str">
            <v>10</v>
          </cell>
          <cell r="G985" t="str">
            <v>S</v>
          </cell>
          <cell r="L985">
            <v>1962.54</v>
          </cell>
          <cell r="M985">
            <v>1962.54</v>
          </cell>
          <cell r="N985" t="str">
            <v>RUN</v>
          </cell>
          <cell r="O985" t="str">
            <v>Списание материалов за 10 2001г</v>
          </cell>
          <cell r="P985" t="str">
            <v>32</v>
          </cell>
          <cell r="Q985">
            <v>32012035</v>
          </cell>
          <cell r="R985" t="str">
            <v>H</v>
          </cell>
          <cell r="W985">
            <v>1962.54</v>
          </cell>
          <cell r="X985">
            <v>1962.54</v>
          </cell>
          <cell r="Y985">
            <v>12010200</v>
          </cell>
        </row>
        <row r="986">
          <cell r="A986">
            <v>11075651</v>
          </cell>
          <cell r="B986">
            <v>1</v>
          </cell>
          <cell r="C986">
            <v>40</v>
          </cell>
          <cell r="D986" t="str">
            <v>SA</v>
          </cell>
          <cell r="F986" t="str">
            <v>10</v>
          </cell>
          <cell r="G986" t="str">
            <v>S</v>
          </cell>
          <cell r="L986">
            <v>1777.25</v>
          </cell>
          <cell r="M986">
            <v>1777.25</v>
          </cell>
          <cell r="N986" t="str">
            <v>RUN</v>
          </cell>
          <cell r="O986" t="str">
            <v>Списание материалов за 10 2001г</v>
          </cell>
          <cell r="P986" t="str">
            <v>32</v>
          </cell>
          <cell r="Q986">
            <v>32012035</v>
          </cell>
          <cell r="R986" t="str">
            <v>H</v>
          </cell>
          <cell r="W986">
            <v>1777.25</v>
          </cell>
          <cell r="X986">
            <v>1777.25</v>
          </cell>
          <cell r="Y986">
            <v>12010200</v>
          </cell>
        </row>
        <row r="987">
          <cell r="A987">
            <v>11075654</v>
          </cell>
          <cell r="B987">
            <v>1</v>
          </cell>
          <cell r="C987">
            <v>40</v>
          </cell>
          <cell r="D987" t="str">
            <v>SA</v>
          </cell>
          <cell r="F987" t="str">
            <v>10</v>
          </cell>
          <cell r="G987" t="str">
            <v>S</v>
          </cell>
          <cell r="L987">
            <v>1410.33</v>
          </cell>
          <cell r="M987">
            <v>1410.33</v>
          </cell>
          <cell r="N987" t="str">
            <v>RUN</v>
          </cell>
          <cell r="O987" t="str">
            <v>Списание материалов за 10 2001г</v>
          </cell>
          <cell r="P987" t="str">
            <v>32</v>
          </cell>
          <cell r="Q987">
            <v>32012035</v>
          </cell>
          <cell r="R987" t="str">
            <v>H</v>
          </cell>
          <cell r="W987">
            <v>1410.33</v>
          </cell>
          <cell r="X987">
            <v>1410.33</v>
          </cell>
          <cell r="Y987">
            <v>12010200</v>
          </cell>
        </row>
        <row r="988">
          <cell r="A988">
            <v>11075656</v>
          </cell>
          <cell r="B988">
            <v>1</v>
          </cell>
          <cell r="C988">
            <v>40</v>
          </cell>
          <cell r="D988" t="str">
            <v>SA</v>
          </cell>
          <cell r="F988" t="str">
            <v>10</v>
          </cell>
          <cell r="G988" t="str">
            <v>S</v>
          </cell>
          <cell r="L988">
            <v>291.67</v>
          </cell>
          <cell r="M988">
            <v>291.67</v>
          </cell>
          <cell r="N988" t="str">
            <v>RUN</v>
          </cell>
          <cell r="O988" t="str">
            <v>Списание материалов за 10 2001г</v>
          </cell>
          <cell r="P988" t="str">
            <v>32</v>
          </cell>
          <cell r="Q988">
            <v>32012035</v>
          </cell>
          <cell r="R988" t="str">
            <v>H</v>
          </cell>
          <cell r="W988">
            <v>291.67</v>
          </cell>
          <cell r="X988">
            <v>291.67</v>
          </cell>
          <cell r="Y988">
            <v>12010200</v>
          </cell>
        </row>
        <row r="989">
          <cell r="A989">
            <v>11075659</v>
          </cell>
          <cell r="B989">
            <v>1</v>
          </cell>
          <cell r="C989">
            <v>40</v>
          </cell>
          <cell r="D989" t="str">
            <v>SA</v>
          </cell>
          <cell r="F989" t="str">
            <v>10</v>
          </cell>
          <cell r="G989" t="str">
            <v>S</v>
          </cell>
          <cell r="L989">
            <v>1960.84</v>
          </cell>
          <cell r="M989">
            <v>1960.84</v>
          </cell>
          <cell r="N989" t="str">
            <v>RUN</v>
          </cell>
          <cell r="O989" t="str">
            <v>Списание материалов за 10 2001г</v>
          </cell>
          <cell r="P989" t="str">
            <v>32</v>
          </cell>
          <cell r="Q989">
            <v>32012035</v>
          </cell>
          <cell r="R989" t="str">
            <v>H</v>
          </cell>
          <cell r="W989">
            <v>1960.84</v>
          </cell>
          <cell r="X989">
            <v>1960.84</v>
          </cell>
          <cell r="Y989">
            <v>12010200</v>
          </cell>
        </row>
        <row r="990">
          <cell r="A990">
            <v>11075662</v>
          </cell>
          <cell r="B990">
            <v>1</v>
          </cell>
          <cell r="C990">
            <v>40</v>
          </cell>
          <cell r="D990" t="str">
            <v>SA</v>
          </cell>
          <cell r="F990" t="str">
            <v>10</v>
          </cell>
          <cell r="G990" t="str">
            <v>S</v>
          </cell>
          <cell r="L990">
            <v>917.56</v>
          </cell>
          <cell r="M990">
            <v>917.56</v>
          </cell>
          <cell r="N990" t="str">
            <v>RUN</v>
          </cell>
          <cell r="O990" t="str">
            <v>Списание материалов за 10 2001г</v>
          </cell>
          <cell r="P990" t="str">
            <v>32</v>
          </cell>
          <cell r="Q990">
            <v>32012035</v>
          </cell>
          <cell r="R990" t="str">
            <v>H</v>
          </cell>
          <cell r="W990">
            <v>917.56</v>
          </cell>
          <cell r="X990">
            <v>917.56</v>
          </cell>
          <cell r="Y990">
            <v>12010200</v>
          </cell>
        </row>
        <row r="991">
          <cell r="A991">
            <v>11075664</v>
          </cell>
          <cell r="B991">
            <v>1</v>
          </cell>
          <cell r="C991">
            <v>40</v>
          </cell>
          <cell r="D991" t="str">
            <v>SA</v>
          </cell>
          <cell r="F991" t="str">
            <v>10</v>
          </cell>
          <cell r="G991" t="str">
            <v>S</v>
          </cell>
          <cell r="L991">
            <v>239.63</v>
          </cell>
          <cell r="M991">
            <v>239.63</v>
          </cell>
          <cell r="N991" t="str">
            <v>RUN</v>
          </cell>
          <cell r="O991" t="str">
            <v>Списание материалов за 10 2001г</v>
          </cell>
          <cell r="P991" t="str">
            <v>32</v>
          </cell>
          <cell r="Q991">
            <v>32012035</v>
          </cell>
          <cell r="R991" t="str">
            <v>H</v>
          </cell>
          <cell r="W991">
            <v>239.63</v>
          </cell>
          <cell r="X991">
            <v>239.63</v>
          </cell>
          <cell r="Y991">
            <v>12010200</v>
          </cell>
        </row>
        <row r="992">
          <cell r="A992">
            <v>11075666</v>
          </cell>
          <cell r="B992">
            <v>1</v>
          </cell>
          <cell r="C992">
            <v>40</v>
          </cell>
          <cell r="D992" t="str">
            <v>SA</v>
          </cell>
          <cell r="F992" t="str">
            <v>10</v>
          </cell>
          <cell r="G992" t="str">
            <v>S</v>
          </cell>
          <cell r="L992">
            <v>1819.45</v>
          </cell>
          <cell r="M992">
            <v>1819.45</v>
          </cell>
          <cell r="N992" t="str">
            <v>RUN</v>
          </cell>
          <cell r="O992" t="str">
            <v>Списание материалов за 10 2001г</v>
          </cell>
          <cell r="P992" t="str">
            <v>32</v>
          </cell>
          <cell r="Q992">
            <v>32012035</v>
          </cell>
          <cell r="R992" t="str">
            <v>H</v>
          </cell>
          <cell r="W992">
            <v>1819.45</v>
          </cell>
          <cell r="X992">
            <v>1819.45</v>
          </cell>
          <cell r="Y992">
            <v>12010200</v>
          </cell>
        </row>
        <row r="993">
          <cell r="A993">
            <v>11075668</v>
          </cell>
          <cell r="B993">
            <v>1</v>
          </cell>
          <cell r="C993">
            <v>40</v>
          </cell>
          <cell r="D993" t="str">
            <v>SA</v>
          </cell>
          <cell r="F993" t="str">
            <v>10</v>
          </cell>
          <cell r="G993" t="str">
            <v>S</v>
          </cell>
          <cell r="L993">
            <v>639.79999999999995</v>
          </cell>
          <cell r="M993">
            <v>639.79999999999995</v>
          </cell>
          <cell r="N993" t="str">
            <v>RUN</v>
          </cell>
          <cell r="O993" t="str">
            <v>Списание материалов за 10 2001г</v>
          </cell>
          <cell r="P993" t="str">
            <v>32</v>
          </cell>
          <cell r="Q993">
            <v>32012035</v>
          </cell>
          <cell r="R993" t="str">
            <v>H</v>
          </cell>
          <cell r="W993">
            <v>639.79999999999995</v>
          </cell>
          <cell r="X993">
            <v>639.79999999999995</v>
          </cell>
          <cell r="Y993">
            <v>12010200</v>
          </cell>
        </row>
        <row r="994">
          <cell r="A994">
            <v>11075670</v>
          </cell>
          <cell r="B994">
            <v>1</v>
          </cell>
          <cell r="C994">
            <v>40</v>
          </cell>
          <cell r="D994" t="str">
            <v>SA</v>
          </cell>
          <cell r="F994" t="str">
            <v>10</v>
          </cell>
          <cell r="G994" t="str">
            <v>S</v>
          </cell>
          <cell r="L994">
            <v>312.51</v>
          </cell>
          <cell r="M994">
            <v>312.51</v>
          </cell>
          <cell r="N994" t="str">
            <v>RUN</v>
          </cell>
          <cell r="O994" t="str">
            <v>Списание материалов за 10 2001г</v>
          </cell>
          <cell r="P994" t="str">
            <v>32</v>
          </cell>
          <cell r="Q994">
            <v>32012035</v>
          </cell>
          <cell r="R994" t="str">
            <v>H</v>
          </cell>
          <cell r="W994">
            <v>312.51</v>
          </cell>
          <cell r="X994">
            <v>312.51</v>
          </cell>
          <cell r="Y994">
            <v>12010200</v>
          </cell>
        </row>
        <row r="995">
          <cell r="A995">
            <v>11075672</v>
          </cell>
          <cell r="B995">
            <v>1</v>
          </cell>
          <cell r="C995">
            <v>40</v>
          </cell>
          <cell r="D995" t="str">
            <v>SA</v>
          </cell>
          <cell r="F995" t="str">
            <v>10</v>
          </cell>
          <cell r="G995" t="str">
            <v>S</v>
          </cell>
          <cell r="L995">
            <v>1259.9000000000001</v>
          </cell>
          <cell r="M995">
            <v>1259.9000000000001</v>
          </cell>
          <cell r="N995" t="str">
            <v>RUN</v>
          </cell>
          <cell r="O995" t="str">
            <v>Списание материалов за 10 2001г</v>
          </cell>
          <cell r="P995" t="str">
            <v>32</v>
          </cell>
          <cell r="Q995">
            <v>32012035</v>
          </cell>
          <cell r="R995" t="str">
            <v>H</v>
          </cell>
          <cell r="W995">
            <v>1259.9000000000001</v>
          </cell>
          <cell r="X995">
            <v>1259.9000000000001</v>
          </cell>
          <cell r="Y995">
            <v>12010200</v>
          </cell>
        </row>
        <row r="996">
          <cell r="A996">
            <v>11075674</v>
          </cell>
          <cell r="B996">
            <v>1</v>
          </cell>
          <cell r="C996">
            <v>40</v>
          </cell>
          <cell r="D996" t="str">
            <v>SA</v>
          </cell>
          <cell r="F996" t="str">
            <v>10</v>
          </cell>
          <cell r="G996" t="str">
            <v>S</v>
          </cell>
          <cell r="L996">
            <v>432.28</v>
          </cell>
          <cell r="M996">
            <v>432.28</v>
          </cell>
          <cell r="N996" t="str">
            <v>RUN</v>
          </cell>
          <cell r="O996" t="str">
            <v>Списание материалов за 10 2001г</v>
          </cell>
          <cell r="P996" t="str">
            <v>32</v>
          </cell>
          <cell r="Q996">
            <v>32012035</v>
          </cell>
          <cell r="R996" t="str">
            <v>H</v>
          </cell>
          <cell r="W996">
            <v>432.28</v>
          </cell>
          <cell r="X996">
            <v>432.28</v>
          </cell>
          <cell r="Y996">
            <v>12010200</v>
          </cell>
        </row>
        <row r="997">
          <cell r="A997">
            <v>11075676</v>
          </cell>
          <cell r="B997">
            <v>1</v>
          </cell>
          <cell r="C997">
            <v>40</v>
          </cell>
          <cell r="D997" t="str">
            <v>SA</v>
          </cell>
          <cell r="F997" t="str">
            <v>10</v>
          </cell>
          <cell r="G997" t="str">
            <v>S</v>
          </cell>
          <cell r="L997">
            <v>385.01</v>
          </cell>
          <cell r="M997">
            <v>385.01</v>
          </cell>
          <cell r="N997" t="str">
            <v>RUN</v>
          </cell>
          <cell r="O997" t="str">
            <v>Списание материалов за 10 2001г</v>
          </cell>
          <cell r="P997" t="str">
            <v>32</v>
          </cell>
          <cell r="Q997">
            <v>32012035</v>
          </cell>
          <cell r="R997" t="str">
            <v>H</v>
          </cell>
          <cell r="W997">
            <v>385.01</v>
          </cell>
          <cell r="X997">
            <v>385.01</v>
          </cell>
          <cell r="Y997">
            <v>12010200</v>
          </cell>
        </row>
        <row r="998">
          <cell r="A998">
            <v>11075679</v>
          </cell>
          <cell r="B998">
            <v>1</v>
          </cell>
          <cell r="C998">
            <v>40</v>
          </cell>
          <cell r="D998" t="str">
            <v>SA</v>
          </cell>
          <cell r="F998" t="str">
            <v>10</v>
          </cell>
          <cell r="G998" t="str">
            <v>S</v>
          </cell>
          <cell r="L998">
            <v>616.98</v>
          </cell>
          <cell r="M998">
            <v>616.98</v>
          </cell>
          <cell r="N998" t="str">
            <v>RUN</v>
          </cell>
          <cell r="O998" t="str">
            <v>Списание материалов за 10 2001г</v>
          </cell>
          <cell r="P998" t="str">
            <v>32</v>
          </cell>
          <cell r="Q998">
            <v>32012035</v>
          </cell>
          <cell r="R998" t="str">
            <v>H</v>
          </cell>
          <cell r="W998">
            <v>616.98</v>
          </cell>
          <cell r="X998">
            <v>616.98</v>
          </cell>
          <cell r="Y998">
            <v>12010200</v>
          </cell>
        </row>
        <row r="999">
          <cell r="A999">
            <v>11075681</v>
          </cell>
          <cell r="B999">
            <v>1</v>
          </cell>
          <cell r="C999">
            <v>40</v>
          </cell>
          <cell r="D999" t="str">
            <v>SA</v>
          </cell>
          <cell r="F999" t="str">
            <v>10</v>
          </cell>
          <cell r="G999" t="str">
            <v>S</v>
          </cell>
          <cell r="L999">
            <v>766.25</v>
          </cell>
          <cell r="M999">
            <v>766.25</v>
          </cell>
          <cell r="N999" t="str">
            <v>RUN</v>
          </cell>
          <cell r="O999" t="str">
            <v>Списание материалов за 10 2001г</v>
          </cell>
          <cell r="P999" t="str">
            <v>32</v>
          </cell>
          <cell r="Q999">
            <v>32012035</v>
          </cell>
          <cell r="R999" t="str">
            <v>H</v>
          </cell>
          <cell r="W999">
            <v>766.25</v>
          </cell>
          <cell r="X999">
            <v>766.25</v>
          </cell>
          <cell r="Y999">
            <v>12010200</v>
          </cell>
        </row>
        <row r="1000">
          <cell r="A1000">
            <v>11075683</v>
          </cell>
          <cell r="B1000">
            <v>1</v>
          </cell>
          <cell r="C1000">
            <v>40</v>
          </cell>
          <cell r="D1000" t="str">
            <v>SA</v>
          </cell>
          <cell r="F1000" t="str">
            <v>10</v>
          </cell>
          <cell r="G1000" t="str">
            <v>S</v>
          </cell>
          <cell r="L1000">
            <v>291.67</v>
          </cell>
          <cell r="M1000">
            <v>291.67</v>
          </cell>
          <cell r="N1000" t="str">
            <v>RUN</v>
          </cell>
          <cell r="O1000" t="str">
            <v>Списание материалов за 10 2001г</v>
          </cell>
          <cell r="P1000" t="str">
            <v>32</v>
          </cell>
          <cell r="Q1000">
            <v>32012035</v>
          </cell>
          <cell r="R1000" t="str">
            <v>H</v>
          </cell>
          <cell r="W1000">
            <v>291.67</v>
          </cell>
          <cell r="X1000">
            <v>291.67</v>
          </cell>
          <cell r="Y1000">
            <v>12010200</v>
          </cell>
        </row>
        <row r="1001">
          <cell r="A1001">
            <v>11075685</v>
          </cell>
          <cell r="B1001">
            <v>1</v>
          </cell>
          <cell r="C1001">
            <v>40</v>
          </cell>
          <cell r="D1001" t="str">
            <v>SA</v>
          </cell>
          <cell r="F1001" t="str">
            <v>10</v>
          </cell>
          <cell r="G1001" t="str">
            <v>S</v>
          </cell>
          <cell r="L1001">
            <v>222.5</v>
          </cell>
          <cell r="M1001">
            <v>222.5</v>
          </cell>
          <cell r="N1001" t="str">
            <v>RUN</v>
          </cell>
          <cell r="O1001" t="str">
            <v>Списание материалов за 10 2001г</v>
          </cell>
          <cell r="P1001" t="str">
            <v>32</v>
          </cell>
          <cell r="Q1001">
            <v>32012035</v>
          </cell>
          <cell r="R1001" t="str">
            <v>H</v>
          </cell>
          <cell r="W1001">
            <v>222.5</v>
          </cell>
          <cell r="X1001">
            <v>222.5</v>
          </cell>
          <cell r="Y1001">
            <v>12010200</v>
          </cell>
        </row>
        <row r="1002">
          <cell r="A1002">
            <v>11075688</v>
          </cell>
          <cell r="B1002">
            <v>1</v>
          </cell>
          <cell r="C1002">
            <v>40</v>
          </cell>
          <cell r="D1002" t="str">
            <v>SA</v>
          </cell>
          <cell r="F1002" t="str">
            <v>10</v>
          </cell>
          <cell r="G1002" t="str">
            <v>S</v>
          </cell>
          <cell r="L1002">
            <v>991.67</v>
          </cell>
          <cell r="M1002">
            <v>991.67</v>
          </cell>
          <cell r="N1002" t="str">
            <v>RUN</v>
          </cell>
          <cell r="O1002" t="str">
            <v>Списание материалов за 10 2001г</v>
          </cell>
          <cell r="P1002" t="str">
            <v>32</v>
          </cell>
          <cell r="Q1002">
            <v>32012035</v>
          </cell>
          <cell r="R1002" t="str">
            <v>H</v>
          </cell>
          <cell r="W1002">
            <v>991.67</v>
          </cell>
          <cell r="X1002">
            <v>991.67</v>
          </cell>
          <cell r="Y1002">
            <v>12010200</v>
          </cell>
        </row>
        <row r="1003">
          <cell r="A1003">
            <v>11075692</v>
          </cell>
          <cell r="B1003">
            <v>1</v>
          </cell>
          <cell r="C1003">
            <v>40</v>
          </cell>
          <cell r="D1003" t="str">
            <v>SA</v>
          </cell>
          <cell r="F1003" t="str">
            <v>10</v>
          </cell>
          <cell r="G1003" t="str">
            <v>S</v>
          </cell>
          <cell r="L1003">
            <v>1070.8499999999999</v>
          </cell>
          <cell r="M1003">
            <v>1070.8499999999999</v>
          </cell>
          <cell r="N1003" t="str">
            <v>RUN</v>
          </cell>
          <cell r="O1003" t="str">
            <v>Списание материалов за 10 2001г</v>
          </cell>
          <cell r="P1003" t="str">
            <v>32</v>
          </cell>
          <cell r="Q1003">
            <v>32012035</v>
          </cell>
          <cell r="R1003" t="str">
            <v>H</v>
          </cell>
          <cell r="W1003">
            <v>1070.8499999999999</v>
          </cell>
          <cell r="X1003">
            <v>1070.8499999999999</v>
          </cell>
          <cell r="Y1003">
            <v>12010200</v>
          </cell>
        </row>
        <row r="1004">
          <cell r="A1004">
            <v>11075694</v>
          </cell>
          <cell r="B1004">
            <v>1</v>
          </cell>
          <cell r="C1004">
            <v>40</v>
          </cell>
          <cell r="D1004" t="str">
            <v>SA</v>
          </cell>
          <cell r="F1004" t="str">
            <v>10</v>
          </cell>
          <cell r="G1004" t="str">
            <v>S</v>
          </cell>
          <cell r="L1004">
            <v>917.43</v>
          </cell>
          <cell r="M1004">
            <v>917.43</v>
          </cell>
          <cell r="N1004" t="str">
            <v>RUN</v>
          </cell>
          <cell r="O1004" t="str">
            <v>Списание материалов за 10 2001г</v>
          </cell>
          <cell r="P1004" t="str">
            <v>32</v>
          </cell>
          <cell r="Q1004">
            <v>32012035</v>
          </cell>
          <cell r="R1004" t="str">
            <v>H</v>
          </cell>
          <cell r="W1004">
            <v>917.43</v>
          </cell>
          <cell r="X1004">
            <v>917.43</v>
          </cell>
          <cell r="Y1004">
            <v>12010200</v>
          </cell>
        </row>
        <row r="1005">
          <cell r="A1005">
            <v>11075698</v>
          </cell>
          <cell r="B1005">
            <v>1</v>
          </cell>
          <cell r="C1005">
            <v>40</v>
          </cell>
          <cell r="D1005" t="str">
            <v>SA</v>
          </cell>
          <cell r="F1005" t="str">
            <v>10</v>
          </cell>
          <cell r="G1005" t="str">
            <v>S</v>
          </cell>
          <cell r="L1005">
            <v>529.17999999999995</v>
          </cell>
          <cell r="M1005">
            <v>529.17999999999995</v>
          </cell>
          <cell r="N1005" t="str">
            <v>RUN</v>
          </cell>
          <cell r="O1005" t="str">
            <v>Списание материалов за 10 2001г</v>
          </cell>
          <cell r="P1005" t="str">
            <v>32</v>
          </cell>
          <cell r="Q1005">
            <v>32012035</v>
          </cell>
          <cell r="R1005" t="str">
            <v>H</v>
          </cell>
          <cell r="W1005">
            <v>529.17999999999995</v>
          </cell>
          <cell r="X1005">
            <v>529.17999999999995</v>
          </cell>
          <cell r="Y1005">
            <v>12010200</v>
          </cell>
        </row>
        <row r="1006">
          <cell r="A1006">
            <v>11075700</v>
          </cell>
          <cell r="B1006">
            <v>1</v>
          </cell>
          <cell r="C1006">
            <v>40</v>
          </cell>
          <cell r="D1006" t="str">
            <v>SA</v>
          </cell>
          <cell r="F1006" t="str">
            <v>10</v>
          </cell>
          <cell r="G1006" t="str">
            <v>S</v>
          </cell>
          <cell r="L1006">
            <v>489.59</v>
          </cell>
          <cell r="M1006">
            <v>489.59</v>
          </cell>
          <cell r="N1006" t="str">
            <v>RUN</v>
          </cell>
          <cell r="O1006" t="str">
            <v>Списание материалов за 10 2001г</v>
          </cell>
          <cell r="P1006" t="str">
            <v>32</v>
          </cell>
          <cell r="Q1006">
            <v>32012035</v>
          </cell>
          <cell r="R1006" t="str">
            <v>H</v>
          </cell>
          <cell r="W1006">
            <v>489.59</v>
          </cell>
          <cell r="X1006">
            <v>489.59</v>
          </cell>
          <cell r="Y1006">
            <v>12010200</v>
          </cell>
        </row>
        <row r="1007">
          <cell r="A1007">
            <v>11075704</v>
          </cell>
          <cell r="B1007">
            <v>1</v>
          </cell>
          <cell r="C1007">
            <v>40</v>
          </cell>
          <cell r="D1007" t="str">
            <v>SA</v>
          </cell>
          <cell r="F1007" t="str">
            <v>10</v>
          </cell>
          <cell r="G1007" t="str">
            <v>S</v>
          </cell>
          <cell r="L1007">
            <v>291.67</v>
          </cell>
          <cell r="M1007">
            <v>291.67</v>
          </cell>
          <cell r="N1007" t="str">
            <v>RUN</v>
          </cell>
          <cell r="O1007" t="str">
            <v>Списание материалов за 10 2001г</v>
          </cell>
          <cell r="P1007" t="str">
            <v>32</v>
          </cell>
          <cell r="Q1007">
            <v>32012035</v>
          </cell>
          <cell r="R1007" t="str">
            <v>H</v>
          </cell>
          <cell r="W1007">
            <v>291.67</v>
          </cell>
          <cell r="X1007">
            <v>291.67</v>
          </cell>
          <cell r="Y1007">
            <v>12010200</v>
          </cell>
        </row>
        <row r="1008">
          <cell r="A1008">
            <v>11075706</v>
          </cell>
          <cell r="B1008">
            <v>1</v>
          </cell>
          <cell r="C1008">
            <v>40</v>
          </cell>
          <cell r="D1008" t="str">
            <v>SA</v>
          </cell>
          <cell r="F1008" t="str">
            <v>10</v>
          </cell>
          <cell r="G1008" t="str">
            <v>S</v>
          </cell>
          <cell r="L1008">
            <v>293.33999999999997</v>
          </cell>
          <cell r="M1008">
            <v>293.33999999999997</v>
          </cell>
          <cell r="N1008" t="str">
            <v>RUN</v>
          </cell>
          <cell r="O1008" t="str">
            <v>Списание материалов за 10 2001г</v>
          </cell>
          <cell r="P1008" t="str">
            <v>32</v>
          </cell>
          <cell r="Q1008">
            <v>32012035</v>
          </cell>
          <cell r="R1008" t="str">
            <v>H</v>
          </cell>
          <cell r="W1008">
            <v>293.33999999999997</v>
          </cell>
          <cell r="X1008">
            <v>293.33999999999997</v>
          </cell>
          <cell r="Y1008">
            <v>12010200</v>
          </cell>
        </row>
        <row r="1009">
          <cell r="A1009">
            <v>11075708</v>
          </cell>
          <cell r="B1009">
            <v>1</v>
          </cell>
          <cell r="C1009">
            <v>40</v>
          </cell>
          <cell r="D1009" t="str">
            <v>SA</v>
          </cell>
          <cell r="F1009" t="str">
            <v>10</v>
          </cell>
          <cell r="G1009" t="str">
            <v>S</v>
          </cell>
          <cell r="L1009">
            <v>952.35</v>
          </cell>
          <cell r="M1009">
            <v>952.35</v>
          </cell>
          <cell r="N1009" t="str">
            <v>RUN</v>
          </cell>
          <cell r="O1009" t="str">
            <v>Списание материалов за 10 2001г</v>
          </cell>
          <cell r="P1009" t="str">
            <v>32</v>
          </cell>
          <cell r="Q1009">
            <v>32012035</v>
          </cell>
          <cell r="R1009" t="str">
            <v>H</v>
          </cell>
          <cell r="W1009">
            <v>952.35</v>
          </cell>
          <cell r="X1009">
            <v>952.35</v>
          </cell>
          <cell r="Y1009">
            <v>12010200</v>
          </cell>
        </row>
        <row r="1010">
          <cell r="A1010">
            <v>11075710</v>
          </cell>
          <cell r="B1010">
            <v>1</v>
          </cell>
          <cell r="C1010">
            <v>40</v>
          </cell>
          <cell r="D1010" t="str">
            <v>SA</v>
          </cell>
          <cell r="F1010" t="str">
            <v>10</v>
          </cell>
          <cell r="G1010" t="str">
            <v>S</v>
          </cell>
          <cell r="L1010">
            <v>4379.71</v>
          </cell>
          <cell r="M1010">
            <v>4379.71</v>
          </cell>
          <cell r="N1010" t="str">
            <v>RUN</v>
          </cell>
          <cell r="O1010" t="str">
            <v>Списание материалов за 10 2001г</v>
          </cell>
          <cell r="P1010" t="str">
            <v>32</v>
          </cell>
          <cell r="Q1010">
            <v>32012035</v>
          </cell>
          <cell r="R1010" t="str">
            <v>H</v>
          </cell>
          <cell r="W1010">
            <v>4379.71</v>
          </cell>
          <cell r="X1010">
            <v>4379.71</v>
          </cell>
          <cell r="Y1010">
            <v>12010200</v>
          </cell>
        </row>
        <row r="1011">
          <cell r="A1011">
            <v>11075713</v>
          </cell>
          <cell r="B1011">
            <v>1</v>
          </cell>
          <cell r="C1011">
            <v>40</v>
          </cell>
          <cell r="D1011" t="str">
            <v>SA</v>
          </cell>
          <cell r="F1011" t="str">
            <v>10</v>
          </cell>
          <cell r="G1011" t="str">
            <v>S</v>
          </cell>
          <cell r="L1011">
            <v>563.78</v>
          </cell>
          <cell r="M1011">
            <v>563.78</v>
          </cell>
          <cell r="N1011" t="str">
            <v>RUN</v>
          </cell>
          <cell r="O1011" t="str">
            <v>Списание материалов за 10 2001г</v>
          </cell>
          <cell r="P1011" t="str">
            <v>32</v>
          </cell>
          <cell r="Q1011">
            <v>32012035</v>
          </cell>
          <cell r="R1011" t="str">
            <v>H</v>
          </cell>
          <cell r="W1011">
            <v>563.78</v>
          </cell>
          <cell r="X1011">
            <v>563.78</v>
          </cell>
          <cell r="Y1011">
            <v>12010200</v>
          </cell>
        </row>
        <row r="1012">
          <cell r="A1012">
            <v>11075715</v>
          </cell>
          <cell r="B1012">
            <v>1</v>
          </cell>
          <cell r="C1012">
            <v>40</v>
          </cell>
          <cell r="D1012" t="str">
            <v>SA</v>
          </cell>
          <cell r="F1012" t="str">
            <v>10</v>
          </cell>
          <cell r="G1012" t="str">
            <v>S</v>
          </cell>
          <cell r="L1012">
            <v>2400.4699999999998</v>
          </cell>
          <cell r="M1012">
            <v>2400.4699999999998</v>
          </cell>
          <cell r="N1012" t="str">
            <v>RUN</v>
          </cell>
          <cell r="O1012" t="str">
            <v>Списание материалов за 10 2001г</v>
          </cell>
          <cell r="P1012" t="str">
            <v>32</v>
          </cell>
          <cell r="Q1012">
            <v>32012035</v>
          </cell>
          <cell r="R1012" t="str">
            <v>H</v>
          </cell>
          <cell r="W1012">
            <v>2400.4699999999998</v>
          </cell>
          <cell r="X1012">
            <v>2400.4699999999998</v>
          </cell>
          <cell r="Y1012">
            <v>12010200</v>
          </cell>
        </row>
        <row r="1013">
          <cell r="A1013">
            <v>11075718</v>
          </cell>
          <cell r="B1013">
            <v>1</v>
          </cell>
          <cell r="C1013">
            <v>40</v>
          </cell>
          <cell r="D1013" t="str">
            <v>SA</v>
          </cell>
          <cell r="F1013" t="str">
            <v>10</v>
          </cell>
          <cell r="G1013" t="str">
            <v>S</v>
          </cell>
          <cell r="L1013">
            <v>279.17</v>
          </cell>
          <cell r="M1013">
            <v>279.17</v>
          </cell>
          <cell r="N1013" t="str">
            <v>RUN</v>
          </cell>
          <cell r="O1013" t="str">
            <v>Списание материалов за 10 2001г</v>
          </cell>
          <cell r="P1013" t="str">
            <v>32</v>
          </cell>
          <cell r="Q1013">
            <v>32012035</v>
          </cell>
          <cell r="R1013" t="str">
            <v>H</v>
          </cell>
          <cell r="W1013">
            <v>279.17</v>
          </cell>
          <cell r="X1013">
            <v>279.17</v>
          </cell>
          <cell r="Y1013">
            <v>12010200</v>
          </cell>
        </row>
        <row r="1014">
          <cell r="A1014">
            <v>11075721</v>
          </cell>
          <cell r="B1014">
            <v>1</v>
          </cell>
          <cell r="C1014">
            <v>40</v>
          </cell>
          <cell r="D1014" t="str">
            <v>SA</v>
          </cell>
          <cell r="F1014" t="str">
            <v>10</v>
          </cell>
          <cell r="G1014" t="str">
            <v>S</v>
          </cell>
          <cell r="L1014">
            <v>2822.94</v>
          </cell>
          <cell r="M1014">
            <v>2822.94</v>
          </cell>
          <cell r="N1014" t="str">
            <v>RUN</v>
          </cell>
          <cell r="O1014" t="str">
            <v>Списание материалов за 10 2001г</v>
          </cell>
          <cell r="P1014" t="str">
            <v>32</v>
          </cell>
          <cell r="Q1014">
            <v>32012035</v>
          </cell>
          <cell r="R1014" t="str">
            <v>H</v>
          </cell>
          <cell r="W1014">
            <v>2822.94</v>
          </cell>
          <cell r="X1014">
            <v>2822.94</v>
          </cell>
          <cell r="Y1014">
            <v>12010200</v>
          </cell>
        </row>
        <row r="1015">
          <cell r="A1015">
            <v>11075724</v>
          </cell>
          <cell r="B1015">
            <v>1</v>
          </cell>
          <cell r="C1015">
            <v>40</v>
          </cell>
          <cell r="D1015" t="str">
            <v>SA</v>
          </cell>
          <cell r="F1015" t="str">
            <v>10</v>
          </cell>
          <cell r="G1015" t="str">
            <v>S</v>
          </cell>
          <cell r="L1015">
            <v>20.84</v>
          </cell>
          <cell r="M1015">
            <v>20.84</v>
          </cell>
          <cell r="N1015" t="str">
            <v>RUN</v>
          </cell>
          <cell r="O1015" t="str">
            <v>Списание материалов за 10 2001г</v>
          </cell>
          <cell r="P1015" t="str">
            <v>32</v>
          </cell>
          <cell r="Q1015">
            <v>32012035</v>
          </cell>
          <cell r="R1015" t="str">
            <v>H</v>
          </cell>
          <cell r="W1015">
            <v>20.84</v>
          </cell>
          <cell r="X1015">
            <v>20.84</v>
          </cell>
          <cell r="Y1015">
            <v>12010200</v>
          </cell>
        </row>
        <row r="1016">
          <cell r="A1016">
            <v>11075726</v>
          </cell>
          <cell r="B1016">
            <v>1</v>
          </cell>
          <cell r="C1016">
            <v>40</v>
          </cell>
          <cell r="D1016" t="str">
            <v>SA</v>
          </cell>
          <cell r="F1016" t="str">
            <v>10</v>
          </cell>
          <cell r="G1016" t="str">
            <v>S</v>
          </cell>
          <cell r="L1016">
            <v>72.930000000000007</v>
          </cell>
          <cell r="M1016">
            <v>72.930000000000007</v>
          </cell>
          <cell r="N1016" t="str">
            <v>RUN</v>
          </cell>
          <cell r="O1016" t="str">
            <v>Списание материалов за 10 2001г</v>
          </cell>
          <cell r="P1016" t="str">
            <v>32</v>
          </cell>
          <cell r="Q1016">
            <v>32012035</v>
          </cell>
          <cell r="R1016" t="str">
            <v>H</v>
          </cell>
          <cell r="W1016">
            <v>72.930000000000007</v>
          </cell>
          <cell r="X1016">
            <v>72.930000000000007</v>
          </cell>
          <cell r="Y1016">
            <v>12010200</v>
          </cell>
        </row>
        <row r="1017">
          <cell r="A1017">
            <v>11075729</v>
          </cell>
          <cell r="B1017">
            <v>1</v>
          </cell>
          <cell r="C1017">
            <v>40</v>
          </cell>
          <cell r="D1017" t="str">
            <v>SA</v>
          </cell>
          <cell r="F1017" t="str">
            <v>10</v>
          </cell>
          <cell r="G1017" t="str">
            <v>S</v>
          </cell>
          <cell r="L1017">
            <v>2156.34</v>
          </cell>
          <cell r="M1017">
            <v>2156.34</v>
          </cell>
          <cell r="N1017" t="str">
            <v>RUN</v>
          </cell>
          <cell r="O1017" t="str">
            <v>Списание материалов за 10 2001г</v>
          </cell>
          <cell r="P1017" t="str">
            <v>32</v>
          </cell>
          <cell r="Q1017">
            <v>32012035</v>
          </cell>
          <cell r="R1017" t="str">
            <v>H</v>
          </cell>
          <cell r="W1017">
            <v>2156.34</v>
          </cell>
          <cell r="X1017">
            <v>2156.34</v>
          </cell>
          <cell r="Y1017">
            <v>12010200</v>
          </cell>
        </row>
        <row r="1018">
          <cell r="A1018">
            <v>11075732</v>
          </cell>
          <cell r="B1018">
            <v>1</v>
          </cell>
          <cell r="C1018">
            <v>40</v>
          </cell>
          <cell r="D1018" t="str">
            <v>SA</v>
          </cell>
          <cell r="F1018" t="str">
            <v>10</v>
          </cell>
          <cell r="G1018" t="str">
            <v>S</v>
          </cell>
          <cell r="L1018">
            <v>3324.64</v>
          </cell>
          <cell r="M1018">
            <v>3324.64</v>
          </cell>
          <cell r="N1018" t="str">
            <v>RUN</v>
          </cell>
          <cell r="O1018" t="str">
            <v>Списание материалов за 10 2001г</v>
          </cell>
          <cell r="P1018" t="str">
            <v>32</v>
          </cell>
          <cell r="Q1018">
            <v>32012035</v>
          </cell>
          <cell r="R1018" t="str">
            <v>H</v>
          </cell>
          <cell r="W1018">
            <v>3324.64</v>
          </cell>
          <cell r="X1018">
            <v>3324.64</v>
          </cell>
          <cell r="Y1018">
            <v>12010200</v>
          </cell>
        </row>
        <row r="1019">
          <cell r="A1019">
            <v>11075734</v>
          </cell>
          <cell r="B1019">
            <v>1</v>
          </cell>
          <cell r="C1019">
            <v>40</v>
          </cell>
          <cell r="D1019" t="str">
            <v>SA</v>
          </cell>
          <cell r="F1019" t="str">
            <v>10</v>
          </cell>
          <cell r="G1019" t="str">
            <v>S</v>
          </cell>
          <cell r="L1019">
            <v>595.84</v>
          </cell>
          <cell r="M1019">
            <v>595.84</v>
          </cell>
          <cell r="N1019" t="str">
            <v>RUN</v>
          </cell>
          <cell r="O1019" t="str">
            <v>Списание материалов за 10 2001г</v>
          </cell>
          <cell r="P1019" t="str">
            <v>32</v>
          </cell>
          <cell r="Q1019">
            <v>32012035</v>
          </cell>
          <cell r="R1019" t="str">
            <v>H</v>
          </cell>
          <cell r="W1019">
            <v>595.84</v>
          </cell>
          <cell r="X1019">
            <v>595.84</v>
          </cell>
          <cell r="Y1019">
            <v>12010200</v>
          </cell>
        </row>
        <row r="1020">
          <cell r="A1020">
            <v>11075736</v>
          </cell>
          <cell r="B1020">
            <v>1</v>
          </cell>
          <cell r="C1020">
            <v>40</v>
          </cell>
          <cell r="D1020" t="str">
            <v>SA</v>
          </cell>
          <cell r="F1020" t="str">
            <v>10</v>
          </cell>
          <cell r="G1020" t="str">
            <v>S</v>
          </cell>
          <cell r="L1020">
            <v>3836.36</v>
          </cell>
          <cell r="M1020">
            <v>3836.36</v>
          </cell>
          <cell r="N1020" t="str">
            <v>RUN</v>
          </cell>
          <cell r="O1020" t="str">
            <v>Списание материалов за 10 2001г</v>
          </cell>
          <cell r="P1020" t="str">
            <v>32</v>
          </cell>
          <cell r="Q1020">
            <v>32012035</v>
          </cell>
          <cell r="R1020" t="str">
            <v>H</v>
          </cell>
          <cell r="W1020">
            <v>3836.36</v>
          </cell>
          <cell r="X1020">
            <v>3836.36</v>
          </cell>
          <cell r="Y1020">
            <v>12010200</v>
          </cell>
        </row>
        <row r="1021">
          <cell r="A1021">
            <v>11075738</v>
          </cell>
          <cell r="B1021">
            <v>1</v>
          </cell>
          <cell r="C1021">
            <v>40</v>
          </cell>
          <cell r="D1021" t="str">
            <v>SA</v>
          </cell>
          <cell r="F1021" t="str">
            <v>10</v>
          </cell>
          <cell r="G1021" t="str">
            <v>S</v>
          </cell>
          <cell r="L1021">
            <v>2855.87</v>
          </cell>
          <cell r="M1021">
            <v>2855.87</v>
          </cell>
          <cell r="N1021" t="str">
            <v>RUN</v>
          </cell>
          <cell r="O1021" t="str">
            <v>Списание материалов за 10 2001г</v>
          </cell>
          <cell r="P1021" t="str">
            <v>32</v>
          </cell>
          <cell r="Q1021">
            <v>32012035</v>
          </cell>
          <cell r="R1021" t="str">
            <v>H</v>
          </cell>
          <cell r="W1021">
            <v>2855.87</v>
          </cell>
          <cell r="X1021">
            <v>2855.87</v>
          </cell>
          <cell r="Y1021">
            <v>12010200</v>
          </cell>
        </row>
        <row r="1022">
          <cell r="A1022">
            <v>11075740</v>
          </cell>
          <cell r="B1022">
            <v>1</v>
          </cell>
          <cell r="C1022">
            <v>40</v>
          </cell>
          <cell r="D1022" t="str">
            <v>SA</v>
          </cell>
          <cell r="F1022" t="str">
            <v>10</v>
          </cell>
          <cell r="G1022" t="str">
            <v>S</v>
          </cell>
          <cell r="L1022">
            <v>1222.0999999999999</v>
          </cell>
          <cell r="M1022">
            <v>1222.0999999999999</v>
          </cell>
          <cell r="N1022" t="str">
            <v>RUN</v>
          </cell>
          <cell r="O1022" t="str">
            <v>Списание материалов за 10 2001г</v>
          </cell>
          <cell r="P1022" t="str">
            <v>32</v>
          </cell>
          <cell r="Q1022">
            <v>32012035</v>
          </cell>
          <cell r="R1022" t="str">
            <v>H</v>
          </cell>
          <cell r="W1022">
            <v>1222.0999999999999</v>
          </cell>
          <cell r="X1022">
            <v>1222.0999999999999</v>
          </cell>
          <cell r="Y1022">
            <v>12010200</v>
          </cell>
        </row>
        <row r="1023">
          <cell r="A1023">
            <v>11075743</v>
          </cell>
          <cell r="B1023">
            <v>1</v>
          </cell>
          <cell r="C1023">
            <v>40</v>
          </cell>
          <cell r="D1023" t="str">
            <v>SA</v>
          </cell>
          <cell r="F1023" t="str">
            <v>10</v>
          </cell>
          <cell r="G1023" t="str">
            <v>S</v>
          </cell>
          <cell r="L1023">
            <v>293.33999999999997</v>
          </cell>
          <cell r="M1023">
            <v>293.33999999999997</v>
          </cell>
          <cell r="N1023" t="str">
            <v>RUN</v>
          </cell>
          <cell r="O1023" t="str">
            <v>Списание материалов за 10 2001г</v>
          </cell>
          <cell r="P1023" t="str">
            <v>32</v>
          </cell>
          <cell r="Q1023">
            <v>32012035</v>
          </cell>
          <cell r="R1023" t="str">
            <v>H</v>
          </cell>
          <cell r="W1023">
            <v>293.33999999999997</v>
          </cell>
          <cell r="X1023">
            <v>293.33999999999997</v>
          </cell>
          <cell r="Y1023">
            <v>12010200</v>
          </cell>
        </row>
        <row r="1024">
          <cell r="A1024">
            <v>11075746</v>
          </cell>
          <cell r="B1024">
            <v>1</v>
          </cell>
          <cell r="C1024">
            <v>40</v>
          </cell>
          <cell r="D1024" t="str">
            <v>SA</v>
          </cell>
          <cell r="F1024" t="str">
            <v>10</v>
          </cell>
          <cell r="G1024" t="str">
            <v>S</v>
          </cell>
          <cell r="L1024">
            <v>1514.6</v>
          </cell>
          <cell r="M1024">
            <v>1514.6</v>
          </cell>
          <cell r="N1024" t="str">
            <v>RUN</v>
          </cell>
          <cell r="O1024" t="str">
            <v>Списание материалов за 10 2001г</v>
          </cell>
          <cell r="P1024" t="str">
            <v>32</v>
          </cell>
          <cell r="Q1024">
            <v>32012035</v>
          </cell>
          <cell r="R1024" t="str">
            <v>H</v>
          </cell>
          <cell r="W1024">
            <v>1514.6</v>
          </cell>
          <cell r="X1024">
            <v>1514.6</v>
          </cell>
          <cell r="Y1024">
            <v>12010200</v>
          </cell>
        </row>
        <row r="1025">
          <cell r="A1025">
            <v>11075748</v>
          </cell>
          <cell r="B1025">
            <v>1</v>
          </cell>
          <cell r="C1025">
            <v>40</v>
          </cell>
          <cell r="D1025" t="str">
            <v>SA</v>
          </cell>
          <cell r="F1025" t="str">
            <v>10</v>
          </cell>
          <cell r="G1025" t="str">
            <v>S</v>
          </cell>
          <cell r="L1025">
            <v>283.35000000000002</v>
          </cell>
          <cell r="M1025">
            <v>283.35000000000002</v>
          </cell>
          <cell r="N1025" t="str">
            <v>RUN</v>
          </cell>
          <cell r="O1025" t="str">
            <v>Списание материалов за 10 2001г</v>
          </cell>
          <cell r="P1025" t="str">
            <v>32</v>
          </cell>
          <cell r="Q1025">
            <v>32012035</v>
          </cell>
          <cell r="R1025" t="str">
            <v>H</v>
          </cell>
          <cell r="W1025">
            <v>283.35000000000002</v>
          </cell>
          <cell r="X1025">
            <v>283.35000000000002</v>
          </cell>
          <cell r="Y1025">
            <v>12010200</v>
          </cell>
        </row>
        <row r="1026">
          <cell r="A1026">
            <v>11075750</v>
          </cell>
          <cell r="B1026">
            <v>1</v>
          </cell>
          <cell r="C1026">
            <v>40</v>
          </cell>
          <cell r="D1026" t="str">
            <v>SA</v>
          </cell>
          <cell r="F1026" t="str">
            <v>10</v>
          </cell>
          <cell r="G1026" t="str">
            <v>S</v>
          </cell>
          <cell r="L1026">
            <v>128.12</v>
          </cell>
          <cell r="M1026">
            <v>128.12</v>
          </cell>
          <cell r="N1026" t="str">
            <v>RUN</v>
          </cell>
          <cell r="O1026" t="str">
            <v>Списание материалов за 10 2001г</v>
          </cell>
          <cell r="P1026" t="str">
            <v>32</v>
          </cell>
          <cell r="Q1026">
            <v>32012035</v>
          </cell>
          <cell r="R1026" t="str">
            <v>H</v>
          </cell>
          <cell r="W1026">
            <v>128.12</v>
          </cell>
          <cell r="X1026">
            <v>128.12</v>
          </cell>
          <cell r="Y1026">
            <v>12010200</v>
          </cell>
        </row>
        <row r="1027">
          <cell r="A1027">
            <v>11075752</v>
          </cell>
          <cell r="B1027">
            <v>1</v>
          </cell>
          <cell r="C1027">
            <v>40</v>
          </cell>
          <cell r="D1027" t="str">
            <v>SA</v>
          </cell>
          <cell r="F1027" t="str">
            <v>10</v>
          </cell>
          <cell r="G1027" t="str">
            <v>S</v>
          </cell>
          <cell r="L1027">
            <v>502.29</v>
          </cell>
          <cell r="M1027">
            <v>502.29</v>
          </cell>
          <cell r="N1027" t="str">
            <v>RUN</v>
          </cell>
          <cell r="O1027" t="str">
            <v>Списание материалов за 10 2001г</v>
          </cell>
          <cell r="P1027" t="str">
            <v>32</v>
          </cell>
          <cell r="Q1027">
            <v>32012035</v>
          </cell>
          <cell r="R1027" t="str">
            <v>H</v>
          </cell>
          <cell r="W1027">
            <v>502.29</v>
          </cell>
          <cell r="X1027">
            <v>502.29</v>
          </cell>
          <cell r="Y1027">
            <v>12010200</v>
          </cell>
        </row>
        <row r="1028">
          <cell r="A1028">
            <v>11075755</v>
          </cell>
          <cell r="B1028">
            <v>1</v>
          </cell>
          <cell r="C1028">
            <v>40</v>
          </cell>
          <cell r="D1028" t="str">
            <v>SA</v>
          </cell>
          <cell r="F1028" t="str">
            <v>10</v>
          </cell>
          <cell r="G1028" t="str">
            <v>S</v>
          </cell>
          <cell r="L1028">
            <v>405.43</v>
          </cell>
          <cell r="M1028">
            <v>405.43</v>
          </cell>
          <cell r="N1028" t="str">
            <v>RUN</v>
          </cell>
          <cell r="O1028" t="str">
            <v>Списание материалов за 10 2001г</v>
          </cell>
          <cell r="P1028" t="str">
            <v>32</v>
          </cell>
          <cell r="Q1028">
            <v>32012035</v>
          </cell>
          <cell r="R1028" t="str">
            <v>H</v>
          </cell>
          <cell r="W1028">
            <v>405.43</v>
          </cell>
          <cell r="X1028">
            <v>405.43</v>
          </cell>
          <cell r="Y1028">
            <v>12010200</v>
          </cell>
        </row>
        <row r="1029">
          <cell r="A1029">
            <v>11075757</v>
          </cell>
          <cell r="B1029">
            <v>1</v>
          </cell>
          <cell r="C1029">
            <v>40</v>
          </cell>
          <cell r="D1029" t="str">
            <v>SA</v>
          </cell>
          <cell r="F1029" t="str">
            <v>10</v>
          </cell>
          <cell r="G1029" t="str">
            <v>S</v>
          </cell>
          <cell r="L1029">
            <v>863.13</v>
          </cell>
          <cell r="M1029">
            <v>863.13</v>
          </cell>
          <cell r="N1029" t="str">
            <v>RUN</v>
          </cell>
          <cell r="O1029" t="str">
            <v>Списание материалов за 10 2001г</v>
          </cell>
          <cell r="P1029" t="str">
            <v>32</v>
          </cell>
          <cell r="Q1029">
            <v>32012035</v>
          </cell>
          <cell r="R1029" t="str">
            <v>H</v>
          </cell>
          <cell r="W1029">
            <v>863.13</v>
          </cell>
          <cell r="X1029">
            <v>863.13</v>
          </cell>
          <cell r="Y1029">
            <v>12010200</v>
          </cell>
        </row>
        <row r="1030">
          <cell r="A1030">
            <v>11075759</v>
          </cell>
          <cell r="B1030">
            <v>1</v>
          </cell>
          <cell r="C1030">
            <v>40</v>
          </cell>
          <cell r="D1030" t="str">
            <v>SA</v>
          </cell>
          <cell r="F1030" t="str">
            <v>10</v>
          </cell>
          <cell r="G1030" t="str">
            <v>S</v>
          </cell>
          <cell r="L1030">
            <v>435.21</v>
          </cell>
          <cell r="M1030">
            <v>435.21</v>
          </cell>
          <cell r="N1030" t="str">
            <v>RUN</v>
          </cell>
          <cell r="O1030" t="str">
            <v>Списание материалов за 10 2001г</v>
          </cell>
          <cell r="P1030" t="str">
            <v>32</v>
          </cell>
          <cell r="Q1030">
            <v>32012035</v>
          </cell>
          <cell r="R1030" t="str">
            <v>H</v>
          </cell>
          <cell r="W1030">
            <v>435.21</v>
          </cell>
          <cell r="X1030">
            <v>435.21</v>
          </cell>
          <cell r="Y1030">
            <v>12010200</v>
          </cell>
        </row>
        <row r="1031">
          <cell r="A1031">
            <v>11075761</v>
          </cell>
          <cell r="B1031">
            <v>1</v>
          </cell>
          <cell r="C1031">
            <v>40</v>
          </cell>
          <cell r="D1031" t="str">
            <v>SA</v>
          </cell>
          <cell r="F1031" t="str">
            <v>10</v>
          </cell>
          <cell r="G1031" t="str">
            <v>S</v>
          </cell>
          <cell r="L1031">
            <v>976.68</v>
          </cell>
          <cell r="M1031">
            <v>976.68</v>
          </cell>
          <cell r="N1031" t="str">
            <v>RUN</v>
          </cell>
          <cell r="O1031" t="str">
            <v>Списание материалов за 10 2001г</v>
          </cell>
          <cell r="P1031" t="str">
            <v>32</v>
          </cell>
          <cell r="Q1031">
            <v>32012035</v>
          </cell>
          <cell r="R1031" t="str">
            <v>H</v>
          </cell>
          <cell r="W1031">
            <v>976.68</v>
          </cell>
          <cell r="X1031">
            <v>976.68</v>
          </cell>
          <cell r="Y1031">
            <v>12010200</v>
          </cell>
        </row>
        <row r="1032">
          <cell r="A1032">
            <v>11075763</v>
          </cell>
          <cell r="B1032">
            <v>1</v>
          </cell>
          <cell r="C1032">
            <v>40</v>
          </cell>
          <cell r="D1032" t="str">
            <v>SA</v>
          </cell>
          <cell r="F1032" t="str">
            <v>10</v>
          </cell>
          <cell r="G1032" t="str">
            <v>S</v>
          </cell>
          <cell r="L1032">
            <v>2960.8</v>
          </cell>
          <cell r="M1032">
            <v>2960.8</v>
          </cell>
          <cell r="N1032" t="str">
            <v>RUN</v>
          </cell>
          <cell r="O1032" t="str">
            <v>Списание материалов за 10 2001г</v>
          </cell>
          <cell r="P1032" t="str">
            <v>32</v>
          </cell>
          <cell r="Q1032">
            <v>32012035</v>
          </cell>
          <cell r="R1032" t="str">
            <v>H</v>
          </cell>
          <cell r="W1032">
            <v>2960.8</v>
          </cell>
          <cell r="X1032">
            <v>2960.8</v>
          </cell>
          <cell r="Y1032">
            <v>12010200</v>
          </cell>
        </row>
        <row r="1033">
          <cell r="A1033">
            <v>11075765</v>
          </cell>
          <cell r="B1033">
            <v>1</v>
          </cell>
          <cell r="C1033">
            <v>40</v>
          </cell>
          <cell r="D1033" t="str">
            <v>SA</v>
          </cell>
          <cell r="F1033" t="str">
            <v>10</v>
          </cell>
          <cell r="G1033" t="str">
            <v>S</v>
          </cell>
          <cell r="L1033">
            <v>300.02999999999997</v>
          </cell>
          <cell r="M1033">
            <v>300.02999999999997</v>
          </cell>
          <cell r="N1033" t="str">
            <v>RUN</v>
          </cell>
          <cell r="O1033" t="str">
            <v>Списание материалов за 10 2001г</v>
          </cell>
          <cell r="P1033" t="str">
            <v>32</v>
          </cell>
          <cell r="Q1033">
            <v>32012035</v>
          </cell>
          <cell r="R1033" t="str">
            <v>H</v>
          </cell>
          <cell r="W1033">
            <v>300.02999999999997</v>
          </cell>
          <cell r="X1033">
            <v>300.02999999999997</v>
          </cell>
          <cell r="Y1033">
            <v>12010200</v>
          </cell>
        </row>
        <row r="1034">
          <cell r="A1034">
            <v>11075767</v>
          </cell>
          <cell r="B1034">
            <v>1</v>
          </cell>
          <cell r="C1034">
            <v>40</v>
          </cell>
          <cell r="D1034" t="str">
            <v>SA</v>
          </cell>
          <cell r="F1034" t="str">
            <v>10</v>
          </cell>
          <cell r="G1034" t="str">
            <v>S</v>
          </cell>
          <cell r="L1034">
            <v>291.67</v>
          </cell>
          <cell r="M1034">
            <v>291.67</v>
          </cell>
          <cell r="N1034" t="str">
            <v>RUN</v>
          </cell>
          <cell r="O1034" t="str">
            <v>Списание материалов за 10 2001г</v>
          </cell>
          <cell r="P1034" t="str">
            <v>32</v>
          </cell>
          <cell r="Q1034">
            <v>32012035</v>
          </cell>
          <cell r="R1034" t="str">
            <v>H</v>
          </cell>
          <cell r="W1034">
            <v>291.67</v>
          </cell>
          <cell r="X1034">
            <v>291.67</v>
          </cell>
          <cell r="Y1034">
            <v>12010200</v>
          </cell>
        </row>
        <row r="1035">
          <cell r="A1035">
            <v>11075769</v>
          </cell>
          <cell r="B1035">
            <v>1</v>
          </cell>
          <cell r="C1035">
            <v>40</v>
          </cell>
          <cell r="D1035" t="str">
            <v>SA</v>
          </cell>
          <cell r="F1035" t="str">
            <v>10</v>
          </cell>
          <cell r="G1035" t="str">
            <v>S</v>
          </cell>
          <cell r="L1035">
            <v>129.18</v>
          </cell>
          <cell r="M1035">
            <v>129.18</v>
          </cell>
          <cell r="N1035" t="str">
            <v>RUN</v>
          </cell>
          <cell r="O1035" t="str">
            <v>Списание материалов за 10 2001г</v>
          </cell>
          <cell r="P1035" t="str">
            <v>32</v>
          </cell>
          <cell r="Q1035">
            <v>32012035</v>
          </cell>
          <cell r="R1035" t="str">
            <v>H</v>
          </cell>
          <cell r="W1035">
            <v>129.18</v>
          </cell>
          <cell r="X1035">
            <v>129.18</v>
          </cell>
          <cell r="Y1035">
            <v>12010200</v>
          </cell>
        </row>
        <row r="1036">
          <cell r="A1036">
            <v>11075772</v>
          </cell>
          <cell r="B1036">
            <v>1</v>
          </cell>
          <cell r="C1036">
            <v>40</v>
          </cell>
          <cell r="D1036" t="str">
            <v>SA</v>
          </cell>
          <cell r="F1036" t="str">
            <v>10</v>
          </cell>
          <cell r="G1036" t="str">
            <v>S</v>
          </cell>
          <cell r="L1036">
            <v>959.17</v>
          </cell>
          <cell r="M1036">
            <v>959.17</v>
          </cell>
          <cell r="N1036" t="str">
            <v>RUN</v>
          </cell>
          <cell r="O1036" t="str">
            <v>Списание материалов за 10 2001г</v>
          </cell>
          <cell r="P1036" t="str">
            <v>32</v>
          </cell>
          <cell r="Q1036">
            <v>32012035</v>
          </cell>
          <cell r="R1036" t="str">
            <v>H</v>
          </cell>
          <cell r="W1036">
            <v>959.17</v>
          </cell>
          <cell r="X1036">
            <v>959.17</v>
          </cell>
          <cell r="Y1036">
            <v>12010200</v>
          </cell>
        </row>
        <row r="1037">
          <cell r="A1037">
            <v>11075775</v>
          </cell>
          <cell r="B1037">
            <v>1</v>
          </cell>
          <cell r="C1037">
            <v>40</v>
          </cell>
          <cell r="D1037" t="str">
            <v>SA</v>
          </cell>
          <cell r="F1037" t="str">
            <v>10</v>
          </cell>
          <cell r="G1037" t="str">
            <v>S</v>
          </cell>
          <cell r="L1037">
            <v>1002.06</v>
          </cell>
          <cell r="M1037">
            <v>1002.06</v>
          </cell>
          <cell r="N1037" t="str">
            <v>RUN</v>
          </cell>
          <cell r="O1037" t="str">
            <v>Списание материалов за 10 2001г</v>
          </cell>
          <cell r="P1037" t="str">
            <v>32</v>
          </cell>
          <cell r="Q1037">
            <v>32012035</v>
          </cell>
          <cell r="R1037" t="str">
            <v>H</v>
          </cell>
          <cell r="W1037">
            <v>1002.06</v>
          </cell>
          <cell r="X1037">
            <v>1002.06</v>
          </cell>
          <cell r="Y1037">
            <v>12010200</v>
          </cell>
        </row>
        <row r="1038">
          <cell r="A1038">
            <v>11075777</v>
          </cell>
          <cell r="B1038">
            <v>1</v>
          </cell>
          <cell r="C1038">
            <v>40</v>
          </cell>
          <cell r="D1038" t="str">
            <v>SA</v>
          </cell>
          <cell r="F1038" t="str">
            <v>10</v>
          </cell>
          <cell r="G1038" t="str">
            <v>S</v>
          </cell>
          <cell r="L1038">
            <v>1267.53</v>
          </cell>
          <cell r="M1038">
            <v>1267.53</v>
          </cell>
          <cell r="N1038" t="str">
            <v>RUN</v>
          </cell>
          <cell r="O1038" t="str">
            <v>Списание материалов за 10 2001г</v>
          </cell>
          <cell r="P1038" t="str">
            <v>32</v>
          </cell>
          <cell r="Q1038">
            <v>32012035</v>
          </cell>
          <cell r="R1038" t="str">
            <v>H</v>
          </cell>
          <cell r="W1038">
            <v>1267.53</v>
          </cell>
          <cell r="X1038">
            <v>1267.53</v>
          </cell>
          <cell r="Y1038">
            <v>12010200</v>
          </cell>
        </row>
        <row r="1039">
          <cell r="A1039">
            <v>11075779</v>
          </cell>
          <cell r="B1039">
            <v>1</v>
          </cell>
          <cell r="C1039">
            <v>40</v>
          </cell>
          <cell r="D1039" t="str">
            <v>SA</v>
          </cell>
          <cell r="F1039" t="str">
            <v>10</v>
          </cell>
          <cell r="G1039" t="str">
            <v>S</v>
          </cell>
          <cell r="L1039">
            <v>917.92</v>
          </cell>
          <cell r="M1039">
            <v>917.92</v>
          </cell>
          <cell r="N1039" t="str">
            <v>RUN</v>
          </cell>
          <cell r="O1039" t="str">
            <v>Списание материалов за 10 2001г</v>
          </cell>
          <cell r="P1039" t="str">
            <v>32</v>
          </cell>
          <cell r="Q1039">
            <v>32012035</v>
          </cell>
          <cell r="R1039" t="str">
            <v>H</v>
          </cell>
          <cell r="W1039">
            <v>917.92</v>
          </cell>
          <cell r="X1039">
            <v>917.92</v>
          </cell>
          <cell r="Y1039">
            <v>12010200</v>
          </cell>
        </row>
        <row r="1040">
          <cell r="A1040">
            <v>11075783</v>
          </cell>
          <cell r="B1040">
            <v>1</v>
          </cell>
          <cell r="C1040">
            <v>40</v>
          </cell>
          <cell r="D1040" t="str">
            <v>SA</v>
          </cell>
          <cell r="F1040" t="str">
            <v>10</v>
          </cell>
          <cell r="G1040" t="str">
            <v>S</v>
          </cell>
          <cell r="L1040">
            <v>624.29</v>
          </cell>
          <cell r="M1040">
            <v>624.29</v>
          </cell>
          <cell r="N1040" t="str">
            <v>RUN</v>
          </cell>
          <cell r="O1040" t="str">
            <v>Списание материалов за 10 2001г</v>
          </cell>
          <cell r="P1040" t="str">
            <v>32</v>
          </cell>
          <cell r="Q1040">
            <v>32012035</v>
          </cell>
          <cell r="R1040" t="str">
            <v>H</v>
          </cell>
          <cell r="W1040">
            <v>624.29</v>
          </cell>
          <cell r="X1040">
            <v>624.29</v>
          </cell>
          <cell r="Y1040">
            <v>12010200</v>
          </cell>
        </row>
        <row r="1041">
          <cell r="A1041">
            <v>11075785</v>
          </cell>
          <cell r="B1041">
            <v>1</v>
          </cell>
          <cell r="C1041">
            <v>40</v>
          </cell>
          <cell r="D1041" t="str">
            <v>SA</v>
          </cell>
          <cell r="F1041" t="str">
            <v>10</v>
          </cell>
          <cell r="G1041" t="str">
            <v>S</v>
          </cell>
          <cell r="L1041">
            <v>72.930000000000007</v>
          </cell>
          <cell r="M1041">
            <v>72.930000000000007</v>
          </cell>
          <cell r="N1041" t="str">
            <v>RUN</v>
          </cell>
          <cell r="O1041" t="str">
            <v>Списание материалов за 10 2001г</v>
          </cell>
          <cell r="P1041" t="str">
            <v>32</v>
          </cell>
          <cell r="Q1041">
            <v>32012035</v>
          </cell>
          <cell r="R1041" t="str">
            <v>H</v>
          </cell>
          <cell r="W1041">
            <v>72.930000000000007</v>
          </cell>
          <cell r="X1041">
            <v>72.930000000000007</v>
          </cell>
          <cell r="Y1041">
            <v>12010200</v>
          </cell>
        </row>
        <row r="1042">
          <cell r="A1042">
            <v>11075791</v>
          </cell>
          <cell r="B1042">
            <v>1</v>
          </cell>
          <cell r="C1042">
            <v>40</v>
          </cell>
          <cell r="D1042" t="str">
            <v>SA</v>
          </cell>
          <cell r="F1042" t="str">
            <v>10</v>
          </cell>
          <cell r="G1042" t="str">
            <v>S</v>
          </cell>
          <cell r="L1042">
            <v>2187.98</v>
          </cell>
          <cell r="M1042">
            <v>2187.98</v>
          </cell>
          <cell r="N1042" t="str">
            <v>RUN</v>
          </cell>
          <cell r="O1042" t="str">
            <v>Списание материалов за 10 2001г</v>
          </cell>
          <cell r="P1042" t="str">
            <v>32</v>
          </cell>
          <cell r="Q1042">
            <v>32012035</v>
          </cell>
          <cell r="R1042" t="str">
            <v>H</v>
          </cell>
          <cell r="W1042">
            <v>2187.98</v>
          </cell>
          <cell r="X1042">
            <v>2187.98</v>
          </cell>
          <cell r="Y1042">
            <v>12010200</v>
          </cell>
        </row>
        <row r="1043">
          <cell r="A1043">
            <v>11075794</v>
          </cell>
          <cell r="B1043">
            <v>1</v>
          </cell>
          <cell r="C1043">
            <v>40</v>
          </cell>
          <cell r="D1043" t="str">
            <v>SA</v>
          </cell>
          <cell r="F1043" t="str">
            <v>10</v>
          </cell>
          <cell r="G1043" t="str">
            <v>S</v>
          </cell>
          <cell r="L1043">
            <v>492.51</v>
          </cell>
          <cell r="M1043">
            <v>492.51</v>
          </cell>
          <cell r="N1043" t="str">
            <v>RUN</v>
          </cell>
          <cell r="O1043" t="str">
            <v>Списание материалов за 10 2001г</v>
          </cell>
          <cell r="P1043" t="str">
            <v>32</v>
          </cell>
          <cell r="Q1043">
            <v>32012035</v>
          </cell>
          <cell r="R1043" t="str">
            <v>H</v>
          </cell>
          <cell r="W1043">
            <v>492.51</v>
          </cell>
          <cell r="X1043">
            <v>492.51</v>
          </cell>
          <cell r="Y1043">
            <v>12010200</v>
          </cell>
        </row>
        <row r="1044">
          <cell r="A1044">
            <v>11075796</v>
          </cell>
          <cell r="B1044">
            <v>1</v>
          </cell>
          <cell r="C1044">
            <v>40</v>
          </cell>
          <cell r="D1044" t="str">
            <v>SA</v>
          </cell>
          <cell r="F1044" t="str">
            <v>10</v>
          </cell>
          <cell r="G1044" t="str">
            <v>S</v>
          </cell>
          <cell r="L1044">
            <v>998.88</v>
          </cell>
          <cell r="M1044">
            <v>998.88</v>
          </cell>
          <cell r="N1044" t="str">
            <v>RUN</v>
          </cell>
          <cell r="O1044" t="str">
            <v>Списание материалов за 10 2001г</v>
          </cell>
          <cell r="P1044" t="str">
            <v>32</v>
          </cell>
          <cell r="Q1044">
            <v>32012035</v>
          </cell>
          <cell r="R1044" t="str">
            <v>H</v>
          </cell>
          <cell r="W1044">
            <v>998.88</v>
          </cell>
          <cell r="X1044">
            <v>998.88</v>
          </cell>
          <cell r="Y1044">
            <v>12010200</v>
          </cell>
        </row>
        <row r="1045">
          <cell r="A1045">
            <v>11075798</v>
          </cell>
          <cell r="B1045">
            <v>1</v>
          </cell>
          <cell r="C1045">
            <v>40</v>
          </cell>
          <cell r="D1045" t="str">
            <v>SA</v>
          </cell>
          <cell r="F1045" t="str">
            <v>10</v>
          </cell>
          <cell r="G1045" t="str">
            <v>S</v>
          </cell>
          <cell r="L1045">
            <v>47.92</v>
          </cell>
          <cell r="M1045">
            <v>47.92</v>
          </cell>
          <cell r="N1045" t="str">
            <v>RUN</v>
          </cell>
          <cell r="O1045" t="str">
            <v>Списание материалов за 10 2001г</v>
          </cell>
          <cell r="P1045" t="str">
            <v>32</v>
          </cell>
          <cell r="Q1045">
            <v>32012035</v>
          </cell>
          <cell r="R1045" t="str">
            <v>H</v>
          </cell>
          <cell r="W1045">
            <v>47.92</v>
          </cell>
          <cell r="X1045">
            <v>47.92</v>
          </cell>
          <cell r="Y1045">
            <v>12010200</v>
          </cell>
        </row>
        <row r="1046">
          <cell r="A1046">
            <v>11075800</v>
          </cell>
          <cell r="B1046">
            <v>1</v>
          </cell>
          <cell r="C1046">
            <v>40</v>
          </cell>
          <cell r="D1046" t="str">
            <v>SA</v>
          </cell>
          <cell r="F1046" t="str">
            <v>10</v>
          </cell>
          <cell r="G1046" t="str">
            <v>S</v>
          </cell>
          <cell r="L1046">
            <v>1073.05</v>
          </cell>
          <cell r="M1046">
            <v>1073.05</v>
          </cell>
          <cell r="N1046" t="str">
            <v>RUN</v>
          </cell>
          <cell r="O1046" t="str">
            <v>Списание материалов за 10 2001г</v>
          </cell>
          <cell r="P1046" t="str">
            <v>32</v>
          </cell>
          <cell r="Q1046">
            <v>32012035</v>
          </cell>
          <cell r="R1046" t="str">
            <v>H</v>
          </cell>
          <cell r="W1046">
            <v>1073.05</v>
          </cell>
          <cell r="X1046">
            <v>1073.05</v>
          </cell>
          <cell r="Y1046">
            <v>12010200</v>
          </cell>
        </row>
        <row r="1047">
          <cell r="A1047">
            <v>11075802</v>
          </cell>
          <cell r="B1047">
            <v>1</v>
          </cell>
          <cell r="C1047">
            <v>40</v>
          </cell>
          <cell r="D1047" t="str">
            <v>SA</v>
          </cell>
          <cell r="F1047" t="str">
            <v>10</v>
          </cell>
          <cell r="G1047" t="str">
            <v>S</v>
          </cell>
          <cell r="L1047">
            <v>681.69</v>
          </cell>
          <cell r="M1047">
            <v>681.69</v>
          </cell>
          <cell r="N1047" t="str">
            <v>RUN</v>
          </cell>
          <cell r="O1047" t="str">
            <v>Списание материалов за 10 2001г</v>
          </cell>
          <cell r="P1047" t="str">
            <v>32</v>
          </cell>
          <cell r="Q1047">
            <v>32012035</v>
          </cell>
          <cell r="R1047" t="str">
            <v>H</v>
          </cell>
          <cell r="W1047">
            <v>681.69</v>
          </cell>
          <cell r="X1047">
            <v>681.69</v>
          </cell>
          <cell r="Y1047">
            <v>12010200</v>
          </cell>
        </row>
        <row r="1048">
          <cell r="A1048">
            <v>11075804</v>
          </cell>
          <cell r="B1048">
            <v>1</v>
          </cell>
          <cell r="C1048">
            <v>40</v>
          </cell>
          <cell r="D1048" t="str">
            <v>SA</v>
          </cell>
          <cell r="F1048" t="str">
            <v>10</v>
          </cell>
          <cell r="G1048" t="str">
            <v>S</v>
          </cell>
          <cell r="L1048">
            <v>1791.36</v>
          </cell>
          <cell r="M1048">
            <v>1791.36</v>
          </cell>
          <cell r="N1048" t="str">
            <v>RUN</v>
          </cell>
          <cell r="O1048" t="str">
            <v>Списание материалов за 10 2001г</v>
          </cell>
          <cell r="P1048" t="str">
            <v>32</v>
          </cell>
          <cell r="Q1048">
            <v>32012035</v>
          </cell>
          <cell r="R1048" t="str">
            <v>H</v>
          </cell>
          <cell r="W1048">
            <v>1791.36</v>
          </cell>
          <cell r="X1048">
            <v>1791.36</v>
          </cell>
          <cell r="Y1048">
            <v>12010200</v>
          </cell>
        </row>
        <row r="1049">
          <cell r="A1049">
            <v>11075806</v>
          </cell>
          <cell r="B1049">
            <v>1</v>
          </cell>
          <cell r="C1049">
            <v>40</v>
          </cell>
          <cell r="D1049" t="str">
            <v>SA</v>
          </cell>
          <cell r="F1049" t="str">
            <v>10</v>
          </cell>
          <cell r="G1049" t="str">
            <v>S</v>
          </cell>
          <cell r="L1049">
            <v>1894.69</v>
          </cell>
          <cell r="M1049">
            <v>1894.69</v>
          </cell>
          <cell r="N1049" t="str">
            <v>RUN</v>
          </cell>
          <cell r="O1049" t="str">
            <v>Списание материалов за 10 2001г</v>
          </cell>
          <cell r="P1049" t="str">
            <v>32</v>
          </cell>
          <cell r="Q1049">
            <v>32012035</v>
          </cell>
          <cell r="R1049" t="str">
            <v>H</v>
          </cell>
          <cell r="W1049">
            <v>1894.69</v>
          </cell>
          <cell r="X1049">
            <v>1894.69</v>
          </cell>
          <cell r="Y1049">
            <v>12010200</v>
          </cell>
        </row>
        <row r="1050">
          <cell r="A1050">
            <v>11075808</v>
          </cell>
          <cell r="B1050">
            <v>1</v>
          </cell>
          <cell r="C1050">
            <v>40</v>
          </cell>
          <cell r="D1050" t="str">
            <v>SA</v>
          </cell>
          <cell r="F1050" t="str">
            <v>10</v>
          </cell>
          <cell r="G1050" t="str">
            <v>S</v>
          </cell>
          <cell r="L1050">
            <v>2703.94</v>
          </cell>
          <cell r="M1050">
            <v>2703.94</v>
          </cell>
          <cell r="N1050" t="str">
            <v>RUN</v>
          </cell>
          <cell r="O1050" t="str">
            <v>Списание материалов за 10 2001г</v>
          </cell>
          <cell r="P1050" t="str">
            <v>32</v>
          </cell>
          <cell r="Q1050">
            <v>32012035</v>
          </cell>
          <cell r="R1050" t="str">
            <v>H</v>
          </cell>
          <cell r="W1050">
            <v>2703.94</v>
          </cell>
          <cell r="X1050">
            <v>2703.94</v>
          </cell>
          <cell r="Y1050">
            <v>12010200</v>
          </cell>
        </row>
        <row r="1051">
          <cell r="A1051">
            <v>11075810</v>
          </cell>
          <cell r="B1051">
            <v>1</v>
          </cell>
          <cell r="C1051">
            <v>40</v>
          </cell>
          <cell r="D1051" t="str">
            <v>SA</v>
          </cell>
          <cell r="F1051" t="str">
            <v>10</v>
          </cell>
          <cell r="G1051" t="str">
            <v>S</v>
          </cell>
          <cell r="L1051">
            <v>450.43</v>
          </cell>
          <cell r="M1051">
            <v>450.43</v>
          </cell>
          <cell r="N1051" t="str">
            <v>RUN</v>
          </cell>
          <cell r="O1051" t="str">
            <v>Списание материалов за 10 2001г</v>
          </cell>
          <cell r="P1051" t="str">
            <v>32</v>
          </cell>
          <cell r="Q1051">
            <v>32012035</v>
          </cell>
          <cell r="R1051" t="str">
            <v>H</v>
          </cell>
          <cell r="W1051">
            <v>450.43</v>
          </cell>
          <cell r="X1051">
            <v>450.43</v>
          </cell>
          <cell r="Y1051">
            <v>12010200</v>
          </cell>
        </row>
        <row r="1052">
          <cell r="A1052">
            <v>11075812</v>
          </cell>
          <cell r="B1052">
            <v>1</v>
          </cell>
          <cell r="C1052">
            <v>40</v>
          </cell>
          <cell r="D1052" t="str">
            <v>SA</v>
          </cell>
          <cell r="F1052" t="str">
            <v>10</v>
          </cell>
          <cell r="G1052" t="str">
            <v>S</v>
          </cell>
          <cell r="L1052">
            <v>1129.8599999999999</v>
          </cell>
          <cell r="M1052">
            <v>1129.8599999999999</v>
          </cell>
          <cell r="N1052" t="str">
            <v>RUN</v>
          </cell>
          <cell r="O1052" t="str">
            <v>Списание материалов за 10 2001г</v>
          </cell>
          <cell r="P1052" t="str">
            <v>32</v>
          </cell>
          <cell r="Q1052">
            <v>32012035</v>
          </cell>
          <cell r="R1052" t="str">
            <v>H</v>
          </cell>
          <cell r="W1052">
            <v>1129.8599999999999</v>
          </cell>
          <cell r="X1052">
            <v>1129.8599999999999</v>
          </cell>
          <cell r="Y1052">
            <v>12010200</v>
          </cell>
        </row>
        <row r="1053">
          <cell r="A1053">
            <v>11075815</v>
          </cell>
          <cell r="B1053">
            <v>1</v>
          </cell>
          <cell r="C1053">
            <v>40</v>
          </cell>
          <cell r="D1053" t="str">
            <v>SA</v>
          </cell>
          <cell r="F1053" t="str">
            <v>10</v>
          </cell>
          <cell r="G1053" t="str">
            <v>S</v>
          </cell>
          <cell r="L1053">
            <v>2991.13</v>
          </cell>
          <cell r="M1053">
            <v>2991.13</v>
          </cell>
          <cell r="N1053" t="str">
            <v>RUN</v>
          </cell>
          <cell r="O1053" t="str">
            <v>Списание материалов за 10 2001г</v>
          </cell>
          <cell r="P1053" t="str">
            <v>32</v>
          </cell>
          <cell r="Q1053">
            <v>32012035</v>
          </cell>
          <cell r="R1053" t="str">
            <v>H</v>
          </cell>
          <cell r="W1053">
            <v>2991.13</v>
          </cell>
          <cell r="X1053">
            <v>2991.13</v>
          </cell>
          <cell r="Y1053">
            <v>12010200</v>
          </cell>
        </row>
        <row r="1054">
          <cell r="A1054">
            <v>11075818</v>
          </cell>
          <cell r="B1054">
            <v>1</v>
          </cell>
          <cell r="C1054">
            <v>40</v>
          </cell>
          <cell r="D1054" t="str">
            <v>SA</v>
          </cell>
          <cell r="F1054" t="str">
            <v>10</v>
          </cell>
          <cell r="G1054" t="str">
            <v>S</v>
          </cell>
          <cell r="L1054">
            <v>1851.92</v>
          </cell>
          <cell r="M1054">
            <v>1851.92</v>
          </cell>
          <cell r="N1054" t="str">
            <v>RUN</v>
          </cell>
          <cell r="O1054" t="str">
            <v>Списание материалов за 10 2001г</v>
          </cell>
          <cell r="P1054" t="str">
            <v>32</v>
          </cell>
          <cell r="Q1054">
            <v>32012035</v>
          </cell>
          <cell r="R1054" t="str">
            <v>H</v>
          </cell>
          <cell r="W1054">
            <v>1851.92</v>
          </cell>
          <cell r="X1054">
            <v>1851.92</v>
          </cell>
          <cell r="Y1054">
            <v>12010200</v>
          </cell>
        </row>
        <row r="1055">
          <cell r="A1055">
            <v>11075820</v>
          </cell>
          <cell r="B1055">
            <v>1</v>
          </cell>
          <cell r="C1055">
            <v>40</v>
          </cell>
          <cell r="D1055" t="str">
            <v>SA</v>
          </cell>
          <cell r="F1055" t="str">
            <v>10</v>
          </cell>
          <cell r="G1055" t="str">
            <v>S</v>
          </cell>
          <cell r="L1055">
            <v>1132.79</v>
          </cell>
          <cell r="M1055">
            <v>1132.79</v>
          </cell>
          <cell r="N1055" t="str">
            <v>RUN</v>
          </cell>
          <cell r="O1055" t="str">
            <v>Списание материалов за 10 2001г</v>
          </cell>
          <cell r="P1055" t="str">
            <v>32</v>
          </cell>
          <cell r="Q1055">
            <v>32012035</v>
          </cell>
          <cell r="R1055" t="str">
            <v>H</v>
          </cell>
          <cell r="W1055">
            <v>1132.79</v>
          </cell>
          <cell r="X1055">
            <v>1132.79</v>
          </cell>
          <cell r="Y1055">
            <v>12010200</v>
          </cell>
        </row>
        <row r="1056">
          <cell r="A1056">
            <v>11075822</v>
          </cell>
          <cell r="B1056">
            <v>1</v>
          </cell>
          <cell r="C1056">
            <v>40</v>
          </cell>
          <cell r="D1056" t="str">
            <v>SA</v>
          </cell>
          <cell r="F1056" t="str">
            <v>10</v>
          </cell>
          <cell r="G1056" t="str">
            <v>S</v>
          </cell>
          <cell r="L1056">
            <v>39.79</v>
          </cell>
          <cell r="M1056">
            <v>39.79</v>
          </cell>
          <cell r="N1056" t="str">
            <v>RUN</v>
          </cell>
          <cell r="O1056" t="str">
            <v>Списание материалов за 10 2001г</v>
          </cell>
          <cell r="P1056" t="str">
            <v>32</v>
          </cell>
          <cell r="Q1056">
            <v>32012035</v>
          </cell>
          <cell r="R1056" t="str">
            <v>H</v>
          </cell>
          <cell r="W1056">
            <v>39.79</v>
          </cell>
          <cell r="X1056">
            <v>39.79</v>
          </cell>
          <cell r="Y1056">
            <v>12010200</v>
          </cell>
        </row>
        <row r="1057">
          <cell r="A1057">
            <v>11075824</v>
          </cell>
          <cell r="B1057">
            <v>1</v>
          </cell>
          <cell r="C1057">
            <v>40</v>
          </cell>
          <cell r="D1057" t="str">
            <v>SA</v>
          </cell>
          <cell r="F1057" t="str">
            <v>10</v>
          </cell>
          <cell r="G1057" t="str">
            <v>S</v>
          </cell>
          <cell r="L1057">
            <v>899.52</v>
          </cell>
          <cell r="M1057">
            <v>899.52</v>
          </cell>
          <cell r="N1057" t="str">
            <v>RUN</v>
          </cell>
          <cell r="O1057" t="str">
            <v>Списание материалов за 10 2001г</v>
          </cell>
          <cell r="P1057" t="str">
            <v>32</v>
          </cell>
          <cell r="Q1057">
            <v>32012035</v>
          </cell>
          <cell r="R1057" t="str">
            <v>H</v>
          </cell>
          <cell r="W1057">
            <v>899.52</v>
          </cell>
          <cell r="X1057">
            <v>899.52</v>
          </cell>
          <cell r="Y1057">
            <v>12010200</v>
          </cell>
        </row>
        <row r="1058">
          <cell r="A1058">
            <v>11075826</v>
          </cell>
          <cell r="B1058">
            <v>1</v>
          </cell>
          <cell r="C1058">
            <v>40</v>
          </cell>
          <cell r="D1058" t="str">
            <v>SA</v>
          </cell>
          <cell r="F1058" t="str">
            <v>10</v>
          </cell>
          <cell r="G1058" t="str">
            <v>S</v>
          </cell>
          <cell r="L1058">
            <v>1160.31</v>
          </cell>
          <cell r="M1058">
            <v>1160.31</v>
          </cell>
          <cell r="N1058" t="str">
            <v>RUN</v>
          </cell>
          <cell r="O1058" t="str">
            <v>Списание материалов за 10 2001г</v>
          </cell>
          <cell r="P1058" t="str">
            <v>32</v>
          </cell>
          <cell r="Q1058">
            <v>32012035</v>
          </cell>
          <cell r="R1058" t="str">
            <v>H</v>
          </cell>
          <cell r="W1058">
            <v>1160.31</v>
          </cell>
          <cell r="X1058">
            <v>1160.31</v>
          </cell>
          <cell r="Y1058">
            <v>12010200</v>
          </cell>
        </row>
        <row r="1059">
          <cell r="A1059">
            <v>11075829</v>
          </cell>
          <cell r="B1059">
            <v>1</v>
          </cell>
          <cell r="C1059">
            <v>40</v>
          </cell>
          <cell r="D1059" t="str">
            <v>SA</v>
          </cell>
          <cell r="F1059" t="str">
            <v>10</v>
          </cell>
          <cell r="G1059" t="str">
            <v>S</v>
          </cell>
          <cell r="L1059">
            <v>437.86</v>
          </cell>
          <cell r="M1059">
            <v>437.86</v>
          </cell>
          <cell r="N1059" t="str">
            <v>RUN</v>
          </cell>
          <cell r="O1059" t="str">
            <v>Списание материалов за 10 2001г</v>
          </cell>
          <cell r="P1059" t="str">
            <v>32</v>
          </cell>
          <cell r="Q1059">
            <v>32012035</v>
          </cell>
          <cell r="R1059" t="str">
            <v>H</v>
          </cell>
          <cell r="W1059">
            <v>437.86</v>
          </cell>
          <cell r="X1059">
            <v>437.86</v>
          </cell>
          <cell r="Y1059">
            <v>12010200</v>
          </cell>
        </row>
        <row r="1060">
          <cell r="A1060">
            <v>11075831</v>
          </cell>
          <cell r="B1060">
            <v>1</v>
          </cell>
          <cell r="C1060">
            <v>40</v>
          </cell>
          <cell r="D1060" t="str">
            <v>SA</v>
          </cell>
          <cell r="F1060" t="str">
            <v>10</v>
          </cell>
          <cell r="G1060" t="str">
            <v>S</v>
          </cell>
          <cell r="L1060">
            <v>882.88</v>
          </cell>
          <cell r="M1060">
            <v>882.88</v>
          </cell>
          <cell r="N1060" t="str">
            <v>RUN</v>
          </cell>
          <cell r="O1060" t="str">
            <v>Списание материалов за 10 2001г</v>
          </cell>
          <cell r="P1060" t="str">
            <v>32</v>
          </cell>
          <cell r="Q1060">
            <v>32012035</v>
          </cell>
          <cell r="R1060" t="str">
            <v>H</v>
          </cell>
          <cell r="W1060">
            <v>882.88</v>
          </cell>
          <cell r="X1060">
            <v>882.88</v>
          </cell>
          <cell r="Y1060">
            <v>12010200</v>
          </cell>
        </row>
        <row r="1061">
          <cell r="A1061">
            <v>11075833</v>
          </cell>
          <cell r="B1061">
            <v>1</v>
          </cell>
          <cell r="C1061">
            <v>40</v>
          </cell>
          <cell r="D1061" t="str">
            <v>SA</v>
          </cell>
          <cell r="F1061" t="str">
            <v>10</v>
          </cell>
          <cell r="G1061" t="str">
            <v>S</v>
          </cell>
          <cell r="L1061">
            <v>307.18</v>
          </cell>
          <cell r="M1061">
            <v>307.18</v>
          </cell>
          <cell r="N1061" t="str">
            <v>RUN</v>
          </cell>
          <cell r="O1061" t="str">
            <v>Списание материалов за 10 2001г</v>
          </cell>
          <cell r="P1061" t="str">
            <v>32</v>
          </cell>
          <cell r="Q1061">
            <v>32012035</v>
          </cell>
          <cell r="R1061" t="str">
            <v>H</v>
          </cell>
          <cell r="W1061">
            <v>307.18</v>
          </cell>
          <cell r="X1061">
            <v>307.18</v>
          </cell>
          <cell r="Y1061">
            <v>12010200</v>
          </cell>
        </row>
        <row r="1062">
          <cell r="A1062">
            <v>11075836</v>
          </cell>
          <cell r="B1062">
            <v>1</v>
          </cell>
          <cell r="C1062">
            <v>40</v>
          </cell>
          <cell r="D1062" t="str">
            <v>SA</v>
          </cell>
          <cell r="F1062" t="str">
            <v>10</v>
          </cell>
          <cell r="G1062" t="str">
            <v>S</v>
          </cell>
          <cell r="L1062">
            <v>784.65</v>
          </cell>
          <cell r="M1062">
            <v>784.65</v>
          </cell>
          <cell r="N1062" t="str">
            <v>RUN</v>
          </cell>
          <cell r="O1062" t="str">
            <v>Списание материалов за 10 2001г</v>
          </cell>
          <cell r="P1062" t="str">
            <v>32</v>
          </cell>
          <cell r="Q1062">
            <v>32012035</v>
          </cell>
          <cell r="R1062" t="str">
            <v>H</v>
          </cell>
          <cell r="W1062">
            <v>784.65</v>
          </cell>
          <cell r="X1062">
            <v>784.65</v>
          </cell>
          <cell r="Y1062">
            <v>12010200</v>
          </cell>
        </row>
        <row r="1063">
          <cell r="A1063">
            <v>11075838</v>
          </cell>
          <cell r="B1063">
            <v>1</v>
          </cell>
          <cell r="C1063">
            <v>40</v>
          </cell>
          <cell r="D1063" t="str">
            <v>SA</v>
          </cell>
          <cell r="F1063" t="str">
            <v>10</v>
          </cell>
          <cell r="G1063" t="str">
            <v>S</v>
          </cell>
          <cell r="L1063">
            <v>680.31</v>
          </cell>
          <cell r="M1063">
            <v>680.31</v>
          </cell>
          <cell r="N1063" t="str">
            <v>RUN</v>
          </cell>
          <cell r="O1063" t="str">
            <v>Списание материалов за 10 2001г</v>
          </cell>
          <cell r="P1063" t="str">
            <v>32</v>
          </cell>
          <cell r="Q1063">
            <v>32012035</v>
          </cell>
          <cell r="R1063" t="str">
            <v>H</v>
          </cell>
          <cell r="W1063">
            <v>680.31</v>
          </cell>
          <cell r="X1063">
            <v>680.31</v>
          </cell>
          <cell r="Y1063">
            <v>12010200</v>
          </cell>
        </row>
        <row r="1064">
          <cell r="A1064">
            <v>11075840</v>
          </cell>
          <cell r="B1064">
            <v>1</v>
          </cell>
          <cell r="C1064">
            <v>40</v>
          </cell>
          <cell r="D1064" t="str">
            <v>SA</v>
          </cell>
          <cell r="F1064" t="str">
            <v>10</v>
          </cell>
          <cell r="G1064" t="str">
            <v>S</v>
          </cell>
          <cell r="L1064">
            <v>142.09</v>
          </cell>
          <cell r="M1064">
            <v>142.09</v>
          </cell>
          <cell r="N1064" t="str">
            <v>RUN</v>
          </cell>
          <cell r="O1064" t="str">
            <v>Списание материалов за 10 2001г</v>
          </cell>
          <cell r="P1064" t="str">
            <v>32</v>
          </cell>
          <cell r="Q1064">
            <v>32012035</v>
          </cell>
          <cell r="R1064" t="str">
            <v>H</v>
          </cell>
          <cell r="W1064">
            <v>142.09</v>
          </cell>
          <cell r="X1064">
            <v>142.09</v>
          </cell>
          <cell r="Y1064">
            <v>12010200</v>
          </cell>
        </row>
        <row r="1065">
          <cell r="A1065">
            <v>11075842</v>
          </cell>
          <cell r="B1065">
            <v>1</v>
          </cell>
          <cell r="C1065">
            <v>40</v>
          </cell>
          <cell r="D1065" t="str">
            <v>SA</v>
          </cell>
          <cell r="F1065" t="str">
            <v>10</v>
          </cell>
          <cell r="G1065" t="str">
            <v>S</v>
          </cell>
          <cell r="L1065">
            <v>817.11</v>
          </cell>
          <cell r="M1065">
            <v>817.11</v>
          </cell>
          <cell r="N1065" t="str">
            <v>RUN</v>
          </cell>
          <cell r="O1065" t="str">
            <v>Списание материалов за 10 2001г</v>
          </cell>
          <cell r="P1065" t="str">
            <v>32</v>
          </cell>
          <cell r="Q1065">
            <v>32012035</v>
          </cell>
          <cell r="R1065" t="str">
            <v>H</v>
          </cell>
          <cell r="W1065">
            <v>817.11</v>
          </cell>
          <cell r="X1065">
            <v>817.11</v>
          </cell>
          <cell r="Y1065">
            <v>12010200</v>
          </cell>
        </row>
        <row r="1066">
          <cell r="A1066">
            <v>11075844</v>
          </cell>
          <cell r="B1066">
            <v>1</v>
          </cell>
          <cell r="C1066">
            <v>40</v>
          </cell>
          <cell r="D1066" t="str">
            <v>SA</v>
          </cell>
          <cell r="F1066" t="str">
            <v>10</v>
          </cell>
          <cell r="G1066" t="str">
            <v>S</v>
          </cell>
          <cell r="L1066">
            <v>4629.92</v>
          </cell>
          <cell r="M1066">
            <v>4629.92</v>
          </cell>
          <cell r="N1066" t="str">
            <v>RUN</v>
          </cell>
          <cell r="O1066" t="str">
            <v>Списание материалов за 10 2001г</v>
          </cell>
          <cell r="P1066" t="str">
            <v>32</v>
          </cell>
          <cell r="Q1066">
            <v>32012035</v>
          </cell>
          <cell r="R1066" t="str">
            <v>H</v>
          </cell>
          <cell r="W1066">
            <v>4629.92</v>
          </cell>
          <cell r="X1066">
            <v>4629.92</v>
          </cell>
          <cell r="Y1066">
            <v>12010200</v>
          </cell>
        </row>
        <row r="1067">
          <cell r="A1067">
            <v>11075847</v>
          </cell>
          <cell r="B1067">
            <v>1</v>
          </cell>
          <cell r="C1067">
            <v>40</v>
          </cell>
          <cell r="D1067" t="str">
            <v>SA</v>
          </cell>
          <cell r="F1067" t="str">
            <v>10</v>
          </cell>
          <cell r="G1067" t="str">
            <v>S</v>
          </cell>
          <cell r="L1067">
            <v>145.86000000000001</v>
          </cell>
          <cell r="M1067">
            <v>145.86000000000001</v>
          </cell>
          <cell r="N1067" t="str">
            <v>RUN</v>
          </cell>
          <cell r="O1067" t="str">
            <v>Списание материалов за 10 2001г</v>
          </cell>
          <cell r="P1067" t="str">
            <v>32</v>
          </cell>
          <cell r="Q1067">
            <v>32012035</v>
          </cell>
          <cell r="R1067" t="str">
            <v>H</v>
          </cell>
          <cell r="W1067">
            <v>145.86000000000001</v>
          </cell>
          <cell r="X1067">
            <v>145.86000000000001</v>
          </cell>
          <cell r="Y1067">
            <v>12010200</v>
          </cell>
        </row>
        <row r="1068">
          <cell r="A1068">
            <v>11075849</v>
          </cell>
          <cell r="B1068">
            <v>1</v>
          </cell>
          <cell r="C1068">
            <v>40</v>
          </cell>
          <cell r="D1068" t="str">
            <v>SA</v>
          </cell>
          <cell r="F1068" t="str">
            <v>10</v>
          </cell>
          <cell r="G1068" t="str">
            <v>S</v>
          </cell>
          <cell r="L1068">
            <v>957.88</v>
          </cell>
          <cell r="M1068">
            <v>957.88</v>
          </cell>
          <cell r="N1068" t="str">
            <v>RUN</v>
          </cell>
          <cell r="O1068" t="str">
            <v>Списание материалов за 10 2001г</v>
          </cell>
          <cell r="P1068" t="str">
            <v>32</v>
          </cell>
          <cell r="Q1068">
            <v>32012035</v>
          </cell>
          <cell r="R1068" t="str">
            <v>H</v>
          </cell>
          <cell r="W1068">
            <v>957.88</v>
          </cell>
          <cell r="X1068">
            <v>957.88</v>
          </cell>
          <cell r="Y1068">
            <v>12010200</v>
          </cell>
        </row>
        <row r="1069">
          <cell r="A1069">
            <v>11075851</v>
          </cell>
          <cell r="B1069">
            <v>1</v>
          </cell>
          <cell r="C1069">
            <v>40</v>
          </cell>
          <cell r="D1069" t="str">
            <v>SA</v>
          </cell>
          <cell r="F1069" t="str">
            <v>10</v>
          </cell>
          <cell r="G1069" t="str">
            <v>S</v>
          </cell>
          <cell r="L1069">
            <v>3794.18</v>
          </cell>
          <cell r="M1069">
            <v>3794.18</v>
          </cell>
          <cell r="N1069" t="str">
            <v>RUN</v>
          </cell>
          <cell r="O1069" t="str">
            <v>Списание материалов за 10 2001г</v>
          </cell>
          <cell r="P1069" t="str">
            <v>32</v>
          </cell>
          <cell r="Q1069">
            <v>32012035</v>
          </cell>
          <cell r="R1069" t="str">
            <v>H</v>
          </cell>
          <cell r="W1069">
            <v>3794.18</v>
          </cell>
          <cell r="X1069">
            <v>3794.18</v>
          </cell>
          <cell r="Y1069">
            <v>12010200</v>
          </cell>
        </row>
        <row r="1070">
          <cell r="A1070">
            <v>11075854</v>
          </cell>
          <cell r="B1070">
            <v>1</v>
          </cell>
          <cell r="C1070">
            <v>40</v>
          </cell>
          <cell r="D1070" t="str">
            <v>SA</v>
          </cell>
          <cell r="F1070" t="str">
            <v>10</v>
          </cell>
          <cell r="G1070" t="str">
            <v>S</v>
          </cell>
          <cell r="L1070">
            <v>560.49</v>
          </cell>
          <cell r="M1070">
            <v>560.49</v>
          </cell>
          <cell r="N1070" t="str">
            <v>RUN</v>
          </cell>
          <cell r="O1070" t="str">
            <v>Списание материалов за 10 2001г</v>
          </cell>
          <cell r="P1070" t="str">
            <v>32</v>
          </cell>
          <cell r="Q1070">
            <v>32012035</v>
          </cell>
          <cell r="R1070" t="str">
            <v>H</v>
          </cell>
          <cell r="W1070">
            <v>560.49</v>
          </cell>
          <cell r="X1070">
            <v>560.49</v>
          </cell>
          <cell r="Y1070">
            <v>12010200</v>
          </cell>
        </row>
        <row r="1071">
          <cell r="A1071">
            <v>11075857</v>
          </cell>
          <cell r="B1071">
            <v>1</v>
          </cell>
          <cell r="C1071">
            <v>40</v>
          </cell>
          <cell r="D1071" t="str">
            <v>SA</v>
          </cell>
          <cell r="F1071" t="str">
            <v>10</v>
          </cell>
          <cell r="G1071" t="str">
            <v>S</v>
          </cell>
          <cell r="L1071">
            <v>93.77</v>
          </cell>
          <cell r="M1071">
            <v>93.77</v>
          </cell>
          <cell r="N1071" t="str">
            <v>RUN</v>
          </cell>
          <cell r="O1071" t="str">
            <v>Списание материалов за 10 2001г</v>
          </cell>
          <cell r="P1071" t="str">
            <v>32</v>
          </cell>
          <cell r="Q1071">
            <v>32012035</v>
          </cell>
          <cell r="R1071" t="str">
            <v>H</v>
          </cell>
          <cell r="W1071">
            <v>93.77</v>
          </cell>
          <cell r="X1071">
            <v>93.77</v>
          </cell>
          <cell r="Y1071">
            <v>12010200</v>
          </cell>
        </row>
        <row r="1072">
          <cell r="A1072">
            <v>11075859</v>
          </cell>
          <cell r="B1072">
            <v>1</v>
          </cell>
          <cell r="C1072">
            <v>40</v>
          </cell>
          <cell r="D1072" t="str">
            <v>SA</v>
          </cell>
          <cell r="F1072" t="str">
            <v>10</v>
          </cell>
          <cell r="G1072" t="str">
            <v>S</v>
          </cell>
          <cell r="L1072">
            <v>1790.36</v>
          </cell>
          <cell r="M1072">
            <v>1790.36</v>
          </cell>
          <cell r="N1072" t="str">
            <v>RUN</v>
          </cell>
          <cell r="O1072" t="str">
            <v>Списание материалов за 10 2001г</v>
          </cell>
          <cell r="P1072" t="str">
            <v>32</v>
          </cell>
          <cell r="Q1072">
            <v>32012035</v>
          </cell>
          <cell r="R1072" t="str">
            <v>H</v>
          </cell>
          <cell r="W1072">
            <v>1790.36</v>
          </cell>
          <cell r="X1072">
            <v>1790.36</v>
          </cell>
          <cell r="Y1072">
            <v>12010200</v>
          </cell>
        </row>
        <row r="1073">
          <cell r="A1073">
            <v>11075861</v>
          </cell>
          <cell r="B1073">
            <v>1</v>
          </cell>
          <cell r="C1073">
            <v>40</v>
          </cell>
          <cell r="D1073" t="str">
            <v>SA</v>
          </cell>
          <cell r="F1073" t="str">
            <v>10</v>
          </cell>
          <cell r="G1073" t="str">
            <v>S</v>
          </cell>
          <cell r="L1073">
            <v>1288.33</v>
          </cell>
          <cell r="M1073">
            <v>1288.33</v>
          </cell>
          <cell r="N1073" t="str">
            <v>RUN</v>
          </cell>
          <cell r="O1073" t="str">
            <v>Списание материалов за 10 2001г</v>
          </cell>
          <cell r="P1073" t="str">
            <v>32</v>
          </cell>
          <cell r="Q1073">
            <v>32012035</v>
          </cell>
          <cell r="R1073" t="str">
            <v>H</v>
          </cell>
          <cell r="W1073">
            <v>1288.33</v>
          </cell>
          <cell r="X1073">
            <v>1288.33</v>
          </cell>
          <cell r="Y1073">
            <v>12010200</v>
          </cell>
        </row>
        <row r="1074">
          <cell r="A1074">
            <v>11075863</v>
          </cell>
          <cell r="B1074">
            <v>1</v>
          </cell>
          <cell r="C1074">
            <v>40</v>
          </cell>
          <cell r="D1074" t="str">
            <v>SA</v>
          </cell>
          <cell r="F1074" t="str">
            <v>10</v>
          </cell>
          <cell r="G1074" t="str">
            <v>S</v>
          </cell>
          <cell r="L1074">
            <v>41.67</v>
          </cell>
          <cell r="M1074">
            <v>41.67</v>
          </cell>
          <cell r="N1074" t="str">
            <v>RUN</v>
          </cell>
          <cell r="O1074" t="str">
            <v>Списание материалов за 10 2001г</v>
          </cell>
          <cell r="P1074" t="str">
            <v>32</v>
          </cell>
          <cell r="Q1074">
            <v>32012035</v>
          </cell>
          <cell r="R1074" t="str">
            <v>H</v>
          </cell>
          <cell r="W1074">
            <v>41.67</v>
          </cell>
          <cell r="X1074">
            <v>41.67</v>
          </cell>
          <cell r="Y1074">
            <v>12010200</v>
          </cell>
        </row>
        <row r="1075">
          <cell r="A1075">
            <v>11075865</v>
          </cell>
          <cell r="B1075">
            <v>1</v>
          </cell>
          <cell r="C1075">
            <v>40</v>
          </cell>
          <cell r="D1075" t="str">
            <v>SA</v>
          </cell>
          <cell r="F1075" t="str">
            <v>10</v>
          </cell>
          <cell r="G1075" t="str">
            <v>S</v>
          </cell>
          <cell r="L1075">
            <v>1193.74</v>
          </cell>
          <cell r="M1075">
            <v>1193.74</v>
          </cell>
          <cell r="N1075" t="str">
            <v>RUN</v>
          </cell>
          <cell r="O1075" t="str">
            <v>Списание материалов за 10 2001г</v>
          </cell>
          <cell r="P1075" t="str">
            <v>32</v>
          </cell>
          <cell r="Q1075">
            <v>32012035</v>
          </cell>
          <cell r="R1075" t="str">
            <v>H</v>
          </cell>
          <cell r="W1075">
            <v>1193.74</v>
          </cell>
          <cell r="X1075">
            <v>1193.74</v>
          </cell>
          <cell r="Y1075">
            <v>12010200</v>
          </cell>
        </row>
        <row r="1076">
          <cell r="A1076">
            <v>11075868</v>
          </cell>
          <cell r="B1076">
            <v>1</v>
          </cell>
          <cell r="C1076">
            <v>40</v>
          </cell>
          <cell r="D1076" t="str">
            <v>SA</v>
          </cell>
          <cell r="F1076" t="str">
            <v>10</v>
          </cell>
          <cell r="G1076" t="str">
            <v>S</v>
          </cell>
          <cell r="L1076">
            <v>458.35</v>
          </cell>
          <cell r="M1076">
            <v>458.35</v>
          </cell>
          <cell r="N1076" t="str">
            <v>RUN</v>
          </cell>
          <cell r="O1076" t="str">
            <v>Списание материалов за 10 2001г</v>
          </cell>
          <cell r="P1076" t="str">
            <v>32</v>
          </cell>
          <cell r="Q1076">
            <v>32012035</v>
          </cell>
          <cell r="R1076" t="str">
            <v>H</v>
          </cell>
          <cell r="W1076">
            <v>458.35</v>
          </cell>
          <cell r="X1076">
            <v>458.35</v>
          </cell>
          <cell r="Y1076">
            <v>12010200</v>
          </cell>
        </row>
        <row r="1077">
          <cell r="A1077">
            <v>11075871</v>
          </cell>
          <cell r="B1077">
            <v>1</v>
          </cell>
          <cell r="C1077">
            <v>40</v>
          </cell>
          <cell r="D1077" t="str">
            <v>SA</v>
          </cell>
          <cell r="F1077" t="str">
            <v>10</v>
          </cell>
          <cell r="G1077" t="str">
            <v>S</v>
          </cell>
          <cell r="L1077">
            <v>1333.03</v>
          </cell>
          <cell r="M1077">
            <v>1333.03</v>
          </cell>
          <cell r="N1077" t="str">
            <v>RUN</v>
          </cell>
          <cell r="O1077" t="str">
            <v>Списание материалов за 10 2001г</v>
          </cell>
          <cell r="P1077" t="str">
            <v>32</v>
          </cell>
          <cell r="Q1077">
            <v>32012035</v>
          </cell>
          <cell r="R1077" t="str">
            <v>H</v>
          </cell>
          <cell r="W1077">
            <v>1333.03</v>
          </cell>
          <cell r="X1077">
            <v>1333.03</v>
          </cell>
          <cell r="Y1077">
            <v>12010200</v>
          </cell>
        </row>
        <row r="1078">
          <cell r="A1078">
            <v>11075873</v>
          </cell>
          <cell r="B1078">
            <v>1</v>
          </cell>
          <cell r="C1078">
            <v>40</v>
          </cell>
          <cell r="D1078" t="str">
            <v>SA</v>
          </cell>
          <cell r="F1078" t="str">
            <v>10</v>
          </cell>
          <cell r="G1078" t="str">
            <v>S</v>
          </cell>
          <cell r="L1078">
            <v>1770.15</v>
          </cell>
          <cell r="M1078">
            <v>1770.15</v>
          </cell>
          <cell r="N1078" t="str">
            <v>RUN</v>
          </cell>
          <cell r="O1078" t="str">
            <v>Списание материалов за 10 2001г</v>
          </cell>
          <cell r="P1078" t="str">
            <v>32</v>
          </cell>
          <cell r="Q1078">
            <v>32012035</v>
          </cell>
          <cell r="R1078" t="str">
            <v>H</v>
          </cell>
          <cell r="W1078">
            <v>1770.15</v>
          </cell>
          <cell r="X1078">
            <v>1770.15</v>
          </cell>
          <cell r="Y1078">
            <v>12010200</v>
          </cell>
        </row>
        <row r="1079">
          <cell r="A1079">
            <v>11075876</v>
          </cell>
          <cell r="B1079">
            <v>1</v>
          </cell>
          <cell r="C1079">
            <v>40</v>
          </cell>
          <cell r="D1079" t="str">
            <v>SA</v>
          </cell>
          <cell r="F1079" t="str">
            <v>10</v>
          </cell>
          <cell r="G1079" t="str">
            <v>S</v>
          </cell>
          <cell r="L1079">
            <v>2682.89</v>
          </cell>
          <cell r="M1079">
            <v>2682.89</v>
          </cell>
          <cell r="N1079" t="str">
            <v>RUN</v>
          </cell>
          <cell r="O1079" t="str">
            <v>Списание материалов за 10 2001г</v>
          </cell>
          <cell r="P1079" t="str">
            <v>32</v>
          </cell>
          <cell r="Q1079">
            <v>32012035</v>
          </cell>
          <cell r="R1079" t="str">
            <v>H</v>
          </cell>
          <cell r="W1079">
            <v>2682.89</v>
          </cell>
          <cell r="X1079">
            <v>2682.89</v>
          </cell>
          <cell r="Y1079">
            <v>12010200</v>
          </cell>
        </row>
        <row r="1080">
          <cell r="A1080">
            <v>11075878</v>
          </cell>
          <cell r="B1080">
            <v>1</v>
          </cell>
          <cell r="C1080">
            <v>40</v>
          </cell>
          <cell r="D1080" t="str">
            <v>SA</v>
          </cell>
          <cell r="F1080" t="str">
            <v>10</v>
          </cell>
          <cell r="G1080" t="str">
            <v>S</v>
          </cell>
          <cell r="L1080">
            <v>206.25</v>
          </cell>
          <cell r="M1080">
            <v>206.25</v>
          </cell>
          <cell r="N1080" t="str">
            <v>RUN</v>
          </cell>
          <cell r="O1080" t="str">
            <v>Списание материалов за 10 2001г</v>
          </cell>
          <cell r="P1080" t="str">
            <v>32</v>
          </cell>
          <cell r="Q1080">
            <v>32012035</v>
          </cell>
          <cell r="R1080" t="str">
            <v>H</v>
          </cell>
          <cell r="W1080">
            <v>206.25</v>
          </cell>
          <cell r="X1080">
            <v>206.25</v>
          </cell>
          <cell r="Y1080">
            <v>12010200</v>
          </cell>
        </row>
        <row r="1081">
          <cell r="A1081">
            <v>11075881</v>
          </cell>
          <cell r="B1081">
            <v>1</v>
          </cell>
          <cell r="C1081">
            <v>40</v>
          </cell>
          <cell r="D1081" t="str">
            <v>SA</v>
          </cell>
          <cell r="F1081" t="str">
            <v>10</v>
          </cell>
          <cell r="G1081" t="str">
            <v>S</v>
          </cell>
          <cell r="L1081">
            <v>1090.47</v>
          </cell>
          <cell r="M1081">
            <v>1090.47</v>
          </cell>
          <cell r="N1081" t="str">
            <v>RUN</v>
          </cell>
          <cell r="O1081" t="str">
            <v>Списание материалов за 10 2001г</v>
          </cell>
          <cell r="P1081" t="str">
            <v>32</v>
          </cell>
          <cell r="Q1081">
            <v>32012035</v>
          </cell>
          <cell r="R1081" t="str">
            <v>H</v>
          </cell>
          <cell r="W1081">
            <v>1090.47</v>
          </cell>
          <cell r="X1081">
            <v>1090.47</v>
          </cell>
          <cell r="Y1081">
            <v>12010200</v>
          </cell>
        </row>
        <row r="1082">
          <cell r="A1082">
            <v>11075884</v>
          </cell>
          <cell r="B1082">
            <v>1</v>
          </cell>
          <cell r="C1082">
            <v>40</v>
          </cell>
          <cell r="D1082" t="str">
            <v>SA</v>
          </cell>
          <cell r="F1082" t="str">
            <v>10</v>
          </cell>
          <cell r="G1082" t="str">
            <v>S</v>
          </cell>
          <cell r="L1082">
            <v>1031.6099999999999</v>
          </cell>
          <cell r="M1082">
            <v>1031.6099999999999</v>
          </cell>
          <cell r="N1082" t="str">
            <v>RUN</v>
          </cell>
          <cell r="O1082" t="str">
            <v>Списание материалов за 10 2001г</v>
          </cell>
          <cell r="P1082" t="str">
            <v>32</v>
          </cell>
          <cell r="Q1082">
            <v>32012035</v>
          </cell>
          <cell r="R1082" t="str">
            <v>H</v>
          </cell>
          <cell r="W1082">
            <v>1031.6099999999999</v>
          </cell>
          <cell r="X1082">
            <v>1031.6099999999999</v>
          </cell>
          <cell r="Y1082">
            <v>12010200</v>
          </cell>
        </row>
        <row r="1083">
          <cell r="A1083">
            <v>11075887</v>
          </cell>
          <cell r="B1083">
            <v>1</v>
          </cell>
          <cell r="C1083">
            <v>40</v>
          </cell>
          <cell r="D1083" t="str">
            <v>SA</v>
          </cell>
          <cell r="F1083" t="str">
            <v>10</v>
          </cell>
          <cell r="G1083" t="str">
            <v>S</v>
          </cell>
          <cell r="L1083">
            <v>2628.1</v>
          </cell>
          <cell r="M1083">
            <v>2628.1</v>
          </cell>
          <cell r="N1083" t="str">
            <v>RUN</v>
          </cell>
          <cell r="O1083" t="str">
            <v>Списание материалов за 10 2001г</v>
          </cell>
          <cell r="P1083" t="str">
            <v>32</v>
          </cell>
          <cell r="Q1083">
            <v>32012035</v>
          </cell>
          <cell r="R1083" t="str">
            <v>H</v>
          </cell>
          <cell r="W1083">
            <v>2628.1</v>
          </cell>
          <cell r="X1083">
            <v>2628.1</v>
          </cell>
          <cell r="Y1083">
            <v>12010200</v>
          </cell>
        </row>
        <row r="1084">
          <cell r="A1084">
            <v>11075889</v>
          </cell>
          <cell r="B1084">
            <v>1</v>
          </cell>
          <cell r="C1084">
            <v>40</v>
          </cell>
          <cell r="D1084" t="str">
            <v>SA</v>
          </cell>
          <cell r="F1084" t="str">
            <v>10</v>
          </cell>
          <cell r="G1084" t="str">
            <v>S</v>
          </cell>
          <cell r="L1084">
            <v>5820.51</v>
          </cell>
          <cell r="M1084">
            <v>5820.51</v>
          </cell>
          <cell r="N1084" t="str">
            <v>RUN</v>
          </cell>
          <cell r="O1084" t="str">
            <v>Списание материалов за 10 2001г</v>
          </cell>
          <cell r="P1084" t="str">
            <v>32</v>
          </cell>
          <cell r="Q1084">
            <v>32012035</v>
          </cell>
          <cell r="R1084" t="str">
            <v>H</v>
          </cell>
          <cell r="W1084">
            <v>5820.51</v>
          </cell>
          <cell r="X1084">
            <v>5820.51</v>
          </cell>
          <cell r="Y1084">
            <v>12010200</v>
          </cell>
        </row>
        <row r="1085">
          <cell r="A1085">
            <v>11075891</v>
          </cell>
          <cell r="B1085">
            <v>1</v>
          </cell>
          <cell r="C1085">
            <v>40</v>
          </cell>
          <cell r="D1085" t="str">
            <v>SA</v>
          </cell>
          <cell r="F1085" t="str">
            <v>10</v>
          </cell>
          <cell r="G1085" t="str">
            <v>S</v>
          </cell>
          <cell r="L1085">
            <v>564.99</v>
          </cell>
          <cell r="M1085">
            <v>564.99</v>
          </cell>
          <cell r="N1085" t="str">
            <v>RUN</v>
          </cell>
          <cell r="O1085" t="str">
            <v>Списание материалов за 10 2001г</v>
          </cell>
          <cell r="P1085" t="str">
            <v>32</v>
          </cell>
          <cell r="Q1085">
            <v>32012035</v>
          </cell>
          <cell r="R1085" t="str">
            <v>H</v>
          </cell>
          <cell r="W1085">
            <v>564.99</v>
          </cell>
          <cell r="X1085">
            <v>564.99</v>
          </cell>
          <cell r="Y1085">
            <v>12010200</v>
          </cell>
        </row>
        <row r="1086">
          <cell r="A1086">
            <v>11075893</v>
          </cell>
          <cell r="B1086">
            <v>1</v>
          </cell>
          <cell r="C1086">
            <v>40</v>
          </cell>
          <cell r="D1086" t="str">
            <v>SA</v>
          </cell>
          <cell r="F1086" t="str">
            <v>10</v>
          </cell>
          <cell r="G1086" t="str">
            <v>S</v>
          </cell>
          <cell r="L1086">
            <v>66.260000000000005</v>
          </cell>
          <cell r="M1086">
            <v>66.260000000000005</v>
          </cell>
          <cell r="N1086" t="str">
            <v>RUN</v>
          </cell>
          <cell r="O1086" t="str">
            <v>Списание материалов за 10 2001г</v>
          </cell>
          <cell r="P1086" t="str">
            <v>32</v>
          </cell>
          <cell r="Q1086">
            <v>32012035</v>
          </cell>
          <cell r="R1086" t="str">
            <v>H</v>
          </cell>
          <cell r="W1086">
            <v>66.260000000000005</v>
          </cell>
          <cell r="X1086">
            <v>66.260000000000005</v>
          </cell>
          <cell r="Y1086">
            <v>12010200</v>
          </cell>
        </row>
        <row r="1087">
          <cell r="A1087">
            <v>11075895</v>
          </cell>
          <cell r="B1087">
            <v>1</v>
          </cell>
          <cell r="C1087">
            <v>40</v>
          </cell>
          <cell r="D1087" t="str">
            <v>SA</v>
          </cell>
          <cell r="F1087" t="str">
            <v>10</v>
          </cell>
          <cell r="G1087" t="str">
            <v>S</v>
          </cell>
          <cell r="L1087">
            <v>320.43</v>
          </cell>
          <cell r="M1087">
            <v>320.43</v>
          </cell>
          <cell r="N1087" t="str">
            <v>RUN</v>
          </cell>
          <cell r="O1087" t="str">
            <v>Списание материалов за 10 2001г</v>
          </cell>
          <cell r="P1087" t="str">
            <v>32</v>
          </cell>
          <cell r="Q1087">
            <v>32012035</v>
          </cell>
          <cell r="R1087" t="str">
            <v>H</v>
          </cell>
          <cell r="W1087">
            <v>320.43</v>
          </cell>
          <cell r="X1087">
            <v>320.43</v>
          </cell>
          <cell r="Y1087">
            <v>12010200</v>
          </cell>
        </row>
        <row r="1088">
          <cell r="A1088">
            <v>11075897</v>
          </cell>
          <cell r="B1088">
            <v>1</v>
          </cell>
          <cell r="C1088">
            <v>40</v>
          </cell>
          <cell r="D1088" t="str">
            <v>SA</v>
          </cell>
          <cell r="F1088" t="str">
            <v>10</v>
          </cell>
          <cell r="G1088" t="str">
            <v>S</v>
          </cell>
          <cell r="L1088">
            <v>1551.64</v>
          </cell>
          <cell r="M1088">
            <v>1551.64</v>
          </cell>
          <cell r="N1088" t="str">
            <v>RUN</v>
          </cell>
          <cell r="O1088" t="str">
            <v>Списание материалов за 10 2001г</v>
          </cell>
          <cell r="P1088" t="str">
            <v>32</v>
          </cell>
          <cell r="Q1088">
            <v>32012035</v>
          </cell>
          <cell r="R1088" t="str">
            <v>H</v>
          </cell>
          <cell r="W1088">
            <v>1551.64</v>
          </cell>
          <cell r="X1088">
            <v>1551.64</v>
          </cell>
          <cell r="Y1088">
            <v>12010200</v>
          </cell>
        </row>
        <row r="1089">
          <cell r="A1089">
            <v>11075899</v>
          </cell>
          <cell r="B1089">
            <v>1</v>
          </cell>
          <cell r="C1089">
            <v>40</v>
          </cell>
          <cell r="D1089" t="str">
            <v>SA</v>
          </cell>
          <cell r="F1089" t="str">
            <v>10</v>
          </cell>
          <cell r="G1089" t="str">
            <v>S</v>
          </cell>
          <cell r="L1089">
            <v>72.930000000000007</v>
          </cell>
          <cell r="M1089">
            <v>72.930000000000007</v>
          </cell>
          <cell r="N1089" t="str">
            <v>RUN</v>
          </cell>
          <cell r="O1089" t="str">
            <v>Списание материалов за 10 2001г</v>
          </cell>
          <cell r="P1089" t="str">
            <v>32</v>
          </cell>
          <cell r="Q1089">
            <v>32012035</v>
          </cell>
          <cell r="R1089" t="str">
            <v>H</v>
          </cell>
          <cell r="W1089">
            <v>72.930000000000007</v>
          </cell>
          <cell r="X1089">
            <v>72.930000000000007</v>
          </cell>
          <cell r="Y1089">
            <v>12010200</v>
          </cell>
        </row>
        <row r="1090">
          <cell r="A1090">
            <v>11075901</v>
          </cell>
          <cell r="B1090">
            <v>1</v>
          </cell>
          <cell r="C1090">
            <v>40</v>
          </cell>
          <cell r="D1090" t="str">
            <v>SA</v>
          </cell>
          <cell r="F1090" t="str">
            <v>10</v>
          </cell>
          <cell r="G1090" t="str">
            <v>S</v>
          </cell>
          <cell r="L1090">
            <v>1235.1099999999999</v>
          </cell>
          <cell r="M1090">
            <v>1235.1099999999999</v>
          </cell>
          <cell r="N1090" t="str">
            <v>RUN</v>
          </cell>
          <cell r="O1090" t="str">
            <v>Списание материалов за 10 2001г</v>
          </cell>
          <cell r="P1090" t="str">
            <v>32</v>
          </cell>
          <cell r="Q1090">
            <v>32012035</v>
          </cell>
          <cell r="R1090" t="str">
            <v>H</v>
          </cell>
          <cell r="W1090">
            <v>1235.1099999999999</v>
          </cell>
          <cell r="X1090">
            <v>1235.1099999999999</v>
          </cell>
          <cell r="Y1090">
            <v>12010200</v>
          </cell>
        </row>
        <row r="1091">
          <cell r="A1091">
            <v>11075904</v>
          </cell>
          <cell r="B1091">
            <v>1</v>
          </cell>
          <cell r="C1091">
            <v>40</v>
          </cell>
          <cell r="D1091" t="str">
            <v>SA</v>
          </cell>
          <cell r="F1091" t="str">
            <v>10</v>
          </cell>
          <cell r="G1091" t="str">
            <v>S</v>
          </cell>
          <cell r="L1091">
            <v>659.18</v>
          </cell>
          <cell r="M1091">
            <v>659.18</v>
          </cell>
          <cell r="N1091" t="str">
            <v>RUN</v>
          </cell>
          <cell r="O1091" t="str">
            <v>Списание материалов за 10 2001г</v>
          </cell>
          <cell r="P1091" t="str">
            <v>32</v>
          </cell>
          <cell r="Q1091">
            <v>32012035</v>
          </cell>
          <cell r="R1091" t="str">
            <v>H</v>
          </cell>
          <cell r="W1091">
            <v>659.18</v>
          </cell>
          <cell r="X1091">
            <v>659.18</v>
          </cell>
          <cell r="Y1091">
            <v>12010200</v>
          </cell>
        </row>
        <row r="1092">
          <cell r="A1092">
            <v>11075906</v>
          </cell>
          <cell r="B1092">
            <v>1</v>
          </cell>
          <cell r="C1092">
            <v>40</v>
          </cell>
          <cell r="D1092" t="str">
            <v>SA</v>
          </cell>
          <cell r="F1092" t="str">
            <v>10</v>
          </cell>
          <cell r="G1092" t="str">
            <v>S</v>
          </cell>
          <cell r="L1092">
            <v>72.930000000000007</v>
          </cell>
          <cell r="M1092">
            <v>72.930000000000007</v>
          </cell>
          <cell r="N1092" t="str">
            <v>RUN</v>
          </cell>
          <cell r="O1092" t="str">
            <v>Списание материалов за 10 2001г</v>
          </cell>
          <cell r="P1092" t="str">
            <v>32</v>
          </cell>
          <cell r="Q1092">
            <v>32012035</v>
          </cell>
          <cell r="R1092" t="str">
            <v>H</v>
          </cell>
          <cell r="W1092">
            <v>72.930000000000007</v>
          </cell>
          <cell r="X1092">
            <v>72.930000000000007</v>
          </cell>
          <cell r="Y1092">
            <v>12010200</v>
          </cell>
        </row>
        <row r="1093">
          <cell r="A1093">
            <v>11075908</v>
          </cell>
          <cell r="B1093">
            <v>1</v>
          </cell>
          <cell r="C1093">
            <v>40</v>
          </cell>
          <cell r="D1093" t="str">
            <v>SA</v>
          </cell>
          <cell r="F1093" t="str">
            <v>10</v>
          </cell>
          <cell r="G1093" t="str">
            <v>S</v>
          </cell>
          <cell r="L1093">
            <v>73.959999999999994</v>
          </cell>
          <cell r="M1093">
            <v>73.959999999999994</v>
          </cell>
          <cell r="N1093" t="str">
            <v>RUN</v>
          </cell>
          <cell r="O1093" t="str">
            <v>Списание материалов за 10 2001г</v>
          </cell>
          <cell r="P1093" t="str">
            <v>32</v>
          </cell>
          <cell r="Q1093">
            <v>32012035</v>
          </cell>
          <cell r="R1093" t="str">
            <v>H</v>
          </cell>
          <cell r="W1093">
            <v>73.959999999999994</v>
          </cell>
          <cell r="X1093">
            <v>73.959999999999994</v>
          </cell>
          <cell r="Y1093">
            <v>12010200</v>
          </cell>
        </row>
        <row r="1094">
          <cell r="A1094">
            <v>11075910</v>
          </cell>
          <cell r="B1094">
            <v>1</v>
          </cell>
          <cell r="C1094">
            <v>40</v>
          </cell>
          <cell r="D1094" t="str">
            <v>SA</v>
          </cell>
          <cell r="F1094" t="str">
            <v>10</v>
          </cell>
          <cell r="G1094" t="str">
            <v>S</v>
          </cell>
          <cell r="L1094">
            <v>475.41</v>
          </cell>
          <cell r="M1094">
            <v>475.41</v>
          </cell>
          <cell r="N1094" t="str">
            <v>RUN</v>
          </cell>
          <cell r="O1094" t="str">
            <v>Списание материалов за 10 2001г</v>
          </cell>
          <cell r="P1094" t="str">
            <v>32</v>
          </cell>
          <cell r="Q1094">
            <v>32012035</v>
          </cell>
          <cell r="R1094" t="str">
            <v>H</v>
          </cell>
          <cell r="W1094">
            <v>475.41</v>
          </cell>
          <cell r="X1094">
            <v>475.41</v>
          </cell>
          <cell r="Y1094">
            <v>12010200</v>
          </cell>
        </row>
        <row r="1095">
          <cell r="A1095">
            <v>11075914</v>
          </cell>
          <cell r="B1095">
            <v>1</v>
          </cell>
          <cell r="C1095">
            <v>40</v>
          </cell>
          <cell r="D1095" t="str">
            <v>SA</v>
          </cell>
          <cell r="F1095" t="str">
            <v>10</v>
          </cell>
          <cell r="G1095" t="str">
            <v>S</v>
          </cell>
          <cell r="L1095">
            <v>2306.87</v>
          </cell>
          <cell r="M1095">
            <v>2306.87</v>
          </cell>
          <cell r="N1095" t="str">
            <v>RUN</v>
          </cell>
          <cell r="O1095" t="str">
            <v>Списание материалов за 10 2001г</v>
          </cell>
          <cell r="P1095" t="str">
            <v>32</v>
          </cell>
          <cell r="Q1095">
            <v>32012035</v>
          </cell>
          <cell r="R1095" t="str">
            <v>H</v>
          </cell>
          <cell r="W1095">
            <v>2306.87</v>
          </cell>
          <cell r="X1095">
            <v>2306.87</v>
          </cell>
          <cell r="Y1095">
            <v>12010200</v>
          </cell>
        </row>
        <row r="1096">
          <cell r="A1096">
            <v>11075917</v>
          </cell>
          <cell r="B1096">
            <v>1</v>
          </cell>
          <cell r="C1096">
            <v>40</v>
          </cell>
          <cell r="D1096" t="str">
            <v>SA</v>
          </cell>
          <cell r="F1096" t="str">
            <v>10</v>
          </cell>
          <cell r="G1096" t="str">
            <v>S</v>
          </cell>
          <cell r="L1096">
            <v>1341.26</v>
          </cell>
          <cell r="M1096">
            <v>1341.26</v>
          </cell>
          <cell r="N1096" t="str">
            <v>RUN</v>
          </cell>
          <cell r="O1096" t="str">
            <v>Списание материалов за 10 2001г</v>
          </cell>
          <cell r="P1096" t="str">
            <v>32</v>
          </cell>
          <cell r="Q1096">
            <v>32012035</v>
          </cell>
          <cell r="R1096" t="str">
            <v>H</v>
          </cell>
          <cell r="W1096">
            <v>1341.26</v>
          </cell>
          <cell r="X1096">
            <v>1341.26</v>
          </cell>
          <cell r="Y1096">
            <v>12010200</v>
          </cell>
        </row>
        <row r="1097">
          <cell r="A1097">
            <v>11075919</v>
          </cell>
          <cell r="B1097">
            <v>1</v>
          </cell>
          <cell r="C1097">
            <v>40</v>
          </cell>
          <cell r="D1097" t="str">
            <v>SA</v>
          </cell>
          <cell r="F1097" t="str">
            <v>10</v>
          </cell>
          <cell r="G1097" t="str">
            <v>S</v>
          </cell>
          <cell r="L1097">
            <v>30</v>
          </cell>
          <cell r="M1097">
            <v>30</v>
          </cell>
          <cell r="N1097" t="str">
            <v>RUN</v>
          </cell>
          <cell r="O1097" t="str">
            <v>Списание материалов за 10 2001г</v>
          </cell>
          <cell r="P1097" t="str">
            <v>32</v>
          </cell>
          <cell r="Q1097">
            <v>32012035</v>
          </cell>
          <cell r="R1097" t="str">
            <v>H</v>
          </cell>
          <cell r="W1097">
            <v>30</v>
          </cell>
          <cell r="X1097">
            <v>30</v>
          </cell>
          <cell r="Y1097">
            <v>12010200</v>
          </cell>
        </row>
        <row r="1098">
          <cell r="A1098">
            <v>11075922</v>
          </cell>
          <cell r="B1098">
            <v>1</v>
          </cell>
          <cell r="C1098">
            <v>40</v>
          </cell>
          <cell r="D1098" t="str">
            <v>SA</v>
          </cell>
          <cell r="F1098" t="str">
            <v>10</v>
          </cell>
          <cell r="G1098" t="str">
            <v>S</v>
          </cell>
          <cell r="L1098">
            <v>45.42</v>
          </cell>
          <cell r="M1098">
            <v>45.42</v>
          </cell>
          <cell r="N1098" t="str">
            <v>RUN</v>
          </cell>
          <cell r="O1098" t="str">
            <v>Списание материалов за 10 2001г</v>
          </cell>
          <cell r="P1098" t="str">
            <v>32</v>
          </cell>
          <cell r="Q1098">
            <v>32012035</v>
          </cell>
          <cell r="R1098" t="str">
            <v>H</v>
          </cell>
          <cell r="W1098">
            <v>45.42</v>
          </cell>
          <cell r="X1098">
            <v>45.42</v>
          </cell>
          <cell r="Y1098">
            <v>12010200</v>
          </cell>
        </row>
        <row r="1099">
          <cell r="A1099">
            <v>11075924</v>
          </cell>
          <cell r="B1099">
            <v>1</v>
          </cell>
          <cell r="C1099">
            <v>40</v>
          </cell>
          <cell r="D1099" t="str">
            <v>SA</v>
          </cell>
          <cell r="F1099" t="str">
            <v>10</v>
          </cell>
          <cell r="G1099" t="str">
            <v>S</v>
          </cell>
          <cell r="L1099">
            <v>385</v>
          </cell>
          <cell r="M1099">
            <v>385</v>
          </cell>
          <cell r="N1099" t="str">
            <v>RUN</v>
          </cell>
          <cell r="O1099" t="str">
            <v>Списание материалов за 10 2001г</v>
          </cell>
          <cell r="P1099" t="str">
            <v>32</v>
          </cell>
          <cell r="Q1099">
            <v>32012035</v>
          </cell>
          <cell r="R1099" t="str">
            <v>H</v>
          </cell>
          <cell r="W1099">
            <v>385</v>
          </cell>
          <cell r="X1099">
            <v>385</v>
          </cell>
          <cell r="Y1099">
            <v>12010200</v>
          </cell>
        </row>
        <row r="1100">
          <cell r="A1100">
            <v>11075926</v>
          </cell>
          <cell r="B1100">
            <v>1</v>
          </cell>
          <cell r="C1100">
            <v>40</v>
          </cell>
          <cell r="D1100" t="str">
            <v>SA</v>
          </cell>
          <cell r="F1100" t="str">
            <v>10</v>
          </cell>
          <cell r="G1100" t="str">
            <v>S</v>
          </cell>
          <cell r="L1100">
            <v>1120</v>
          </cell>
          <cell r="M1100">
            <v>1120</v>
          </cell>
          <cell r="N1100" t="str">
            <v>RUN</v>
          </cell>
          <cell r="O1100" t="str">
            <v>Списание материалов за 10 2001г</v>
          </cell>
          <cell r="P1100" t="str">
            <v>32</v>
          </cell>
          <cell r="Q1100">
            <v>32012035</v>
          </cell>
          <cell r="R1100" t="str">
            <v>H</v>
          </cell>
          <cell r="W1100">
            <v>1120</v>
          </cell>
          <cell r="X1100">
            <v>1120</v>
          </cell>
          <cell r="Y1100">
            <v>12010200</v>
          </cell>
        </row>
        <row r="1101">
          <cell r="A1101">
            <v>11075928</v>
          </cell>
          <cell r="B1101">
            <v>1</v>
          </cell>
          <cell r="C1101">
            <v>40</v>
          </cell>
          <cell r="D1101" t="str">
            <v>SA</v>
          </cell>
          <cell r="F1101" t="str">
            <v>10</v>
          </cell>
          <cell r="G1101" t="str">
            <v>S</v>
          </cell>
          <cell r="L1101">
            <v>1230</v>
          </cell>
          <cell r="M1101">
            <v>1230</v>
          </cell>
          <cell r="N1101" t="str">
            <v>RUN</v>
          </cell>
          <cell r="O1101" t="str">
            <v>Списание материалов за 10 2001г</v>
          </cell>
          <cell r="P1101" t="str">
            <v>32</v>
          </cell>
          <cell r="Q1101">
            <v>32012035</v>
          </cell>
          <cell r="R1101" t="str">
            <v>H</v>
          </cell>
          <cell r="W1101">
            <v>1230</v>
          </cell>
          <cell r="X1101">
            <v>1230</v>
          </cell>
          <cell r="Y1101">
            <v>12010200</v>
          </cell>
        </row>
        <row r="1102">
          <cell r="A1102">
            <v>11075930</v>
          </cell>
          <cell r="B1102">
            <v>1</v>
          </cell>
          <cell r="C1102">
            <v>40</v>
          </cell>
          <cell r="D1102" t="str">
            <v>SA</v>
          </cell>
          <cell r="F1102" t="str">
            <v>10</v>
          </cell>
          <cell r="G1102" t="str">
            <v>S</v>
          </cell>
          <cell r="L1102">
            <v>272.5</v>
          </cell>
          <cell r="M1102">
            <v>272.5</v>
          </cell>
          <cell r="N1102" t="str">
            <v>RUN</v>
          </cell>
          <cell r="O1102" t="str">
            <v>Списание материалов за 10 2001г</v>
          </cell>
          <cell r="P1102" t="str">
            <v>32</v>
          </cell>
          <cell r="Q1102">
            <v>32012035</v>
          </cell>
          <cell r="R1102" t="str">
            <v>H</v>
          </cell>
          <cell r="W1102">
            <v>272.5</v>
          </cell>
          <cell r="X1102">
            <v>272.5</v>
          </cell>
          <cell r="Y1102">
            <v>12010200</v>
          </cell>
        </row>
        <row r="1103">
          <cell r="A1103">
            <v>11075932</v>
          </cell>
          <cell r="B1103">
            <v>1</v>
          </cell>
          <cell r="C1103">
            <v>40</v>
          </cell>
          <cell r="D1103" t="str">
            <v>SA</v>
          </cell>
          <cell r="F1103" t="str">
            <v>10</v>
          </cell>
          <cell r="G1103" t="str">
            <v>S</v>
          </cell>
          <cell r="L1103">
            <v>291.67</v>
          </cell>
          <cell r="M1103">
            <v>291.67</v>
          </cell>
          <cell r="N1103" t="str">
            <v>RUN</v>
          </cell>
          <cell r="O1103" t="str">
            <v>Списание материалов за 10 2001г</v>
          </cell>
          <cell r="P1103" t="str">
            <v>32</v>
          </cell>
          <cell r="Q1103">
            <v>32012035</v>
          </cell>
          <cell r="R1103" t="str">
            <v>H</v>
          </cell>
          <cell r="W1103">
            <v>291.67</v>
          </cell>
          <cell r="X1103">
            <v>291.67</v>
          </cell>
          <cell r="Y1103">
            <v>12010200</v>
          </cell>
        </row>
        <row r="1104">
          <cell r="A1104">
            <v>11076078</v>
          </cell>
          <cell r="B1104">
            <v>1</v>
          </cell>
          <cell r="C1104">
            <v>40</v>
          </cell>
          <cell r="D1104" t="str">
            <v>SA</v>
          </cell>
          <cell r="F1104" t="str">
            <v>10</v>
          </cell>
          <cell r="G1104" t="str">
            <v>S</v>
          </cell>
          <cell r="L1104">
            <v>112.5</v>
          </cell>
          <cell r="M1104">
            <v>112.5</v>
          </cell>
          <cell r="N1104" t="str">
            <v>RUN</v>
          </cell>
          <cell r="O1104" t="str">
            <v>Списание материалов за 10 2001г</v>
          </cell>
          <cell r="P1104" t="str">
            <v>32</v>
          </cell>
          <cell r="Q1104">
            <v>32012035</v>
          </cell>
          <cell r="R1104" t="str">
            <v>H</v>
          </cell>
          <cell r="W1104">
            <v>112.5</v>
          </cell>
          <cell r="X1104">
            <v>112.5</v>
          </cell>
          <cell r="Y1104">
            <v>12010200</v>
          </cell>
        </row>
        <row r="1105">
          <cell r="A1105">
            <v>20002653</v>
          </cell>
          <cell r="B1105">
            <v>1</v>
          </cell>
          <cell r="C1105">
            <v>52</v>
          </cell>
          <cell r="D1105" t="str">
            <v>ST</v>
          </cell>
          <cell r="F1105" t="str">
            <v>10</v>
          </cell>
          <cell r="G1105" t="str">
            <v>S</v>
          </cell>
          <cell r="L1105">
            <v>-591.66</v>
          </cell>
          <cell r="M1105">
            <v>-591.66</v>
          </cell>
          <cell r="N1105" t="str">
            <v>RUN</v>
          </cell>
          <cell r="O1105" t="str">
            <v>Списание материалов за 10 2001г</v>
          </cell>
          <cell r="P1105" t="str">
            <v>32</v>
          </cell>
          <cell r="Q1105">
            <v>32012035</v>
          </cell>
          <cell r="R1105" t="str">
            <v>H</v>
          </cell>
          <cell r="W1105">
            <v>-591.66</v>
          </cell>
          <cell r="X1105">
            <v>-591.66</v>
          </cell>
          <cell r="Y1105">
            <v>12010200</v>
          </cell>
        </row>
        <row r="1106">
          <cell r="A1106">
            <v>20002655</v>
          </cell>
          <cell r="B1106">
            <v>1</v>
          </cell>
          <cell r="C1106">
            <v>52</v>
          </cell>
          <cell r="D1106" t="str">
            <v>ST</v>
          </cell>
          <cell r="F1106" t="str">
            <v>10</v>
          </cell>
          <cell r="G1106" t="str">
            <v>S</v>
          </cell>
          <cell r="L1106">
            <v>-331.25</v>
          </cell>
          <cell r="M1106">
            <v>-331.25</v>
          </cell>
          <cell r="N1106" t="str">
            <v>RUN</v>
          </cell>
          <cell r="O1106" t="str">
            <v>Списание материалов за 10 2001г</v>
          </cell>
          <cell r="P1106" t="str">
            <v>32</v>
          </cell>
          <cell r="Q1106">
            <v>32012035</v>
          </cell>
          <cell r="R1106" t="str">
            <v>H</v>
          </cell>
          <cell r="W1106">
            <v>-331.25</v>
          </cell>
          <cell r="X1106">
            <v>-331.25</v>
          </cell>
          <cell r="Y1106">
            <v>12010200</v>
          </cell>
        </row>
        <row r="1107">
          <cell r="A1107">
            <v>20002657</v>
          </cell>
          <cell r="B1107">
            <v>1</v>
          </cell>
          <cell r="C1107">
            <v>52</v>
          </cell>
          <cell r="D1107" t="str">
            <v>ST</v>
          </cell>
          <cell r="F1107" t="str">
            <v>10</v>
          </cell>
          <cell r="G1107" t="str">
            <v>S</v>
          </cell>
          <cell r="L1107">
            <v>-471.67</v>
          </cell>
          <cell r="M1107">
            <v>-471.67</v>
          </cell>
          <cell r="N1107" t="str">
            <v>RUN</v>
          </cell>
          <cell r="O1107" t="str">
            <v>Списание материалов за 10 2001г</v>
          </cell>
          <cell r="P1107" t="str">
            <v>32</v>
          </cell>
          <cell r="Q1107">
            <v>32012035</v>
          </cell>
          <cell r="R1107" t="str">
            <v>H</v>
          </cell>
          <cell r="W1107">
            <v>-471.67</v>
          </cell>
          <cell r="X1107">
            <v>-471.67</v>
          </cell>
          <cell r="Y1107">
            <v>12010200</v>
          </cell>
        </row>
        <row r="1108">
          <cell r="A1108">
            <v>20002659</v>
          </cell>
          <cell r="B1108">
            <v>1</v>
          </cell>
          <cell r="C1108">
            <v>52</v>
          </cell>
          <cell r="D1108" t="str">
            <v>ST</v>
          </cell>
          <cell r="F1108" t="str">
            <v>10</v>
          </cell>
          <cell r="G1108" t="str">
            <v>S</v>
          </cell>
          <cell r="L1108">
            <v>-2227.5</v>
          </cell>
          <cell r="M1108">
            <v>-2227.5</v>
          </cell>
          <cell r="N1108" t="str">
            <v>RUN</v>
          </cell>
          <cell r="O1108" t="str">
            <v>Списание материалов за 10 2001г</v>
          </cell>
          <cell r="P1108" t="str">
            <v>32</v>
          </cell>
          <cell r="Q1108">
            <v>32012035</v>
          </cell>
          <cell r="R1108" t="str">
            <v>H</v>
          </cell>
          <cell r="W1108">
            <v>-2227.5</v>
          </cell>
          <cell r="X1108">
            <v>-2227.5</v>
          </cell>
          <cell r="Y1108">
            <v>12010200</v>
          </cell>
        </row>
        <row r="1109">
          <cell r="A1109">
            <v>11081517</v>
          </cell>
          <cell r="B1109">
            <v>1</v>
          </cell>
          <cell r="C1109">
            <v>40</v>
          </cell>
          <cell r="D1109" t="str">
            <v>SA</v>
          </cell>
          <cell r="F1109" t="str">
            <v>11</v>
          </cell>
          <cell r="G1109" t="str">
            <v>S</v>
          </cell>
          <cell r="L1109">
            <v>1193.79</v>
          </cell>
          <cell r="M1109">
            <v>1193.79</v>
          </cell>
          <cell r="N1109" t="str">
            <v>RUN</v>
          </cell>
          <cell r="O1109" t="str">
            <v>Списание материалов за 11 2001г</v>
          </cell>
          <cell r="P1109" t="str">
            <v>32</v>
          </cell>
          <cell r="Q1109">
            <v>32012035</v>
          </cell>
          <cell r="R1109" t="str">
            <v>H</v>
          </cell>
          <cell r="W1109">
            <v>1193.79</v>
          </cell>
          <cell r="X1109">
            <v>1193.79</v>
          </cell>
          <cell r="Y1109">
            <v>12010200</v>
          </cell>
        </row>
        <row r="1110">
          <cell r="A1110">
            <v>11081519</v>
          </cell>
          <cell r="B1110">
            <v>1</v>
          </cell>
          <cell r="C1110">
            <v>40</v>
          </cell>
          <cell r="D1110" t="str">
            <v>SA</v>
          </cell>
          <cell r="F1110" t="str">
            <v>11</v>
          </cell>
          <cell r="G1110" t="str">
            <v>S</v>
          </cell>
          <cell r="L1110">
            <v>2889.7</v>
          </cell>
          <cell r="M1110">
            <v>2889.7</v>
          </cell>
          <cell r="N1110" t="str">
            <v>RUN</v>
          </cell>
          <cell r="O1110" t="str">
            <v>Списание материалов за 11 2001г</v>
          </cell>
          <cell r="P1110" t="str">
            <v>32</v>
          </cell>
          <cell r="Q1110">
            <v>32012035</v>
          </cell>
          <cell r="R1110" t="str">
            <v>H</v>
          </cell>
          <cell r="W1110">
            <v>2889.7</v>
          </cell>
          <cell r="X1110">
            <v>2889.7</v>
          </cell>
          <cell r="Y1110">
            <v>12010200</v>
          </cell>
        </row>
        <row r="1111">
          <cell r="A1111">
            <v>11081522</v>
          </cell>
          <cell r="B1111">
            <v>1</v>
          </cell>
          <cell r="C1111">
            <v>40</v>
          </cell>
          <cell r="D1111" t="str">
            <v>SA</v>
          </cell>
          <cell r="F1111" t="str">
            <v>11</v>
          </cell>
          <cell r="G1111" t="str">
            <v>S</v>
          </cell>
          <cell r="L1111">
            <v>1739.15</v>
          </cell>
          <cell r="M1111">
            <v>1739.15</v>
          </cell>
          <cell r="N1111" t="str">
            <v>RUN</v>
          </cell>
          <cell r="O1111" t="str">
            <v>Списание материалов за 11 2001г</v>
          </cell>
          <cell r="P1111" t="str">
            <v>32</v>
          </cell>
          <cell r="Q1111">
            <v>32012035</v>
          </cell>
          <cell r="R1111" t="str">
            <v>H</v>
          </cell>
          <cell r="W1111">
            <v>1739.15</v>
          </cell>
          <cell r="X1111">
            <v>1739.15</v>
          </cell>
          <cell r="Y1111">
            <v>12010200</v>
          </cell>
        </row>
        <row r="1112">
          <cell r="A1112">
            <v>11081525</v>
          </cell>
          <cell r="B1112">
            <v>1</v>
          </cell>
          <cell r="C1112">
            <v>40</v>
          </cell>
          <cell r="D1112" t="str">
            <v>SA</v>
          </cell>
          <cell r="F1112" t="str">
            <v>11</v>
          </cell>
          <cell r="G1112" t="str">
            <v>S</v>
          </cell>
          <cell r="L1112">
            <v>977.51</v>
          </cell>
          <cell r="M1112">
            <v>977.51</v>
          </cell>
          <cell r="N1112" t="str">
            <v>RUN</v>
          </cell>
          <cell r="O1112" t="str">
            <v>Списание материалов за 11 2001г</v>
          </cell>
          <cell r="P1112" t="str">
            <v>32</v>
          </cell>
          <cell r="Q1112">
            <v>32012035</v>
          </cell>
          <cell r="R1112" t="str">
            <v>H</v>
          </cell>
          <cell r="W1112">
            <v>977.51</v>
          </cell>
          <cell r="X1112">
            <v>977.51</v>
          </cell>
          <cell r="Y1112">
            <v>12010200</v>
          </cell>
        </row>
        <row r="1113">
          <cell r="A1113">
            <v>11081527</v>
          </cell>
          <cell r="B1113">
            <v>1</v>
          </cell>
          <cell r="C1113">
            <v>40</v>
          </cell>
          <cell r="D1113" t="str">
            <v>SA</v>
          </cell>
          <cell r="F1113" t="str">
            <v>11</v>
          </cell>
          <cell r="G1113" t="str">
            <v>S</v>
          </cell>
          <cell r="L1113">
            <v>2727.67</v>
          </cell>
          <cell r="M1113">
            <v>2727.67</v>
          </cell>
          <cell r="N1113" t="str">
            <v>RUN</v>
          </cell>
          <cell r="O1113" t="str">
            <v>Списание материалов за 11 2001г</v>
          </cell>
          <cell r="P1113" t="str">
            <v>32</v>
          </cell>
          <cell r="Q1113">
            <v>32012035</v>
          </cell>
          <cell r="R1113" t="str">
            <v>H</v>
          </cell>
          <cell r="W1113">
            <v>2727.67</v>
          </cell>
          <cell r="X1113">
            <v>2727.67</v>
          </cell>
          <cell r="Y1113">
            <v>12010200</v>
          </cell>
        </row>
        <row r="1114">
          <cell r="A1114">
            <v>11081529</v>
          </cell>
          <cell r="B1114">
            <v>1</v>
          </cell>
          <cell r="C1114">
            <v>40</v>
          </cell>
          <cell r="D1114" t="str">
            <v>SA</v>
          </cell>
          <cell r="F1114" t="str">
            <v>11</v>
          </cell>
          <cell r="G1114" t="str">
            <v>S</v>
          </cell>
          <cell r="L1114">
            <v>1819.62</v>
          </cell>
          <cell r="M1114">
            <v>1819.62</v>
          </cell>
          <cell r="N1114" t="str">
            <v>RUN</v>
          </cell>
          <cell r="O1114" t="str">
            <v>Списание материалов за 11 2001г</v>
          </cell>
          <cell r="P1114" t="str">
            <v>32</v>
          </cell>
          <cell r="Q1114">
            <v>32012035</v>
          </cell>
          <cell r="R1114" t="str">
            <v>H</v>
          </cell>
          <cell r="W1114">
            <v>1819.62</v>
          </cell>
          <cell r="X1114">
            <v>1819.62</v>
          </cell>
          <cell r="Y1114">
            <v>12010200</v>
          </cell>
        </row>
        <row r="1115">
          <cell r="A1115">
            <v>11081531</v>
          </cell>
          <cell r="B1115">
            <v>1</v>
          </cell>
          <cell r="C1115">
            <v>40</v>
          </cell>
          <cell r="D1115" t="str">
            <v>SA</v>
          </cell>
          <cell r="F1115" t="str">
            <v>11</v>
          </cell>
          <cell r="G1115" t="str">
            <v>S</v>
          </cell>
          <cell r="L1115">
            <v>317.48</v>
          </cell>
          <cell r="M1115">
            <v>317.48</v>
          </cell>
          <cell r="N1115" t="str">
            <v>RUN</v>
          </cell>
          <cell r="O1115" t="str">
            <v>Списание материалов за 11 2001г</v>
          </cell>
          <cell r="P1115" t="str">
            <v>32</v>
          </cell>
          <cell r="Q1115">
            <v>32012035</v>
          </cell>
          <cell r="R1115" t="str">
            <v>H</v>
          </cell>
          <cell r="W1115">
            <v>317.48</v>
          </cell>
          <cell r="X1115">
            <v>317.48</v>
          </cell>
          <cell r="Y1115">
            <v>12010200</v>
          </cell>
        </row>
        <row r="1116">
          <cell r="A1116">
            <v>11081533</v>
          </cell>
          <cell r="B1116">
            <v>1</v>
          </cell>
          <cell r="C1116">
            <v>40</v>
          </cell>
          <cell r="D1116" t="str">
            <v>SA</v>
          </cell>
          <cell r="F1116" t="str">
            <v>11</v>
          </cell>
          <cell r="G1116" t="str">
            <v>S</v>
          </cell>
          <cell r="L1116">
            <v>2772.83</v>
          </cell>
          <cell r="M1116">
            <v>2772.83</v>
          </cell>
          <cell r="N1116" t="str">
            <v>RUN</v>
          </cell>
          <cell r="O1116" t="str">
            <v>Списание материалов за 11 2001г</v>
          </cell>
          <cell r="P1116" t="str">
            <v>32</v>
          </cell>
          <cell r="Q1116">
            <v>32012035</v>
          </cell>
          <cell r="R1116" t="str">
            <v>H</v>
          </cell>
          <cell r="W1116">
            <v>2772.83</v>
          </cell>
          <cell r="X1116">
            <v>2772.83</v>
          </cell>
          <cell r="Y1116">
            <v>12010200</v>
          </cell>
        </row>
        <row r="1117">
          <cell r="A1117">
            <v>11081536</v>
          </cell>
          <cell r="B1117">
            <v>1</v>
          </cell>
          <cell r="C1117">
            <v>40</v>
          </cell>
          <cell r="D1117" t="str">
            <v>SA</v>
          </cell>
          <cell r="F1117" t="str">
            <v>11</v>
          </cell>
          <cell r="G1117" t="str">
            <v>S</v>
          </cell>
          <cell r="L1117">
            <v>1697.07</v>
          </cell>
          <cell r="M1117">
            <v>1697.07</v>
          </cell>
          <cell r="N1117" t="str">
            <v>RUN</v>
          </cell>
          <cell r="O1117" t="str">
            <v>Списание материалов за 11 2001г</v>
          </cell>
          <cell r="P1117" t="str">
            <v>32</v>
          </cell>
          <cell r="Q1117">
            <v>32012035</v>
          </cell>
          <cell r="R1117" t="str">
            <v>H</v>
          </cell>
          <cell r="W1117">
            <v>1697.07</v>
          </cell>
          <cell r="X1117">
            <v>1697.07</v>
          </cell>
          <cell r="Y1117">
            <v>12010200</v>
          </cell>
        </row>
        <row r="1118">
          <cell r="A1118">
            <v>11081538</v>
          </cell>
          <cell r="B1118">
            <v>1</v>
          </cell>
          <cell r="C1118">
            <v>40</v>
          </cell>
          <cell r="D1118" t="str">
            <v>SA</v>
          </cell>
          <cell r="F1118" t="str">
            <v>11</v>
          </cell>
          <cell r="G1118" t="str">
            <v>S</v>
          </cell>
          <cell r="L1118">
            <v>1996.61</v>
          </cell>
          <cell r="M1118">
            <v>1996.61</v>
          </cell>
          <cell r="N1118" t="str">
            <v>RUN</v>
          </cell>
          <cell r="O1118" t="str">
            <v>Списание материалов за 11 2001г</v>
          </cell>
          <cell r="P1118" t="str">
            <v>32</v>
          </cell>
          <cell r="Q1118">
            <v>32012035</v>
          </cell>
          <cell r="R1118" t="str">
            <v>H</v>
          </cell>
          <cell r="W1118">
            <v>1996.61</v>
          </cell>
          <cell r="X1118">
            <v>1996.61</v>
          </cell>
          <cell r="Y1118">
            <v>12010200</v>
          </cell>
        </row>
        <row r="1119">
          <cell r="A1119">
            <v>11081541</v>
          </cell>
          <cell r="B1119">
            <v>1</v>
          </cell>
          <cell r="C1119">
            <v>40</v>
          </cell>
          <cell r="D1119" t="str">
            <v>SA</v>
          </cell>
          <cell r="F1119" t="str">
            <v>11</v>
          </cell>
          <cell r="G1119" t="str">
            <v>S</v>
          </cell>
          <cell r="L1119">
            <v>1596.29</v>
          </cell>
          <cell r="M1119">
            <v>1596.29</v>
          </cell>
          <cell r="N1119" t="str">
            <v>RUN</v>
          </cell>
          <cell r="O1119" t="str">
            <v>Списание материалов за 11 2001г</v>
          </cell>
          <cell r="P1119" t="str">
            <v>32</v>
          </cell>
          <cell r="Q1119">
            <v>32012035</v>
          </cell>
          <cell r="R1119" t="str">
            <v>H</v>
          </cell>
          <cell r="W1119">
            <v>1596.29</v>
          </cell>
          <cell r="X1119">
            <v>1596.29</v>
          </cell>
          <cell r="Y1119">
            <v>12010200</v>
          </cell>
        </row>
        <row r="1120">
          <cell r="A1120">
            <v>11081543</v>
          </cell>
          <cell r="B1120">
            <v>1</v>
          </cell>
          <cell r="C1120">
            <v>40</v>
          </cell>
          <cell r="D1120" t="str">
            <v>SA</v>
          </cell>
          <cell r="F1120" t="str">
            <v>11</v>
          </cell>
          <cell r="G1120" t="str">
            <v>S</v>
          </cell>
          <cell r="L1120">
            <v>854.17</v>
          </cell>
          <cell r="M1120">
            <v>854.17</v>
          </cell>
          <cell r="N1120" t="str">
            <v>RUN</v>
          </cell>
          <cell r="O1120" t="str">
            <v>Списание материалов за 11 2001г</v>
          </cell>
          <cell r="P1120" t="str">
            <v>32</v>
          </cell>
          <cell r="Q1120">
            <v>32012035</v>
          </cell>
          <cell r="R1120" t="str">
            <v>H</v>
          </cell>
          <cell r="W1120">
            <v>854.17</v>
          </cell>
          <cell r="X1120">
            <v>854.17</v>
          </cell>
          <cell r="Y1120">
            <v>12010200</v>
          </cell>
        </row>
        <row r="1121">
          <cell r="A1121">
            <v>11081545</v>
          </cell>
          <cell r="B1121">
            <v>1</v>
          </cell>
          <cell r="C1121">
            <v>40</v>
          </cell>
          <cell r="D1121" t="str">
            <v>SA</v>
          </cell>
          <cell r="F1121" t="str">
            <v>11</v>
          </cell>
          <cell r="G1121" t="str">
            <v>S</v>
          </cell>
          <cell r="L1121">
            <v>112.5</v>
          </cell>
          <cell r="M1121">
            <v>112.5</v>
          </cell>
          <cell r="N1121" t="str">
            <v>RUN</v>
          </cell>
          <cell r="O1121" t="str">
            <v>Списание материалов за 11 2001г</v>
          </cell>
          <cell r="P1121" t="str">
            <v>32</v>
          </cell>
          <cell r="Q1121">
            <v>32012035</v>
          </cell>
          <cell r="R1121" t="str">
            <v>H</v>
          </cell>
          <cell r="W1121">
            <v>112.5</v>
          </cell>
          <cell r="X1121">
            <v>112.5</v>
          </cell>
          <cell r="Y1121">
            <v>12010200</v>
          </cell>
        </row>
        <row r="1122">
          <cell r="A1122">
            <v>11081547</v>
          </cell>
          <cell r="B1122">
            <v>1</v>
          </cell>
          <cell r="C1122">
            <v>40</v>
          </cell>
          <cell r="D1122" t="str">
            <v>SA</v>
          </cell>
          <cell r="F1122" t="str">
            <v>11</v>
          </cell>
          <cell r="G1122" t="str">
            <v>S</v>
          </cell>
          <cell r="L1122">
            <v>1712.95</v>
          </cell>
          <cell r="M1122">
            <v>1712.95</v>
          </cell>
          <cell r="N1122" t="str">
            <v>RUN</v>
          </cell>
          <cell r="O1122" t="str">
            <v>Списание материалов за 11 2001г</v>
          </cell>
          <cell r="P1122" t="str">
            <v>32</v>
          </cell>
          <cell r="Q1122">
            <v>32012035</v>
          </cell>
          <cell r="R1122" t="str">
            <v>H</v>
          </cell>
          <cell r="W1122">
            <v>1712.95</v>
          </cell>
          <cell r="X1122">
            <v>1712.95</v>
          </cell>
          <cell r="Y1122">
            <v>12010200</v>
          </cell>
        </row>
        <row r="1123">
          <cell r="A1123">
            <v>11081549</v>
          </cell>
          <cell r="B1123">
            <v>1</v>
          </cell>
          <cell r="C1123">
            <v>40</v>
          </cell>
          <cell r="D1123" t="str">
            <v>SA</v>
          </cell>
          <cell r="F1123" t="str">
            <v>11</v>
          </cell>
          <cell r="G1123" t="str">
            <v>S</v>
          </cell>
          <cell r="L1123">
            <v>1644.62</v>
          </cell>
          <cell r="M1123">
            <v>1644.62</v>
          </cell>
          <cell r="N1123" t="str">
            <v>RUN</v>
          </cell>
          <cell r="O1123" t="str">
            <v>Списание материалов за 11 2001г</v>
          </cell>
          <cell r="P1123" t="str">
            <v>32</v>
          </cell>
          <cell r="Q1123">
            <v>32012035</v>
          </cell>
          <cell r="R1123" t="str">
            <v>H</v>
          </cell>
          <cell r="W1123">
            <v>1644.62</v>
          </cell>
          <cell r="X1123">
            <v>1644.62</v>
          </cell>
          <cell r="Y1123">
            <v>12010200</v>
          </cell>
        </row>
        <row r="1124">
          <cell r="A1124">
            <v>11081552</v>
          </cell>
          <cell r="B1124">
            <v>1</v>
          </cell>
          <cell r="C1124">
            <v>40</v>
          </cell>
          <cell r="D1124" t="str">
            <v>SA</v>
          </cell>
          <cell r="F1124" t="str">
            <v>11</v>
          </cell>
          <cell r="G1124" t="str">
            <v>S</v>
          </cell>
          <cell r="L1124">
            <v>1719.5</v>
          </cell>
          <cell r="M1124">
            <v>1719.5</v>
          </cell>
          <cell r="N1124" t="str">
            <v>RUN</v>
          </cell>
          <cell r="O1124" t="str">
            <v>Списание материалов за 11 2001г</v>
          </cell>
          <cell r="P1124" t="str">
            <v>32</v>
          </cell>
          <cell r="Q1124">
            <v>32012035</v>
          </cell>
          <cell r="R1124" t="str">
            <v>H</v>
          </cell>
          <cell r="W1124">
            <v>1719.5</v>
          </cell>
          <cell r="X1124">
            <v>1719.5</v>
          </cell>
          <cell r="Y1124">
            <v>12010200</v>
          </cell>
        </row>
        <row r="1125">
          <cell r="A1125">
            <v>11081554</v>
          </cell>
          <cell r="B1125">
            <v>1</v>
          </cell>
          <cell r="C1125">
            <v>40</v>
          </cell>
          <cell r="D1125" t="str">
            <v>SA</v>
          </cell>
          <cell r="F1125" t="str">
            <v>11</v>
          </cell>
          <cell r="G1125" t="str">
            <v>S</v>
          </cell>
          <cell r="L1125">
            <v>1521.68</v>
          </cell>
          <cell r="M1125">
            <v>1521.68</v>
          </cell>
          <cell r="N1125" t="str">
            <v>RUN</v>
          </cell>
          <cell r="O1125" t="str">
            <v>Списание материалов за 11 2001г</v>
          </cell>
          <cell r="P1125" t="str">
            <v>32</v>
          </cell>
          <cell r="Q1125">
            <v>32012035</v>
          </cell>
          <cell r="R1125" t="str">
            <v>H</v>
          </cell>
          <cell r="W1125">
            <v>1521.68</v>
          </cell>
          <cell r="X1125">
            <v>1521.68</v>
          </cell>
          <cell r="Y1125">
            <v>12010200</v>
          </cell>
        </row>
        <row r="1126">
          <cell r="A1126">
            <v>11081556</v>
          </cell>
          <cell r="B1126">
            <v>1</v>
          </cell>
          <cell r="C1126">
            <v>40</v>
          </cell>
          <cell r="D1126" t="str">
            <v>SA</v>
          </cell>
          <cell r="F1126" t="str">
            <v>11</v>
          </cell>
          <cell r="G1126" t="str">
            <v>S</v>
          </cell>
          <cell r="L1126">
            <v>20.84</v>
          </cell>
          <cell r="M1126">
            <v>20.84</v>
          </cell>
          <cell r="N1126" t="str">
            <v>RUN</v>
          </cell>
          <cell r="O1126" t="str">
            <v>Списание материалов за 11 2001г</v>
          </cell>
          <cell r="P1126" t="str">
            <v>32</v>
          </cell>
          <cell r="Q1126">
            <v>32012035</v>
          </cell>
          <cell r="R1126" t="str">
            <v>H</v>
          </cell>
          <cell r="W1126">
            <v>20.84</v>
          </cell>
          <cell r="X1126">
            <v>20.84</v>
          </cell>
          <cell r="Y1126">
            <v>12010200</v>
          </cell>
        </row>
        <row r="1127">
          <cell r="A1127">
            <v>11081558</v>
          </cell>
          <cell r="B1127">
            <v>1</v>
          </cell>
          <cell r="C1127">
            <v>40</v>
          </cell>
          <cell r="D1127" t="str">
            <v>SA</v>
          </cell>
          <cell r="F1127" t="str">
            <v>11</v>
          </cell>
          <cell r="G1127" t="str">
            <v>S</v>
          </cell>
          <cell r="L1127">
            <v>926.68</v>
          </cell>
          <cell r="M1127">
            <v>926.68</v>
          </cell>
          <cell r="N1127" t="str">
            <v>RUN</v>
          </cell>
          <cell r="O1127" t="str">
            <v>Списание материалов за 11 2001г</v>
          </cell>
          <cell r="P1127" t="str">
            <v>32</v>
          </cell>
          <cell r="Q1127">
            <v>32012035</v>
          </cell>
          <cell r="R1127" t="str">
            <v>H</v>
          </cell>
          <cell r="W1127">
            <v>926.68</v>
          </cell>
          <cell r="X1127">
            <v>926.68</v>
          </cell>
          <cell r="Y1127">
            <v>12010200</v>
          </cell>
        </row>
        <row r="1128">
          <cell r="A1128">
            <v>11081560</v>
          </cell>
          <cell r="B1128">
            <v>1</v>
          </cell>
          <cell r="C1128">
            <v>40</v>
          </cell>
          <cell r="D1128" t="str">
            <v>SA</v>
          </cell>
          <cell r="F1128" t="str">
            <v>11</v>
          </cell>
          <cell r="G1128" t="str">
            <v>S</v>
          </cell>
          <cell r="L1128">
            <v>3385.45</v>
          </cell>
          <cell r="M1128">
            <v>3385.45</v>
          </cell>
          <cell r="N1128" t="str">
            <v>RUN</v>
          </cell>
          <cell r="O1128" t="str">
            <v>Списание материалов за 11 2001г</v>
          </cell>
          <cell r="P1128" t="str">
            <v>32</v>
          </cell>
          <cell r="Q1128">
            <v>32012035</v>
          </cell>
          <cell r="R1128" t="str">
            <v>H</v>
          </cell>
          <cell r="W1128">
            <v>3385.45</v>
          </cell>
          <cell r="X1128">
            <v>3385.45</v>
          </cell>
          <cell r="Y1128">
            <v>12010200</v>
          </cell>
        </row>
        <row r="1129">
          <cell r="A1129">
            <v>11081562</v>
          </cell>
          <cell r="B1129">
            <v>1</v>
          </cell>
          <cell r="C1129">
            <v>40</v>
          </cell>
          <cell r="D1129" t="str">
            <v>SA</v>
          </cell>
          <cell r="F1129" t="str">
            <v>11</v>
          </cell>
          <cell r="G1129" t="str">
            <v>S</v>
          </cell>
          <cell r="L1129">
            <v>1131.3499999999999</v>
          </cell>
          <cell r="M1129">
            <v>1131.3499999999999</v>
          </cell>
          <cell r="N1129" t="str">
            <v>RUN</v>
          </cell>
          <cell r="O1129" t="str">
            <v>Списание материалов за 11 2001г</v>
          </cell>
          <cell r="P1129" t="str">
            <v>32</v>
          </cell>
          <cell r="Q1129">
            <v>32012035</v>
          </cell>
          <cell r="R1129" t="str">
            <v>H</v>
          </cell>
          <cell r="W1129">
            <v>1131.3499999999999</v>
          </cell>
          <cell r="X1129">
            <v>1131.3499999999999</v>
          </cell>
          <cell r="Y1129">
            <v>12010200</v>
          </cell>
        </row>
        <row r="1130">
          <cell r="A1130">
            <v>11081564</v>
          </cell>
          <cell r="B1130">
            <v>1</v>
          </cell>
          <cell r="C1130">
            <v>40</v>
          </cell>
          <cell r="D1130" t="str">
            <v>SA</v>
          </cell>
          <cell r="F1130" t="str">
            <v>11</v>
          </cell>
          <cell r="G1130" t="str">
            <v>S</v>
          </cell>
          <cell r="L1130">
            <v>1600.66</v>
          </cell>
          <cell r="M1130">
            <v>1600.66</v>
          </cell>
          <cell r="N1130" t="str">
            <v>RUN</v>
          </cell>
          <cell r="O1130" t="str">
            <v>Списание материалов за 11 2001г</v>
          </cell>
          <cell r="P1130" t="str">
            <v>32</v>
          </cell>
          <cell r="Q1130">
            <v>32012035</v>
          </cell>
          <cell r="R1130" t="str">
            <v>H</v>
          </cell>
          <cell r="W1130">
            <v>1600.66</v>
          </cell>
          <cell r="X1130">
            <v>1600.66</v>
          </cell>
          <cell r="Y1130">
            <v>12010200</v>
          </cell>
        </row>
        <row r="1131">
          <cell r="A1131">
            <v>11081566</v>
          </cell>
          <cell r="B1131">
            <v>1</v>
          </cell>
          <cell r="C1131">
            <v>40</v>
          </cell>
          <cell r="D1131" t="str">
            <v>SA</v>
          </cell>
          <cell r="F1131" t="str">
            <v>11</v>
          </cell>
          <cell r="G1131" t="str">
            <v>S</v>
          </cell>
          <cell r="L1131">
            <v>1346.79</v>
          </cell>
          <cell r="M1131">
            <v>1346.79</v>
          </cell>
          <cell r="N1131" t="str">
            <v>RUN</v>
          </cell>
          <cell r="O1131" t="str">
            <v>Списание материалов за 11 2001г</v>
          </cell>
          <cell r="P1131" t="str">
            <v>32</v>
          </cell>
          <cell r="Q1131">
            <v>32012035</v>
          </cell>
          <cell r="R1131" t="str">
            <v>H</v>
          </cell>
          <cell r="W1131">
            <v>1346.79</v>
          </cell>
          <cell r="X1131">
            <v>1346.79</v>
          </cell>
          <cell r="Y1131">
            <v>12010200</v>
          </cell>
        </row>
        <row r="1132">
          <cell r="A1132">
            <v>11081568</v>
          </cell>
          <cell r="B1132">
            <v>1</v>
          </cell>
          <cell r="C1132">
            <v>40</v>
          </cell>
          <cell r="D1132" t="str">
            <v>SA</v>
          </cell>
          <cell r="F1132" t="str">
            <v>11</v>
          </cell>
          <cell r="G1132" t="str">
            <v>S</v>
          </cell>
          <cell r="L1132">
            <v>510.75</v>
          </cell>
          <cell r="M1132">
            <v>510.75</v>
          </cell>
          <cell r="N1132" t="str">
            <v>RUN</v>
          </cell>
          <cell r="O1132" t="str">
            <v>Списание материалов за 11 2001г</v>
          </cell>
          <cell r="P1132" t="str">
            <v>32</v>
          </cell>
          <cell r="Q1132">
            <v>32012035</v>
          </cell>
          <cell r="R1132" t="str">
            <v>H</v>
          </cell>
          <cell r="W1132">
            <v>510.75</v>
          </cell>
          <cell r="X1132">
            <v>510.75</v>
          </cell>
          <cell r="Y1132">
            <v>12010200</v>
          </cell>
        </row>
        <row r="1133">
          <cell r="A1133">
            <v>11081570</v>
          </cell>
          <cell r="B1133">
            <v>1</v>
          </cell>
          <cell r="C1133">
            <v>40</v>
          </cell>
          <cell r="D1133" t="str">
            <v>SA</v>
          </cell>
          <cell r="F1133" t="str">
            <v>11</v>
          </cell>
          <cell r="G1133" t="str">
            <v>S</v>
          </cell>
          <cell r="L1133">
            <v>3080.05</v>
          </cell>
          <cell r="M1133">
            <v>3080.05</v>
          </cell>
          <cell r="N1133" t="str">
            <v>RUN</v>
          </cell>
          <cell r="O1133" t="str">
            <v>Списание материалов за 11 2001г</v>
          </cell>
          <cell r="P1133" t="str">
            <v>32</v>
          </cell>
          <cell r="Q1133">
            <v>32012035</v>
          </cell>
          <cell r="R1133" t="str">
            <v>H</v>
          </cell>
          <cell r="W1133">
            <v>3080.05</v>
          </cell>
          <cell r="X1133">
            <v>3080.05</v>
          </cell>
          <cell r="Y1133">
            <v>12010200</v>
          </cell>
        </row>
        <row r="1134">
          <cell r="A1134">
            <v>11081572</v>
          </cell>
          <cell r="B1134">
            <v>1</v>
          </cell>
          <cell r="C1134">
            <v>40</v>
          </cell>
          <cell r="D1134" t="str">
            <v>SA</v>
          </cell>
          <cell r="F1134" t="str">
            <v>11</v>
          </cell>
          <cell r="G1134" t="str">
            <v>S</v>
          </cell>
          <cell r="L1134">
            <v>3832.56</v>
          </cell>
          <cell r="M1134">
            <v>3832.56</v>
          </cell>
          <cell r="N1134" t="str">
            <v>RUN</v>
          </cell>
          <cell r="O1134" t="str">
            <v>Списание материалов за 11 2001г</v>
          </cell>
          <cell r="P1134" t="str">
            <v>32</v>
          </cell>
          <cell r="Q1134">
            <v>32012035</v>
          </cell>
          <cell r="R1134" t="str">
            <v>H</v>
          </cell>
          <cell r="W1134">
            <v>3832.56</v>
          </cell>
          <cell r="X1134">
            <v>3832.56</v>
          </cell>
          <cell r="Y1134">
            <v>12010200</v>
          </cell>
        </row>
        <row r="1135">
          <cell r="A1135">
            <v>11081575</v>
          </cell>
          <cell r="B1135">
            <v>1</v>
          </cell>
          <cell r="C1135">
            <v>40</v>
          </cell>
          <cell r="D1135" t="str">
            <v>SA</v>
          </cell>
          <cell r="F1135" t="str">
            <v>11</v>
          </cell>
          <cell r="G1135" t="str">
            <v>S</v>
          </cell>
          <cell r="L1135">
            <v>797.1</v>
          </cell>
          <cell r="M1135">
            <v>797.1</v>
          </cell>
          <cell r="N1135" t="str">
            <v>RUN</v>
          </cell>
          <cell r="O1135" t="str">
            <v>Списание материалов за 11 2001г</v>
          </cell>
          <cell r="P1135" t="str">
            <v>32</v>
          </cell>
          <cell r="Q1135">
            <v>32012035</v>
          </cell>
          <cell r="R1135" t="str">
            <v>H</v>
          </cell>
          <cell r="W1135">
            <v>797.1</v>
          </cell>
          <cell r="X1135">
            <v>797.1</v>
          </cell>
          <cell r="Y1135">
            <v>12010200</v>
          </cell>
        </row>
        <row r="1136">
          <cell r="A1136">
            <v>11081577</v>
          </cell>
          <cell r="B1136">
            <v>1</v>
          </cell>
          <cell r="C1136">
            <v>40</v>
          </cell>
          <cell r="D1136" t="str">
            <v>SA</v>
          </cell>
          <cell r="F1136" t="str">
            <v>11</v>
          </cell>
          <cell r="G1136" t="str">
            <v>S</v>
          </cell>
          <cell r="L1136">
            <v>1496.28</v>
          </cell>
          <cell r="M1136">
            <v>1496.28</v>
          </cell>
          <cell r="N1136" t="str">
            <v>RUN</v>
          </cell>
          <cell r="O1136" t="str">
            <v>Списание материалов за 11 2001г</v>
          </cell>
          <cell r="P1136" t="str">
            <v>32</v>
          </cell>
          <cell r="Q1136">
            <v>32012035</v>
          </cell>
          <cell r="R1136" t="str">
            <v>H</v>
          </cell>
          <cell r="W1136">
            <v>1496.28</v>
          </cell>
          <cell r="X1136">
            <v>1496.28</v>
          </cell>
          <cell r="Y1136">
            <v>12010200</v>
          </cell>
        </row>
        <row r="1137">
          <cell r="A1137">
            <v>11081579</v>
          </cell>
          <cell r="B1137">
            <v>1</v>
          </cell>
          <cell r="C1137">
            <v>40</v>
          </cell>
          <cell r="D1137" t="str">
            <v>SA</v>
          </cell>
          <cell r="F1137" t="str">
            <v>11</v>
          </cell>
          <cell r="G1137" t="str">
            <v>S</v>
          </cell>
          <cell r="L1137">
            <v>404.17</v>
          </cell>
          <cell r="M1137">
            <v>404.17</v>
          </cell>
          <cell r="N1137" t="str">
            <v>RUN</v>
          </cell>
          <cell r="O1137" t="str">
            <v>Списание материалов за 11 2001г</v>
          </cell>
          <cell r="P1137" t="str">
            <v>32</v>
          </cell>
          <cell r="Q1137">
            <v>32012035</v>
          </cell>
          <cell r="R1137" t="str">
            <v>H</v>
          </cell>
          <cell r="W1137">
            <v>404.17</v>
          </cell>
          <cell r="X1137">
            <v>404.17</v>
          </cell>
          <cell r="Y1137">
            <v>12010200</v>
          </cell>
        </row>
        <row r="1138">
          <cell r="A1138">
            <v>11081582</v>
          </cell>
          <cell r="B1138">
            <v>1</v>
          </cell>
          <cell r="C1138">
            <v>40</v>
          </cell>
          <cell r="D1138" t="str">
            <v>SA</v>
          </cell>
          <cell r="F1138" t="str">
            <v>11</v>
          </cell>
          <cell r="G1138" t="str">
            <v>S</v>
          </cell>
          <cell r="L1138">
            <v>1378.3</v>
          </cell>
          <cell r="M1138">
            <v>1378.3</v>
          </cell>
          <cell r="N1138" t="str">
            <v>RUN</v>
          </cell>
          <cell r="O1138" t="str">
            <v>Списание материалов за 11 2001г</v>
          </cell>
          <cell r="P1138" t="str">
            <v>32</v>
          </cell>
          <cell r="Q1138">
            <v>32012035</v>
          </cell>
          <cell r="R1138" t="str">
            <v>H</v>
          </cell>
          <cell r="W1138">
            <v>1378.3</v>
          </cell>
          <cell r="X1138">
            <v>1378.3</v>
          </cell>
          <cell r="Y1138">
            <v>12010200</v>
          </cell>
        </row>
        <row r="1139">
          <cell r="A1139">
            <v>11081585</v>
          </cell>
          <cell r="B1139">
            <v>1</v>
          </cell>
          <cell r="C1139">
            <v>40</v>
          </cell>
          <cell r="D1139" t="str">
            <v>SA</v>
          </cell>
          <cell r="F1139" t="str">
            <v>11</v>
          </cell>
          <cell r="G1139" t="str">
            <v>S</v>
          </cell>
          <cell r="L1139">
            <v>615</v>
          </cell>
          <cell r="M1139">
            <v>615</v>
          </cell>
          <cell r="N1139" t="str">
            <v>RUN</v>
          </cell>
          <cell r="O1139" t="str">
            <v>Списание материалов за 11 2001г</v>
          </cell>
          <cell r="P1139" t="str">
            <v>32</v>
          </cell>
          <cell r="Q1139">
            <v>32012035</v>
          </cell>
          <cell r="R1139" t="str">
            <v>H</v>
          </cell>
          <cell r="W1139">
            <v>615</v>
          </cell>
          <cell r="X1139">
            <v>615</v>
          </cell>
          <cell r="Y1139">
            <v>12010200</v>
          </cell>
        </row>
        <row r="1140">
          <cell r="A1140">
            <v>11081588</v>
          </cell>
          <cell r="B1140">
            <v>1</v>
          </cell>
          <cell r="C1140">
            <v>40</v>
          </cell>
          <cell r="D1140" t="str">
            <v>SA</v>
          </cell>
          <cell r="F1140" t="str">
            <v>11</v>
          </cell>
          <cell r="G1140" t="str">
            <v>S</v>
          </cell>
          <cell r="L1140">
            <v>967.95</v>
          </cell>
          <cell r="M1140">
            <v>967.95</v>
          </cell>
          <cell r="N1140" t="str">
            <v>RUN</v>
          </cell>
          <cell r="O1140" t="str">
            <v>Списание материалов за 11 2001г</v>
          </cell>
          <cell r="P1140" t="str">
            <v>32</v>
          </cell>
          <cell r="Q1140">
            <v>32012035</v>
          </cell>
          <cell r="R1140" t="str">
            <v>H</v>
          </cell>
          <cell r="W1140">
            <v>967.95</v>
          </cell>
          <cell r="X1140">
            <v>967.95</v>
          </cell>
          <cell r="Y1140">
            <v>12010200</v>
          </cell>
        </row>
        <row r="1141">
          <cell r="A1141">
            <v>11081593</v>
          </cell>
          <cell r="B1141">
            <v>1</v>
          </cell>
          <cell r="C1141">
            <v>40</v>
          </cell>
          <cell r="D1141" t="str">
            <v>SA</v>
          </cell>
          <cell r="F1141" t="str">
            <v>11</v>
          </cell>
          <cell r="G1141" t="str">
            <v>S</v>
          </cell>
          <cell r="L1141">
            <v>3568.46</v>
          </cell>
          <cell r="M1141">
            <v>3568.46</v>
          </cell>
          <cell r="N1141" t="str">
            <v>RUN</v>
          </cell>
          <cell r="O1141" t="str">
            <v>Списание материалов за 11 2001г</v>
          </cell>
          <cell r="P1141" t="str">
            <v>32</v>
          </cell>
          <cell r="Q1141">
            <v>32012035</v>
          </cell>
          <cell r="R1141" t="str">
            <v>H</v>
          </cell>
          <cell r="W1141">
            <v>3568.46</v>
          </cell>
          <cell r="X1141">
            <v>3568.46</v>
          </cell>
          <cell r="Y1141">
            <v>12010200</v>
          </cell>
        </row>
        <row r="1142">
          <cell r="A1142">
            <v>11081595</v>
          </cell>
          <cell r="B1142">
            <v>1</v>
          </cell>
          <cell r="C1142">
            <v>40</v>
          </cell>
          <cell r="D1142" t="str">
            <v>SA</v>
          </cell>
          <cell r="F1142" t="str">
            <v>11</v>
          </cell>
          <cell r="G1142" t="str">
            <v>S</v>
          </cell>
          <cell r="L1142">
            <v>6611.43</v>
          </cell>
          <cell r="M1142">
            <v>6611.43</v>
          </cell>
          <cell r="N1142" t="str">
            <v>RUN</v>
          </cell>
          <cell r="O1142" t="str">
            <v>Списание материалов за 11 2001г</v>
          </cell>
          <cell r="P1142" t="str">
            <v>32</v>
          </cell>
          <cell r="Q1142">
            <v>32012035</v>
          </cell>
          <cell r="R1142" t="str">
            <v>H</v>
          </cell>
          <cell r="W1142">
            <v>6611.43</v>
          </cell>
          <cell r="X1142">
            <v>6611.43</v>
          </cell>
          <cell r="Y1142">
            <v>12010200</v>
          </cell>
        </row>
        <row r="1143">
          <cell r="A1143">
            <v>11081597</v>
          </cell>
          <cell r="B1143">
            <v>1</v>
          </cell>
          <cell r="C1143">
            <v>40</v>
          </cell>
          <cell r="D1143" t="str">
            <v>SA</v>
          </cell>
          <cell r="F1143" t="str">
            <v>11</v>
          </cell>
          <cell r="G1143" t="str">
            <v>S</v>
          </cell>
          <cell r="L1143">
            <v>3306.23</v>
          </cell>
          <cell r="M1143">
            <v>3306.23</v>
          </cell>
          <cell r="N1143" t="str">
            <v>RUN</v>
          </cell>
          <cell r="O1143" t="str">
            <v>Списание материалов за 11 2001г</v>
          </cell>
          <cell r="P1143" t="str">
            <v>32</v>
          </cell>
          <cell r="Q1143">
            <v>32012035</v>
          </cell>
          <cell r="R1143" t="str">
            <v>H</v>
          </cell>
          <cell r="W1143">
            <v>3306.23</v>
          </cell>
          <cell r="X1143">
            <v>3306.23</v>
          </cell>
          <cell r="Y1143">
            <v>12010200</v>
          </cell>
        </row>
        <row r="1144">
          <cell r="A1144">
            <v>11081599</v>
          </cell>
          <cell r="B1144">
            <v>1</v>
          </cell>
          <cell r="C1144">
            <v>40</v>
          </cell>
          <cell r="D1144" t="str">
            <v>SA</v>
          </cell>
          <cell r="F1144" t="str">
            <v>11</v>
          </cell>
          <cell r="G1144" t="str">
            <v>S</v>
          </cell>
          <cell r="L1144">
            <v>1485.96</v>
          </cell>
          <cell r="M1144">
            <v>1485.96</v>
          </cell>
          <cell r="N1144" t="str">
            <v>RUN</v>
          </cell>
          <cell r="O1144" t="str">
            <v>Списание материалов за 11 2001г</v>
          </cell>
          <cell r="P1144" t="str">
            <v>32</v>
          </cell>
          <cell r="Q1144">
            <v>32012035</v>
          </cell>
          <cell r="R1144" t="str">
            <v>H</v>
          </cell>
          <cell r="W1144">
            <v>1485.96</v>
          </cell>
          <cell r="X1144">
            <v>1485.96</v>
          </cell>
          <cell r="Y1144">
            <v>12010200</v>
          </cell>
        </row>
        <row r="1145">
          <cell r="A1145">
            <v>11081601</v>
          </cell>
          <cell r="B1145">
            <v>1</v>
          </cell>
          <cell r="C1145">
            <v>40</v>
          </cell>
          <cell r="D1145" t="str">
            <v>SA</v>
          </cell>
          <cell r="F1145" t="str">
            <v>11</v>
          </cell>
          <cell r="G1145" t="str">
            <v>S</v>
          </cell>
          <cell r="L1145">
            <v>106.23</v>
          </cell>
          <cell r="M1145">
            <v>106.23</v>
          </cell>
          <cell r="N1145" t="str">
            <v>RUN</v>
          </cell>
          <cell r="O1145" t="str">
            <v>Списание материалов за 11 2001г</v>
          </cell>
          <cell r="P1145" t="str">
            <v>32</v>
          </cell>
          <cell r="Q1145">
            <v>32012035</v>
          </cell>
          <cell r="R1145" t="str">
            <v>H</v>
          </cell>
          <cell r="W1145">
            <v>106.23</v>
          </cell>
          <cell r="X1145">
            <v>106.23</v>
          </cell>
          <cell r="Y1145">
            <v>12010200</v>
          </cell>
        </row>
        <row r="1146">
          <cell r="A1146">
            <v>11081603</v>
          </cell>
          <cell r="B1146">
            <v>1</v>
          </cell>
          <cell r="C1146">
            <v>40</v>
          </cell>
          <cell r="D1146" t="str">
            <v>SA</v>
          </cell>
          <cell r="F1146" t="str">
            <v>11</v>
          </cell>
          <cell r="G1146" t="str">
            <v>S</v>
          </cell>
          <cell r="L1146">
            <v>2800.38</v>
          </cell>
          <cell r="M1146">
            <v>2800.38</v>
          </cell>
          <cell r="N1146" t="str">
            <v>RUN</v>
          </cell>
          <cell r="O1146" t="str">
            <v>Списание материалов за 11 2001г</v>
          </cell>
          <cell r="P1146" t="str">
            <v>32</v>
          </cell>
          <cell r="Q1146">
            <v>32012035</v>
          </cell>
          <cell r="R1146" t="str">
            <v>H</v>
          </cell>
          <cell r="W1146">
            <v>2800.38</v>
          </cell>
          <cell r="X1146">
            <v>2800.38</v>
          </cell>
          <cell r="Y1146">
            <v>12010200</v>
          </cell>
        </row>
        <row r="1147">
          <cell r="A1147">
            <v>11081605</v>
          </cell>
          <cell r="B1147">
            <v>1</v>
          </cell>
          <cell r="C1147">
            <v>40</v>
          </cell>
          <cell r="D1147" t="str">
            <v>SA</v>
          </cell>
          <cell r="F1147" t="str">
            <v>11</v>
          </cell>
          <cell r="G1147" t="str">
            <v>S</v>
          </cell>
          <cell r="L1147">
            <v>4414.8599999999997</v>
          </cell>
          <cell r="M1147">
            <v>4414.8599999999997</v>
          </cell>
          <cell r="N1147" t="str">
            <v>RUN</v>
          </cell>
          <cell r="O1147" t="str">
            <v>Списание материалов за 11 2001г</v>
          </cell>
          <cell r="P1147" t="str">
            <v>32</v>
          </cell>
          <cell r="Q1147">
            <v>32012035</v>
          </cell>
          <cell r="R1147" t="str">
            <v>H</v>
          </cell>
          <cell r="W1147">
            <v>4414.8599999999997</v>
          </cell>
          <cell r="X1147">
            <v>4414.8599999999997</v>
          </cell>
          <cell r="Y1147">
            <v>12010200</v>
          </cell>
        </row>
        <row r="1148">
          <cell r="A1148">
            <v>11081608</v>
          </cell>
          <cell r="B1148">
            <v>1</v>
          </cell>
          <cell r="C1148">
            <v>40</v>
          </cell>
          <cell r="D1148" t="str">
            <v>SA</v>
          </cell>
          <cell r="F1148" t="str">
            <v>11</v>
          </cell>
          <cell r="G1148" t="str">
            <v>S</v>
          </cell>
          <cell r="L1148">
            <v>353.43</v>
          </cell>
          <cell r="M1148">
            <v>353.43</v>
          </cell>
          <cell r="N1148" t="str">
            <v>RUN</v>
          </cell>
          <cell r="O1148" t="str">
            <v>Списание материалов за 11 2001г</v>
          </cell>
          <cell r="P1148" t="str">
            <v>32</v>
          </cell>
          <cell r="Q1148">
            <v>32012035</v>
          </cell>
          <cell r="R1148" t="str">
            <v>H</v>
          </cell>
          <cell r="W1148">
            <v>353.43</v>
          </cell>
          <cell r="X1148">
            <v>353.43</v>
          </cell>
          <cell r="Y1148">
            <v>12010200</v>
          </cell>
        </row>
        <row r="1149">
          <cell r="A1149">
            <v>11081610</v>
          </cell>
          <cell r="B1149">
            <v>1</v>
          </cell>
          <cell r="C1149">
            <v>40</v>
          </cell>
          <cell r="D1149" t="str">
            <v>SA</v>
          </cell>
          <cell r="F1149" t="str">
            <v>11</v>
          </cell>
          <cell r="G1149" t="str">
            <v>S</v>
          </cell>
          <cell r="L1149">
            <v>475.23</v>
          </cell>
          <cell r="M1149">
            <v>475.23</v>
          </cell>
          <cell r="N1149" t="str">
            <v>RUN</v>
          </cell>
          <cell r="O1149" t="str">
            <v>Списание материалов за 11 2001г</v>
          </cell>
          <cell r="P1149" t="str">
            <v>32</v>
          </cell>
          <cell r="Q1149">
            <v>32012035</v>
          </cell>
          <cell r="R1149" t="str">
            <v>H</v>
          </cell>
          <cell r="W1149">
            <v>475.23</v>
          </cell>
          <cell r="X1149">
            <v>475.23</v>
          </cell>
          <cell r="Y1149">
            <v>12010200</v>
          </cell>
        </row>
        <row r="1150">
          <cell r="A1150">
            <v>11081612</v>
          </cell>
          <cell r="B1150">
            <v>1</v>
          </cell>
          <cell r="C1150">
            <v>40</v>
          </cell>
          <cell r="D1150" t="str">
            <v>SA</v>
          </cell>
          <cell r="F1150" t="str">
            <v>11</v>
          </cell>
          <cell r="G1150" t="str">
            <v>S</v>
          </cell>
          <cell r="L1150">
            <v>958.1</v>
          </cell>
          <cell r="M1150">
            <v>958.1</v>
          </cell>
          <cell r="N1150" t="str">
            <v>RUN</v>
          </cell>
          <cell r="O1150" t="str">
            <v>Списание материалов за 11 2001г</v>
          </cell>
          <cell r="P1150" t="str">
            <v>32</v>
          </cell>
          <cell r="Q1150">
            <v>32012035</v>
          </cell>
          <cell r="R1150" t="str">
            <v>H</v>
          </cell>
          <cell r="W1150">
            <v>958.1</v>
          </cell>
          <cell r="X1150">
            <v>958.1</v>
          </cell>
          <cell r="Y1150">
            <v>12010200</v>
          </cell>
        </row>
        <row r="1151">
          <cell r="A1151">
            <v>11081614</v>
          </cell>
          <cell r="B1151">
            <v>1</v>
          </cell>
          <cell r="C1151">
            <v>40</v>
          </cell>
          <cell r="D1151" t="str">
            <v>SA</v>
          </cell>
          <cell r="F1151" t="str">
            <v>11</v>
          </cell>
          <cell r="G1151" t="str">
            <v>S</v>
          </cell>
          <cell r="L1151">
            <v>1870.43</v>
          </cell>
          <cell r="M1151">
            <v>1870.43</v>
          </cell>
          <cell r="N1151" t="str">
            <v>RUN</v>
          </cell>
          <cell r="O1151" t="str">
            <v>Списание материалов за 11 2001г</v>
          </cell>
          <cell r="P1151" t="str">
            <v>32</v>
          </cell>
          <cell r="Q1151">
            <v>32012035</v>
          </cell>
          <cell r="R1151" t="str">
            <v>H</v>
          </cell>
          <cell r="W1151">
            <v>1870.43</v>
          </cell>
          <cell r="X1151">
            <v>1870.43</v>
          </cell>
          <cell r="Y1151">
            <v>12010200</v>
          </cell>
        </row>
        <row r="1152">
          <cell r="A1152">
            <v>11081616</v>
          </cell>
          <cell r="B1152">
            <v>1</v>
          </cell>
          <cell r="C1152">
            <v>40</v>
          </cell>
          <cell r="D1152" t="str">
            <v>SA</v>
          </cell>
          <cell r="F1152" t="str">
            <v>11</v>
          </cell>
          <cell r="G1152" t="str">
            <v>S</v>
          </cell>
          <cell r="L1152">
            <v>4363.6499999999996</v>
          </cell>
          <cell r="M1152">
            <v>4363.6499999999996</v>
          </cell>
          <cell r="N1152" t="str">
            <v>RUN</v>
          </cell>
          <cell r="O1152" t="str">
            <v>Списание материалов за 11 2001г</v>
          </cell>
          <cell r="P1152" t="str">
            <v>32</v>
          </cell>
          <cell r="Q1152">
            <v>32012035</v>
          </cell>
          <cell r="R1152" t="str">
            <v>H</v>
          </cell>
          <cell r="W1152">
            <v>4363.6499999999996</v>
          </cell>
          <cell r="X1152">
            <v>4363.6499999999996</v>
          </cell>
          <cell r="Y1152">
            <v>12010200</v>
          </cell>
        </row>
        <row r="1153">
          <cell r="A1153">
            <v>11081619</v>
          </cell>
          <cell r="B1153">
            <v>1</v>
          </cell>
          <cell r="C1153">
            <v>40</v>
          </cell>
          <cell r="D1153" t="str">
            <v>SA</v>
          </cell>
          <cell r="F1153" t="str">
            <v>11</v>
          </cell>
          <cell r="G1153" t="str">
            <v>S</v>
          </cell>
          <cell r="L1153">
            <v>3322.22</v>
          </cell>
          <cell r="M1153">
            <v>3322.22</v>
          </cell>
          <cell r="N1153" t="str">
            <v>RUN</v>
          </cell>
          <cell r="O1153" t="str">
            <v>Списание материалов за 11 2001г</v>
          </cell>
          <cell r="P1153" t="str">
            <v>32</v>
          </cell>
          <cell r="Q1153">
            <v>32012035</v>
          </cell>
          <cell r="R1153" t="str">
            <v>H</v>
          </cell>
          <cell r="W1153">
            <v>3322.22</v>
          </cell>
          <cell r="X1153">
            <v>3322.22</v>
          </cell>
          <cell r="Y1153">
            <v>12010200</v>
          </cell>
        </row>
        <row r="1154">
          <cell r="A1154">
            <v>11081621</v>
          </cell>
          <cell r="B1154">
            <v>1</v>
          </cell>
          <cell r="C1154">
            <v>40</v>
          </cell>
          <cell r="D1154" t="str">
            <v>SA</v>
          </cell>
          <cell r="F1154" t="str">
            <v>11</v>
          </cell>
          <cell r="G1154" t="str">
            <v>S</v>
          </cell>
          <cell r="L1154">
            <v>4362.93</v>
          </cell>
          <cell r="M1154">
            <v>4362.93</v>
          </cell>
          <cell r="N1154" t="str">
            <v>RUN</v>
          </cell>
          <cell r="O1154" t="str">
            <v>Списание материалов за 11 2001г</v>
          </cell>
          <cell r="P1154" t="str">
            <v>32</v>
          </cell>
          <cell r="Q1154">
            <v>32012035</v>
          </cell>
          <cell r="R1154" t="str">
            <v>H</v>
          </cell>
          <cell r="W1154">
            <v>4362.93</v>
          </cell>
          <cell r="X1154">
            <v>4362.93</v>
          </cell>
          <cell r="Y1154">
            <v>12010200</v>
          </cell>
        </row>
        <row r="1155">
          <cell r="A1155">
            <v>11081623</v>
          </cell>
          <cell r="B1155">
            <v>1</v>
          </cell>
          <cell r="C1155">
            <v>40</v>
          </cell>
          <cell r="D1155" t="str">
            <v>SA</v>
          </cell>
          <cell r="F1155" t="str">
            <v>11</v>
          </cell>
          <cell r="G1155" t="str">
            <v>S</v>
          </cell>
          <cell r="L1155">
            <v>6693.44</v>
          </cell>
          <cell r="M1155">
            <v>6693.44</v>
          </cell>
          <cell r="N1155" t="str">
            <v>RUN</v>
          </cell>
          <cell r="O1155" t="str">
            <v>Списание материалов за 11 2001г</v>
          </cell>
          <cell r="P1155" t="str">
            <v>32</v>
          </cell>
          <cell r="Q1155">
            <v>32012035</v>
          </cell>
          <cell r="R1155" t="str">
            <v>H</v>
          </cell>
          <cell r="W1155">
            <v>6693.44</v>
          </cell>
          <cell r="X1155">
            <v>6693.44</v>
          </cell>
          <cell r="Y1155">
            <v>12010200</v>
          </cell>
        </row>
        <row r="1156">
          <cell r="A1156">
            <v>11081625</v>
          </cell>
          <cell r="B1156">
            <v>1</v>
          </cell>
          <cell r="C1156">
            <v>40</v>
          </cell>
          <cell r="D1156" t="str">
            <v>SA</v>
          </cell>
          <cell r="F1156" t="str">
            <v>11</v>
          </cell>
          <cell r="G1156" t="str">
            <v>S</v>
          </cell>
          <cell r="L1156">
            <v>2150.6999999999998</v>
          </cell>
          <cell r="M1156">
            <v>2150.6999999999998</v>
          </cell>
          <cell r="N1156" t="str">
            <v>RUN</v>
          </cell>
          <cell r="O1156" t="str">
            <v>Списание материалов за 11 2001г</v>
          </cell>
          <cell r="P1156" t="str">
            <v>32</v>
          </cell>
          <cell r="Q1156">
            <v>32012035</v>
          </cell>
          <cell r="R1156" t="str">
            <v>H</v>
          </cell>
          <cell r="W1156">
            <v>2150.6999999999998</v>
          </cell>
          <cell r="X1156">
            <v>2150.6999999999998</v>
          </cell>
          <cell r="Y1156">
            <v>12010200</v>
          </cell>
        </row>
        <row r="1157">
          <cell r="A1157">
            <v>11081627</v>
          </cell>
          <cell r="B1157">
            <v>1</v>
          </cell>
          <cell r="C1157">
            <v>40</v>
          </cell>
          <cell r="D1157" t="str">
            <v>SA</v>
          </cell>
          <cell r="F1157" t="str">
            <v>11</v>
          </cell>
          <cell r="G1157" t="str">
            <v>S</v>
          </cell>
          <cell r="L1157">
            <v>4543.8900000000003</v>
          </cell>
          <cell r="M1157">
            <v>4543.8900000000003</v>
          </cell>
          <cell r="N1157" t="str">
            <v>RUN</v>
          </cell>
          <cell r="O1157" t="str">
            <v>Списание материалов за 11 2001г</v>
          </cell>
          <cell r="P1157" t="str">
            <v>32</v>
          </cell>
          <cell r="Q1157">
            <v>32012035</v>
          </cell>
          <cell r="R1157" t="str">
            <v>H</v>
          </cell>
          <cell r="W1157">
            <v>4543.8900000000003</v>
          </cell>
          <cell r="X1157">
            <v>4543.8900000000003</v>
          </cell>
          <cell r="Y1157">
            <v>12010200</v>
          </cell>
        </row>
        <row r="1158">
          <cell r="A1158">
            <v>11081629</v>
          </cell>
          <cell r="B1158">
            <v>1</v>
          </cell>
          <cell r="C1158">
            <v>40</v>
          </cell>
          <cell r="D1158" t="str">
            <v>SA</v>
          </cell>
          <cell r="F1158" t="str">
            <v>11</v>
          </cell>
          <cell r="G1158" t="str">
            <v>S</v>
          </cell>
          <cell r="L1158">
            <v>1262.5999999999999</v>
          </cell>
          <cell r="M1158">
            <v>1262.5999999999999</v>
          </cell>
          <cell r="N1158" t="str">
            <v>RUN</v>
          </cell>
          <cell r="O1158" t="str">
            <v>Списание материалов за 11 2001г</v>
          </cell>
          <cell r="P1158" t="str">
            <v>32</v>
          </cell>
          <cell r="Q1158">
            <v>32012035</v>
          </cell>
          <cell r="R1158" t="str">
            <v>H</v>
          </cell>
          <cell r="W1158">
            <v>1262.5999999999999</v>
          </cell>
          <cell r="X1158">
            <v>1262.5999999999999</v>
          </cell>
          <cell r="Y1158">
            <v>12010200</v>
          </cell>
        </row>
        <row r="1159">
          <cell r="A1159">
            <v>11081631</v>
          </cell>
          <cell r="B1159">
            <v>1</v>
          </cell>
          <cell r="C1159">
            <v>40</v>
          </cell>
          <cell r="D1159" t="str">
            <v>SA</v>
          </cell>
          <cell r="F1159" t="str">
            <v>11</v>
          </cell>
          <cell r="G1159" t="str">
            <v>S</v>
          </cell>
          <cell r="L1159">
            <v>1706.07</v>
          </cell>
          <cell r="M1159">
            <v>1706.07</v>
          </cell>
          <cell r="N1159" t="str">
            <v>RUN</v>
          </cell>
          <cell r="O1159" t="str">
            <v>Списание материалов за 11 2001г</v>
          </cell>
          <cell r="P1159" t="str">
            <v>32</v>
          </cell>
          <cell r="Q1159">
            <v>32012035</v>
          </cell>
          <cell r="R1159" t="str">
            <v>H</v>
          </cell>
          <cell r="W1159">
            <v>1706.07</v>
          </cell>
          <cell r="X1159">
            <v>1706.07</v>
          </cell>
          <cell r="Y1159">
            <v>12010200</v>
          </cell>
        </row>
        <row r="1160">
          <cell r="A1160">
            <v>11081633</v>
          </cell>
          <cell r="B1160">
            <v>1</v>
          </cell>
          <cell r="C1160">
            <v>40</v>
          </cell>
          <cell r="D1160" t="str">
            <v>SA</v>
          </cell>
          <cell r="F1160" t="str">
            <v>11</v>
          </cell>
          <cell r="G1160" t="str">
            <v>S</v>
          </cell>
          <cell r="L1160">
            <v>1224.73</v>
          </cell>
          <cell r="M1160">
            <v>1224.73</v>
          </cell>
          <cell r="N1160" t="str">
            <v>RUN</v>
          </cell>
          <cell r="O1160" t="str">
            <v>Списание материалов за 11 2001г</v>
          </cell>
          <cell r="P1160" t="str">
            <v>32</v>
          </cell>
          <cell r="Q1160">
            <v>32012035</v>
          </cell>
          <cell r="R1160" t="str">
            <v>H</v>
          </cell>
          <cell r="W1160">
            <v>1224.73</v>
          </cell>
          <cell r="X1160">
            <v>1224.73</v>
          </cell>
          <cell r="Y1160">
            <v>12010200</v>
          </cell>
        </row>
        <row r="1161">
          <cell r="A1161">
            <v>11081635</v>
          </cell>
          <cell r="B1161">
            <v>1</v>
          </cell>
          <cell r="C1161">
            <v>40</v>
          </cell>
          <cell r="D1161" t="str">
            <v>SA</v>
          </cell>
          <cell r="F1161" t="str">
            <v>11</v>
          </cell>
          <cell r="G1161" t="str">
            <v>S</v>
          </cell>
          <cell r="L1161">
            <v>3539.4</v>
          </cell>
          <cell r="M1161">
            <v>3539.4</v>
          </cell>
          <cell r="N1161" t="str">
            <v>RUN</v>
          </cell>
          <cell r="O1161" t="str">
            <v>Списание материалов за 11 2001г</v>
          </cell>
          <cell r="P1161" t="str">
            <v>32</v>
          </cell>
          <cell r="Q1161">
            <v>32012035</v>
          </cell>
          <cell r="R1161" t="str">
            <v>H</v>
          </cell>
          <cell r="W1161">
            <v>3539.4</v>
          </cell>
          <cell r="X1161">
            <v>3539.4</v>
          </cell>
          <cell r="Y1161">
            <v>12010200</v>
          </cell>
        </row>
        <row r="1162">
          <cell r="A1162">
            <v>11081637</v>
          </cell>
          <cell r="B1162">
            <v>1</v>
          </cell>
          <cell r="C1162">
            <v>40</v>
          </cell>
          <cell r="D1162" t="str">
            <v>SA</v>
          </cell>
          <cell r="F1162" t="str">
            <v>11</v>
          </cell>
          <cell r="G1162" t="str">
            <v>S</v>
          </cell>
          <cell r="L1162">
            <v>3089.23</v>
          </cell>
          <cell r="M1162">
            <v>3089.23</v>
          </cell>
          <cell r="N1162" t="str">
            <v>RUN</v>
          </cell>
          <cell r="O1162" t="str">
            <v>Списание материалов за 11 2001г</v>
          </cell>
          <cell r="P1162" t="str">
            <v>32</v>
          </cell>
          <cell r="Q1162">
            <v>32012035</v>
          </cell>
          <cell r="R1162" t="str">
            <v>H</v>
          </cell>
          <cell r="W1162">
            <v>3089.23</v>
          </cell>
          <cell r="X1162">
            <v>3089.23</v>
          </cell>
          <cell r="Y1162">
            <v>12010200</v>
          </cell>
        </row>
        <row r="1163">
          <cell r="A1163">
            <v>11081639</v>
          </cell>
          <cell r="B1163">
            <v>1</v>
          </cell>
          <cell r="C1163">
            <v>40</v>
          </cell>
          <cell r="D1163" t="str">
            <v>SA</v>
          </cell>
          <cell r="F1163" t="str">
            <v>11</v>
          </cell>
          <cell r="G1163" t="str">
            <v>S</v>
          </cell>
          <cell r="L1163">
            <v>1314.98</v>
          </cell>
          <cell r="M1163">
            <v>1314.98</v>
          </cell>
          <cell r="N1163" t="str">
            <v>RUN</v>
          </cell>
          <cell r="O1163" t="str">
            <v>Списание материалов за 11 2001г</v>
          </cell>
          <cell r="P1163" t="str">
            <v>32</v>
          </cell>
          <cell r="Q1163">
            <v>32012035</v>
          </cell>
          <cell r="R1163" t="str">
            <v>H</v>
          </cell>
          <cell r="W1163">
            <v>1314.98</v>
          </cell>
          <cell r="X1163">
            <v>1314.98</v>
          </cell>
          <cell r="Y1163">
            <v>12010200</v>
          </cell>
        </row>
        <row r="1164">
          <cell r="A1164">
            <v>11081642</v>
          </cell>
          <cell r="B1164">
            <v>1</v>
          </cell>
          <cell r="C1164">
            <v>40</v>
          </cell>
          <cell r="D1164" t="str">
            <v>SA</v>
          </cell>
          <cell r="F1164" t="str">
            <v>11</v>
          </cell>
          <cell r="G1164" t="str">
            <v>S</v>
          </cell>
          <cell r="L1164">
            <v>2124.27</v>
          </cell>
          <cell r="M1164">
            <v>2124.27</v>
          </cell>
          <cell r="N1164" t="str">
            <v>RUN</v>
          </cell>
          <cell r="O1164" t="str">
            <v>Списание материалов за 11 2001г</v>
          </cell>
          <cell r="P1164" t="str">
            <v>32</v>
          </cell>
          <cell r="Q1164">
            <v>32012035</v>
          </cell>
          <cell r="R1164" t="str">
            <v>H</v>
          </cell>
          <cell r="W1164">
            <v>2124.27</v>
          </cell>
          <cell r="X1164">
            <v>2124.27</v>
          </cell>
          <cell r="Y1164">
            <v>12010200</v>
          </cell>
        </row>
        <row r="1165">
          <cell r="A1165">
            <v>11081644</v>
          </cell>
          <cell r="B1165">
            <v>1</v>
          </cell>
          <cell r="C1165">
            <v>40</v>
          </cell>
          <cell r="D1165" t="str">
            <v>SA</v>
          </cell>
          <cell r="F1165" t="str">
            <v>11</v>
          </cell>
          <cell r="G1165" t="str">
            <v>S</v>
          </cell>
          <cell r="L1165">
            <v>520.02</v>
          </cell>
          <cell r="M1165">
            <v>520.02</v>
          </cell>
          <cell r="N1165" t="str">
            <v>RUN</v>
          </cell>
          <cell r="O1165" t="str">
            <v>Списание материалов за 11 2001г</v>
          </cell>
          <cell r="P1165" t="str">
            <v>32</v>
          </cell>
          <cell r="Q1165">
            <v>32012035</v>
          </cell>
          <cell r="R1165" t="str">
            <v>H</v>
          </cell>
          <cell r="W1165">
            <v>520.02</v>
          </cell>
          <cell r="X1165">
            <v>520.02</v>
          </cell>
          <cell r="Y1165">
            <v>12010200</v>
          </cell>
        </row>
        <row r="1166">
          <cell r="A1166">
            <v>11081646</v>
          </cell>
          <cell r="B1166">
            <v>1</v>
          </cell>
          <cell r="C1166">
            <v>40</v>
          </cell>
          <cell r="D1166" t="str">
            <v>SA</v>
          </cell>
          <cell r="F1166" t="str">
            <v>11</v>
          </cell>
          <cell r="G1166" t="str">
            <v>S</v>
          </cell>
          <cell r="L1166">
            <v>2792.78</v>
          </cell>
          <cell r="M1166">
            <v>2792.78</v>
          </cell>
          <cell r="N1166" t="str">
            <v>RUN</v>
          </cell>
          <cell r="O1166" t="str">
            <v>Списание материалов за 11 2001г</v>
          </cell>
          <cell r="P1166" t="str">
            <v>32</v>
          </cell>
          <cell r="Q1166">
            <v>32012035</v>
          </cell>
          <cell r="R1166" t="str">
            <v>H</v>
          </cell>
          <cell r="W1166">
            <v>2792.78</v>
          </cell>
          <cell r="X1166">
            <v>2792.78</v>
          </cell>
          <cell r="Y1166">
            <v>12010200</v>
          </cell>
        </row>
        <row r="1167">
          <cell r="A1167">
            <v>11081649</v>
          </cell>
          <cell r="B1167">
            <v>1</v>
          </cell>
          <cell r="C1167">
            <v>40</v>
          </cell>
          <cell r="D1167" t="str">
            <v>SA</v>
          </cell>
          <cell r="F1167" t="str">
            <v>11</v>
          </cell>
          <cell r="G1167" t="str">
            <v>S</v>
          </cell>
          <cell r="L1167">
            <v>1240.6300000000001</v>
          </cell>
          <cell r="M1167">
            <v>1240.6300000000001</v>
          </cell>
          <cell r="N1167" t="str">
            <v>RUN</v>
          </cell>
          <cell r="O1167" t="str">
            <v>Списание материалов за 11 2001г</v>
          </cell>
          <cell r="P1167" t="str">
            <v>32</v>
          </cell>
          <cell r="Q1167">
            <v>32012035</v>
          </cell>
          <cell r="R1167" t="str">
            <v>H</v>
          </cell>
          <cell r="W1167">
            <v>1240.6300000000001</v>
          </cell>
          <cell r="X1167">
            <v>1240.6300000000001</v>
          </cell>
          <cell r="Y1167">
            <v>12010200</v>
          </cell>
        </row>
        <row r="1168">
          <cell r="A1168">
            <v>11081651</v>
          </cell>
          <cell r="B1168">
            <v>1</v>
          </cell>
          <cell r="C1168">
            <v>40</v>
          </cell>
          <cell r="D1168" t="str">
            <v>SA</v>
          </cell>
          <cell r="F1168" t="str">
            <v>11</v>
          </cell>
          <cell r="G1168" t="str">
            <v>S</v>
          </cell>
          <cell r="L1168">
            <v>72.930000000000007</v>
          </cell>
          <cell r="M1168">
            <v>72.930000000000007</v>
          </cell>
          <cell r="N1168" t="str">
            <v>RUN</v>
          </cell>
          <cell r="O1168" t="str">
            <v>Списание материалов за 11 2001г</v>
          </cell>
          <cell r="P1168" t="str">
            <v>32</v>
          </cell>
          <cell r="Q1168">
            <v>32012035</v>
          </cell>
          <cell r="R1168" t="str">
            <v>H</v>
          </cell>
          <cell r="W1168">
            <v>72.930000000000007</v>
          </cell>
          <cell r="X1168">
            <v>72.930000000000007</v>
          </cell>
          <cell r="Y1168">
            <v>12010200</v>
          </cell>
        </row>
        <row r="1169">
          <cell r="A1169">
            <v>11081653</v>
          </cell>
          <cell r="B1169">
            <v>1</v>
          </cell>
          <cell r="C1169">
            <v>40</v>
          </cell>
          <cell r="D1169" t="str">
            <v>SA</v>
          </cell>
          <cell r="F1169" t="str">
            <v>11</v>
          </cell>
          <cell r="G1169" t="str">
            <v>S</v>
          </cell>
          <cell r="L1169">
            <v>1213.05</v>
          </cell>
          <cell r="M1169">
            <v>1213.05</v>
          </cell>
          <cell r="N1169" t="str">
            <v>RUN</v>
          </cell>
          <cell r="O1169" t="str">
            <v>Списание материалов за 11 2001г</v>
          </cell>
          <cell r="P1169" t="str">
            <v>32</v>
          </cell>
          <cell r="Q1169">
            <v>32012035</v>
          </cell>
          <cell r="R1169" t="str">
            <v>H</v>
          </cell>
          <cell r="W1169">
            <v>1213.05</v>
          </cell>
          <cell r="X1169">
            <v>1213.05</v>
          </cell>
          <cell r="Y1169">
            <v>12010200</v>
          </cell>
        </row>
        <row r="1170">
          <cell r="A1170">
            <v>11081655</v>
          </cell>
          <cell r="B1170">
            <v>1</v>
          </cell>
          <cell r="C1170">
            <v>40</v>
          </cell>
          <cell r="D1170" t="str">
            <v>SA</v>
          </cell>
          <cell r="F1170" t="str">
            <v>11</v>
          </cell>
          <cell r="G1170" t="str">
            <v>S</v>
          </cell>
          <cell r="L1170">
            <v>2787.03</v>
          </cell>
          <cell r="M1170">
            <v>2787.03</v>
          </cell>
          <cell r="N1170" t="str">
            <v>RUN</v>
          </cell>
          <cell r="O1170" t="str">
            <v>Списание материалов за 11 2001г</v>
          </cell>
          <cell r="P1170" t="str">
            <v>32</v>
          </cell>
          <cell r="Q1170">
            <v>32012035</v>
          </cell>
          <cell r="R1170" t="str">
            <v>H</v>
          </cell>
          <cell r="W1170">
            <v>2787.03</v>
          </cell>
          <cell r="X1170">
            <v>2787.03</v>
          </cell>
          <cell r="Y1170">
            <v>12010200</v>
          </cell>
        </row>
        <row r="1171">
          <cell r="A1171">
            <v>11081657</v>
          </cell>
          <cell r="B1171">
            <v>1</v>
          </cell>
          <cell r="C1171">
            <v>40</v>
          </cell>
          <cell r="D1171" t="str">
            <v>SA</v>
          </cell>
          <cell r="F1171" t="str">
            <v>11</v>
          </cell>
          <cell r="G1171" t="str">
            <v>S</v>
          </cell>
          <cell r="L1171">
            <v>1578.77</v>
          </cell>
          <cell r="M1171">
            <v>1578.77</v>
          </cell>
          <cell r="N1171" t="str">
            <v>RUN</v>
          </cell>
          <cell r="O1171" t="str">
            <v>Списание материалов за 11 2001г</v>
          </cell>
          <cell r="P1171" t="str">
            <v>32</v>
          </cell>
          <cell r="Q1171">
            <v>32012035</v>
          </cell>
          <cell r="R1171" t="str">
            <v>H</v>
          </cell>
          <cell r="W1171">
            <v>1578.77</v>
          </cell>
          <cell r="X1171">
            <v>1578.77</v>
          </cell>
          <cell r="Y1171">
            <v>12010200</v>
          </cell>
        </row>
        <row r="1172">
          <cell r="A1172">
            <v>11081659</v>
          </cell>
          <cell r="B1172">
            <v>1</v>
          </cell>
          <cell r="C1172">
            <v>40</v>
          </cell>
          <cell r="D1172" t="str">
            <v>SA</v>
          </cell>
          <cell r="F1172" t="str">
            <v>11</v>
          </cell>
          <cell r="G1172" t="str">
            <v>S</v>
          </cell>
          <cell r="L1172">
            <v>246.73</v>
          </cell>
          <cell r="M1172">
            <v>246.73</v>
          </cell>
          <cell r="N1172" t="str">
            <v>RUN</v>
          </cell>
          <cell r="O1172" t="str">
            <v>Списание материалов за 11 2001г</v>
          </cell>
          <cell r="P1172" t="str">
            <v>32</v>
          </cell>
          <cell r="Q1172">
            <v>32012035</v>
          </cell>
          <cell r="R1172" t="str">
            <v>H</v>
          </cell>
          <cell r="W1172">
            <v>246.73</v>
          </cell>
          <cell r="X1172">
            <v>246.73</v>
          </cell>
          <cell r="Y1172">
            <v>12010200</v>
          </cell>
        </row>
        <row r="1173">
          <cell r="A1173">
            <v>11081661</v>
          </cell>
          <cell r="B1173">
            <v>1</v>
          </cell>
          <cell r="C1173">
            <v>40</v>
          </cell>
          <cell r="D1173" t="str">
            <v>SA</v>
          </cell>
          <cell r="F1173" t="str">
            <v>11</v>
          </cell>
          <cell r="G1173" t="str">
            <v>S</v>
          </cell>
          <cell r="L1173">
            <v>2777.82</v>
          </cell>
          <cell r="M1173">
            <v>2777.82</v>
          </cell>
          <cell r="N1173" t="str">
            <v>RUN</v>
          </cell>
          <cell r="O1173" t="str">
            <v>Списание материалов за 11 2001г</v>
          </cell>
          <cell r="P1173" t="str">
            <v>32</v>
          </cell>
          <cell r="Q1173">
            <v>32012035</v>
          </cell>
          <cell r="R1173" t="str">
            <v>H</v>
          </cell>
          <cell r="W1173">
            <v>2777.82</v>
          </cell>
          <cell r="X1173">
            <v>2777.82</v>
          </cell>
          <cell r="Y1173">
            <v>12010200</v>
          </cell>
        </row>
        <row r="1174">
          <cell r="A1174">
            <v>11081663</v>
          </cell>
          <cell r="B1174">
            <v>1</v>
          </cell>
          <cell r="C1174">
            <v>40</v>
          </cell>
          <cell r="D1174" t="str">
            <v>SA</v>
          </cell>
          <cell r="F1174" t="str">
            <v>11</v>
          </cell>
          <cell r="G1174" t="str">
            <v>S</v>
          </cell>
          <cell r="L1174">
            <v>179.18</v>
          </cell>
          <cell r="M1174">
            <v>179.18</v>
          </cell>
          <cell r="N1174" t="str">
            <v>RUN</v>
          </cell>
          <cell r="O1174" t="str">
            <v>Списание материалов за 11 2001г</v>
          </cell>
          <cell r="P1174" t="str">
            <v>32</v>
          </cell>
          <cell r="Q1174">
            <v>32012035</v>
          </cell>
          <cell r="R1174" t="str">
            <v>H</v>
          </cell>
          <cell r="W1174">
            <v>179.18</v>
          </cell>
          <cell r="X1174">
            <v>179.18</v>
          </cell>
          <cell r="Y1174">
            <v>12010200</v>
          </cell>
        </row>
        <row r="1175">
          <cell r="A1175">
            <v>11081665</v>
          </cell>
          <cell r="B1175">
            <v>1</v>
          </cell>
          <cell r="C1175">
            <v>40</v>
          </cell>
          <cell r="D1175" t="str">
            <v>SA</v>
          </cell>
          <cell r="F1175" t="str">
            <v>11</v>
          </cell>
          <cell r="G1175" t="str">
            <v>S</v>
          </cell>
          <cell r="L1175">
            <v>1535.43</v>
          </cell>
          <cell r="M1175">
            <v>1535.43</v>
          </cell>
          <cell r="N1175" t="str">
            <v>RUN</v>
          </cell>
          <cell r="O1175" t="str">
            <v>Списание материалов за 11 2001г</v>
          </cell>
          <cell r="P1175" t="str">
            <v>32</v>
          </cell>
          <cell r="Q1175">
            <v>32012035</v>
          </cell>
          <cell r="R1175" t="str">
            <v>H</v>
          </cell>
          <cell r="W1175">
            <v>1535.43</v>
          </cell>
          <cell r="X1175">
            <v>1535.43</v>
          </cell>
          <cell r="Y1175">
            <v>12010200</v>
          </cell>
        </row>
        <row r="1176">
          <cell r="A1176">
            <v>11081667</v>
          </cell>
          <cell r="B1176">
            <v>1</v>
          </cell>
          <cell r="C1176">
            <v>40</v>
          </cell>
          <cell r="D1176" t="str">
            <v>SA</v>
          </cell>
          <cell r="F1176" t="str">
            <v>11</v>
          </cell>
          <cell r="G1176" t="str">
            <v>S</v>
          </cell>
          <cell r="L1176">
            <v>152.09</v>
          </cell>
          <cell r="M1176">
            <v>152.09</v>
          </cell>
          <cell r="N1176" t="str">
            <v>RUN</v>
          </cell>
          <cell r="O1176" t="str">
            <v>Списание материалов за 11 2001г</v>
          </cell>
          <cell r="P1176" t="str">
            <v>32</v>
          </cell>
          <cell r="Q1176">
            <v>32012035</v>
          </cell>
          <cell r="R1176" t="str">
            <v>H</v>
          </cell>
          <cell r="W1176">
            <v>152.09</v>
          </cell>
          <cell r="X1176">
            <v>152.09</v>
          </cell>
          <cell r="Y1176">
            <v>12010200</v>
          </cell>
        </row>
        <row r="1177">
          <cell r="A1177">
            <v>11081669</v>
          </cell>
          <cell r="B1177">
            <v>1</v>
          </cell>
          <cell r="C1177">
            <v>40</v>
          </cell>
          <cell r="D1177" t="str">
            <v>SA</v>
          </cell>
          <cell r="F1177" t="str">
            <v>11</v>
          </cell>
          <cell r="G1177" t="str">
            <v>S</v>
          </cell>
          <cell r="L1177">
            <v>920.53</v>
          </cell>
          <cell r="M1177">
            <v>920.53</v>
          </cell>
          <cell r="N1177" t="str">
            <v>RUN</v>
          </cell>
          <cell r="O1177" t="str">
            <v>Списание материалов за 11 2001г</v>
          </cell>
          <cell r="P1177" t="str">
            <v>32</v>
          </cell>
          <cell r="Q1177">
            <v>32012035</v>
          </cell>
          <cell r="R1177" t="str">
            <v>H</v>
          </cell>
          <cell r="W1177">
            <v>920.53</v>
          </cell>
          <cell r="X1177">
            <v>920.53</v>
          </cell>
          <cell r="Y1177">
            <v>12010200</v>
          </cell>
        </row>
        <row r="1178">
          <cell r="A1178">
            <v>11081671</v>
          </cell>
          <cell r="B1178">
            <v>1</v>
          </cell>
          <cell r="C1178">
            <v>40</v>
          </cell>
          <cell r="D1178" t="str">
            <v>SA</v>
          </cell>
          <cell r="F1178" t="str">
            <v>11</v>
          </cell>
          <cell r="G1178" t="str">
            <v>S</v>
          </cell>
          <cell r="L1178">
            <v>1091.68</v>
          </cell>
          <cell r="M1178">
            <v>1091.68</v>
          </cell>
          <cell r="N1178" t="str">
            <v>RUN</v>
          </cell>
          <cell r="O1178" t="str">
            <v>Списание материалов за 11 2001г</v>
          </cell>
          <cell r="P1178" t="str">
            <v>32</v>
          </cell>
          <cell r="Q1178">
            <v>32012035</v>
          </cell>
          <cell r="R1178" t="str">
            <v>H</v>
          </cell>
          <cell r="W1178">
            <v>1091.68</v>
          </cell>
          <cell r="X1178">
            <v>1091.68</v>
          </cell>
          <cell r="Y1178">
            <v>12010200</v>
          </cell>
        </row>
        <row r="1179">
          <cell r="A1179">
            <v>11081674</v>
          </cell>
          <cell r="B1179">
            <v>1</v>
          </cell>
          <cell r="C1179">
            <v>40</v>
          </cell>
          <cell r="D1179" t="str">
            <v>SA</v>
          </cell>
          <cell r="F1179" t="str">
            <v>11</v>
          </cell>
          <cell r="G1179" t="str">
            <v>S</v>
          </cell>
          <cell r="L1179">
            <v>529.49</v>
          </cell>
          <cell r="M1179">
            <v>529.49</v>
          </cell>
          <cell r="N1179" t="str">
            <v>RUN</v>
          </cell>
          <cell r="O1179" t="str">
            <v>Списание материалов за 11 2001г</v>
          </cell>
          <cell r="P1179" t="str">
            <v>32</v>
          </cell>
          <cell r="Q1179">
            <v>32012035</v>
          </cell>
          <cell r="R1179" t="str">
            <v>H</v>
          </cell>
          <cell r="W1179">
            <v>529.49</v>
          </cell>
          <cell r="X1179">
            <v>529.49</v>
          </cell>
          <cell r="Y1179">
            <v>12010200</v>
          </cell>
        </row>
        <row r="1180">
          <cell r="A1180">
            <v>11081676</v>
          </cell>
          <cell r="B1180">
            <v>1</v>
          </cell>
          <cell r="C1180">
            <v>40</v>
          </cell>
          <cell r="D1180" t="str">
            <v>SA</v>
          </cell>
          <cell r="F1180" t="str">
            <v>11</v>
          </cell>
          <cell r="G1180" t="str">
            <v>S</v>
          </cell>
          <cell r="L1180">
            <v>218.55</v>
          </cell>
          <cell r="M1180">
            <v>218.55</v>
          </cell>
          <cell r="N1180" t="str">
            <v>RUN</v>
          </cell>
          <cell r="O1180" t="str">
            <v>Списание материалов за 11 2001г</v>
          </cell>
          <cell r="P1180" t="str">
            <v>32</v>
          </cell>
          <cell r="Q1180">
            <v>32012035</v>
          </cell>
          <cell r="R1180" t="str">
            <v>H</v>
          </cell>
          <cell r="W1180">
            <v>218.55</v>
          </cell>
          <cell r="X1180">
            <v>218.55</v>
          </cell>
          <cell r="Y1180">
            <v>12010200</v>
          </cell>
        </row>
        <row r="1181">
          <cell r="A1181">
            <v>11081678</v>
          </cell>
          <cell r="B1181">
            <v>1</v>
          </cell>
          <cell r="C1181">
            <v>40</v>
          </cell>
          <cell r="D1181" t="str">
            <v>SA</v>
          </cell>
          <cell r="F1181" t="str">
            <v>11</v>
          </cell>
          <cell r="G1181" t="str">
            <v>S</v>
          </cell>
          <cell r="L1181">
            <v>110</v>
          </cell>
          <cell r="M1181">
            <v>110</v>
          </cell>
          <cell r="N1181" t="str">
            <v>RUN</v>
          </cell>
          <cell r="O1181" t="str">
            <v>Списание материалов за 11 2001г</v>
          </cell>
          <cell r="P1181" t="str">
            <v>32</v>
          </cell>
          <cell r="Q1181">
            <v>32012035</v>
          </cell>
          <cell r="R1181" t="str">
            <v>H</v>
          </cell>
          <cell r="W1181">
            <v>110</v>
          </cell>
          <cell r="X1181">
            <v>110</v>
          </cell>
          <cell r="Y1181">
            <v>12010200</v>
          </cell>
        </row>
        <row r="1182">
          <cell r="A1182">
            <v>11081681</v>
          </cell>
          <cell r="B1182">
            <v>1</v>
          </cell>
          <cell r="C1182">
            <v>40</v>
          </cell>
          <cell r="D1182" t="str">
            <v>SA</v>
          </cell>
          <cell r="F1182" t="str">
            <v>11</v>
          </cell>
          <cell r="G1182" t="str">
            <v>S</v>
          </cell>
          <cell r="L1182">
            <v>1606.17</v>
          </cell>
          <cell r="M1182">
            <v>1606.17</v>
          </cell>
          <cell r="N1182" t="str">
            <v>RUN</v>
          </cell>
          <cell r="O1182" t="str">
            <v>Списание материалов за 11 2001г</v>
          </cell>
          <cell r="P1182" t="str">
            <v>32</v>
          </cell>
          <cell r="Q1182">
            <v>32012035</v>
          </cell>
          <cell r="R1182" t="str">
            <v>H</v>
          </cell>
          <cell r="W1182">
            <v>1606.17</v>
          </cell>
          <cell r="X1182">
            <v>1606.17</v>
          </cell>
          <cell r="Y1182">
            <v>12010200</v>
          </cell>
        </row>
        <row r="1183">
          <cell r="A1183">
            <v>11081684</v>
          </cell>
          <cell r="B1183">
            <v>1</v>
          </cell>
          <cell r="C1183">
            <v>40</v>
          </cell>
          <cell r="D1183" t="str">
            <v>SA</v>
          </cell>
          <cell r="F1183" t="str">
            <v>11</v>
          </cell>
          <cell r="G1183" t="str">
            <v>S</v>
          </cell>
          <cell r="L1183">
            <v>1687.52</v>
          </cell>
          <cell r="M1183">
            <v>1687.52</v>
          </cell>
          <cell r="N1183" t="str">
            <v>RUN</v>
          </cell>
          <cell r="O1183" t="str">
            <v>Списание материалов за 11 2001г</v>
          </cell>
          <cell r="P1183" t="str">
            <v>32</v>
          </cell>
          <cell r="Q1183">
            <v>32012035</v>
          </cell>
          <cell r="R1183" t="str">
            <v>H</v>
          </cell>
          <cell r="W1183">
            <v>1687.52</v>
          </cell>
          <cell r="X1183">
            <v>1687.52</v>
          </cell>
          <cell r="Y1183">
            <v>12010200</v>
          </cell>
        </row>
        <row r="1184">
          <cell r="A1184">
            <v>11081686</v>
          </cell>
          <cell r="B1184">
            <v>1</v>
          </cell>
          <cell r="C1184">
            <v>40</v>
          </cell>
          <cell r="D1184" t="str">
            <v>SA</v>
          </cell>
          <cell r="F1184" t="str">
            <v>11</v>
          </cell>
          <cell r="G1184" t="str">
            <v>S</v>
          </cell>
          <cell r="L1184">
            <v>1390.56</v>
          </cell>
          <cell r="M1184">
            <v>1390.56</v>
          </cell>
          <cell r="N1184" t="str">
            <v>RUN</v>
          </cell>
          <cell r="O1184" t="str">
            <v>Списание материалов за 11 2001г</v>
          </cell>
          <cell r="P1184" t="str">
            <v>32</v>
          </cell>
          <cell r="Q1184">
            <v>32012035</v>
          </cell>
          <cell r="R1184" t="str">
            <v>H</v>
          </cell>
          <cell r="W1184">
            <v>1390.56</v>
          </cell>
          <cell r="X1184">
            <v>1390.56</v>
          </cell>
          <cell r="Y1184">
            <v>12010200</v>
          </cell>
        </row>
        <row r="1185">
          <cell r="A1185">
            <v>11081689</v>
          </cell>
          <cell r="B1185">
            <v>1</v>
          </cell>
          <cell r="C1185">
            <v>40</v>
          </cell>
          <cell r="D1185" t="str">
            <v>SA</v>
          </cell>
          <cell r="F1185" t="str">
            <v>11</v>
          </cell>
          <cell r="G1185" t="str">
            <v>S</v>
          </cell>
          <cell r="L1185">
            <v>1491.07</v>
          </cell>
          <cell r="M1185">
            <v>1491.07</v>
          </cell>
          <cell r="N1185" t="str">
            <v>RUN</v>
          </cell>
          <cell r="O1185" t="str">
            <v>Списание материалов за 11 2001г</v>
          </cell>
          <cell r="P1185" t="str">
            <v>32</v>
          </cell>
          <cell r="Q1185">
            <v>32012035</v>
          </cell>
          <cell r="R1185" t="str">
            <v>H</v>
          </cell>
          <cell r="W1185">
            <v>1491.07</v>
          </cell>
          <cell r="X1185">
            <v>1491.07</v>
          </cell>
          <cell r="Y1185">
            <v>12010200</v>
          </cell>
        </row>
        <row r="1186">
          <cell r="A1186">
            <v>11081691</v>
          </cell>
          <cell r="B1186">
            <v>1</v>
          </cell>
          <cell r="C1186">
            <v>40</v>
          </cell>
          <cell r="D1186" t="str">
            <v>SA</v>
          </cell>
          <cell r="F1186" t="str">
            <v>11</v>
          </cell>
          <cell r="G1186" t="str">
            <v>S</v>
          </cell>
          <cell r="L1186">
            <v>2069</v>
          </cell>
          <cell r="M1186">
            <v>2069</v>
          </cell>
          <cell r="N1186" t="str">
            <v>RUN</v>
          </cell>
          <cell r="O1186" t="str">
            <v>Списание материалов за 11 2001г</v>
          </cell>
          <cell r="P1186" t="str">
            <v>32</v>
          </cell>
          <cell r="Q1186">
            <v>32012035</v>
          </cell>
          <cell r="R1186" t="str">
            <v>H</v>
          </cell>
          <cell r="W1186">
            <v>2069</v>
          </cell>
          <cell r="X1186">
            <v>2069</v>
          </cell>
          <cell r="Y1186">
            <v>12010200</v>
          </cell>
        </row>
        <row r="1187">
          <cell r="A1187">
            <v>11081694</v>
          </cell>
          <cell r="B1187">
            <v>1</v>
          </cell>
          <cell r="C1187">
            <v>40</v>
          </cell>
          <cell r="D1187" t="str">
            <v>SA</v>
          </cell>
          <cell r="F1187" t="str">
            <v>11</v>
          </cell>
          <cell r="G1187" t="str">
            <v>S</v>
          </cell>
          <cell r="L1187">
            <v>1813.16</v>
          </cell>
          <cell r="M1187">
            <v>1813.16</v>
          </cell>
          <cell r="N1187" t="str">
            <v>RUN</v>
          </cell>
          <cell r="O1187" t="str">
            <v>Списание материалов за 11 2001г</v>
          </cell>
          <cell r="P1187" t="str">
            <v>32</v>
          </cell>
          <cell r="Q1187">
            <v>32012035</v>
          </cell>
          <cell r="R1187" t="str">
            <v>H</v>
          </cell>
          <cell r="W1187">
            <v>1813.16</v>
          </cell>
          <cell r="X1187">
            <v>1813.16</v>
          </cell>
          <cell r="Y1187">
            <v>12010200</v>
          </cell>
        </row>
        <row r="1188">
          <cell r="A1188">
            <v>11081697</v>
          </cell>
          <cell r="B1188">
            <v>1</v>
          </cell>
          <cell r="C1188">
            <v>40</v>
          </cell>
          <cell r="D1188" t="str">
            <v>SA</v>
          </cell>
          <cell r="F1188" t="str">
            <v>11</v>
          </cell>
          <cell r="G1188" t="str">
            <v>S</v>
          </cell>
          <cell r="L1188">
            <v>510.09</v>
          </cell>
          <cell r="M1188">
            <v>510.09</v>
          </cell>
          <cell r="N1188" t="str">
            <v>RUN</v>
          </cell>
          <cell r="O1188" t="str">
            <v>Списание материалов за 11 2001г</v>
          </cell>
          <cell r="P1188" t="str">
            <v>32</v>
          </cell>
          <cell r="Q1188">
            <v>32012035</v>
          </cell>
          <cell r="R1188" t="str">
            <v>H</v>
          </cell>
          <cell r="W1188">
            <v>510.09</v>
          </cell>
          <cell r="X1188">
            <v>510.09</v>
          </cell>
          <cell r="Y1188">
            <v>12010200</v>
          </cell>
        </row>
        <row r="1189">
          <cell r="A1189">
            <v>11081700</v>
          </cell>
          <cell r="B1189">
            <v>1</v>
          </cell>
          <cell r="C1189">
            <v>40</v>
          </cell>
          <cell r="D1189" t="str">
            <v>SA</v>
          </cell>
          <cell r="F1189" t="str">
            <v>11</v>
          </cell>
          <cell r="G1189" t="str">
            <v>S</v>
          </cell>
          <cell r="L1189">
            <v>1760.75</v>
          </cell>
          <cell r="M1189">
            <v>1760.75</v>
          </cell>
          <cell r="N1189" t="str">
            <v>RUN</v>
          </cell>
          <cell r="O1189" t="str">
            <v>Списание материалов за 11 2001г</v>
          </cell>
          <cell r="P1189" t="str">
            <v>32</v>
          </cell>
          <cell r="Q1189">
            <v>32012035</v>
          </cell>
          <cell r="R1189" t="str">
            <v>H</v>
          </cell>
          <cell r="W1189">
            <v>1760.75</v>
          </cell>
          <cell r="X1189">
            <v>1760.75</v>
          </cell>
          <cell r="Y1189">
            <v>12010200</v>
          </cell>
        </row>
        <row r="1190">
          <cell r="A1190">
            <v>11081702</v>
          </cell>
          <cell r="B1190">
            <v>1</v>
          </cell>
          <cell r="C1190">
            <v>40</v>
          </cell>
          <cell r="D1190" t="str">
            <v>SA</v>
          </cell>
          <cell r="F1190" t="str">
            <v>11</v>
          </cell>
          <cell r="G1190" t="str">
            <v>S</v>
          </cell>
          <cell r="L1190">
            <v>450</v>
          </cell>
          <cell r="M1190">
            <v>450</v>
          </cell>
          <cell r="N1190" t="str">
            <v>RUN</v>
          </cell>
          <cell r="O1190" t="str">
            <v>Списание материалов за 11 2001г</v>
          </cell>
          <cell r="P1190" t="str">
            <v>32</v>
          </cell>
          <cell r="Q1190">
            <v>32012035</v>
          </cell>
          <cell r="R1190" t="str">
            <v>H</v>
          </cell>
          <cell r="W1190">
            <v>450</v>
          </cell>
          <cell r="X1190">
            <v>450</v>
          </cell>
          <cell r="Y1190">
            <v>12010200</v>
          </cell>
        </row>
        <row r="1191">
          <cell r="A1191">
            <v>11081704</v>
          </cell>
          <cell r="B1191">
            <v>1</v>
          </cell>
          <cell r="C1191">
            <v>40</v>
          </cell>
          <cell r="D1191" t="str">
            <v>SA</v>
          </cell>
          <cell r="F1191" t="str">
            <v>11</v>
          </cell>
          <cell r="G1191" t="str">
            <v>S</v>
          </cell>
          <cell r="L1191">
            <v>315.43</v>
          </cell>
          <cell r="M1191">
            <v>315.43</v>
          </cell>
          <cell r="N1191" t="str">
            <v>RUN</v>
          </cell>
          <cell r="O1191" t="str">
            <v>Списание материалов за 11 2001г</v>
          </cell>
          <cell r="P1191" t="str">
            <v>32</v>
          </cell>
          <cell r="Q1191">
            <v>32012035</v>
          </cell>
          <cell r="R1191" t="str">
            <v>H</v>
          </cell>
          <cell r="W1191">
            <v>315.43</v>
          </cell>
          <cell r="X1191">
            <v>315.43</v>
          </cell>
          <cell r="Y1191">
            <v>12010200</v>
          </cell>
        </row>
        <row r="1192">
          <cell r="A1192">
            <v>11081706</v>
          </cell>
          <cell r="B1192">
            <v>1</v>
          </cell>
          <cell r="C1192">
            <v>40</v>
          </cell>
          <cell r="D1192" t="str">
            <v>SA</v>
          </cell>
          <cell r="F1192" t="str">
            <v>11</v>
          </cell>
          <cell r="G1192" t="str">
            <v>S</v>
          </cell>
          <cell r="L1192">
            <v>284.04000000000002</v>
          </cell>
          <cell r="M1192">
            <v>284.04000000000002</v>
          </cell>
          <cell r="N1192" t="str">
            <v>RUN</v>
          </cell>
          <cell r="O1192" t="str">
            <v>Списание материалов за 11 2001г</v>
          </cell>
          <cell r="P1192" t="str">
            <v>32</v>
          </cell>
          <cell r="Q1192">
            <v>32012035</v>
          </cell>
          <cell r="R1192" t="str">
            <v>H</v>
          </cell>
          <cell r="W1192">
            <v>284.04000000000002</v>
          </cell>
          <cell r="X1192">
            <v>284.04000000000002</v>
          </cell>
          <cell r="Y1192">
            <v>12010200</v>
          </cell>
        </row>
        <row r="1193">
          <cell r="A1193">
            <v>11081708</v>
          </cell>
          <cell r="B1193">
            <v>1</v>
          </cell>
          <cell r="C1193">
            <v>40</v>
          </cell>
          <cell r="D1193" t="str">
            <v>SA</v>
          </cell>
          <cell r="F1193" t="str">
            <v>11</v>
          </cell>
          <cell r="G1193" t="str">
            <v>S</v>
          </cell>
          <cell r="L1193">
            <v>831.16</v>
          </cell>
          <cell r="M1193">
            <v>831.16</v>
          </cell>
          <cell r="N1193" t="str">
            <v>RUN</v>
          </cell>
          <cell r="O1193" t="str">
            <v>Списание материалов за 11 2001г</v>
          </cell>
          <cell r="P1193" t="str">
            <v>32</v>
          </cell>
          <cell r="Q1193">
            <v>32012035</v>
          </cell>
          <cell r="R1193" t="str">
            <v>H</v>
          </cell>
          <cell r="W1193">
            <v>831.16</v>
          </cell>
          <cell r="X1193">
            <v>831.16</v>
          </cell>
          <cell r="Y1193">
            <v>12010200</v>
          </cell>
        </row>
        <row r="1194">
          <cell r="A1194">
            <v>11081710</v>
          </cell>
          <cell r="B1194">
            <v>1</v>
          </cell>
          <cell r="C1194">
            <v>40</v>
          </cell>
          <cell r="D1194" t="str">
            <v>SA</v>
          </cell>
          <cell r="F1194" t="str">
            <v>11</v>
          </cell>
          <cell r="G1194" t="str">
            <v>S</v>
          </cell>
          <cell r="L1194">
            <v>8986.68</v>
          </cell>
          <cell r="M1194">
            <v>8986.68</v>
          </cell>
          <cell r="N1194" t="str">
            <v>RUN</v>
          </cell>
          <cell r="O1194" t="str">
            <v>Списание материалов за 11 2001г</v>
          </cell>
          <cell r="P1194" t="str">
            <v>32</v>
          </cell>
          <cell r="Q1194">
            <v>32012035</v>
          </cell>
          <cell r="R1194" t="str">
            <v>H</v>
          </cell>
          <cell r="W1194">
            <v>8986.68</v>
          </cell>
          <cell r="X1194">
            <v>8986.68</v>
          </cell>
          <cell r="Y1194">
            <v>12010200</v>
          </cell>
        </row>
        <row r="1195">
          <cell r="A1195">
            <v>11081712</v>
          </cell>
          <cell r="B1195">
            <v>1</v>
          </cell>
          <cell r="C1195">
            <v>40</v>
          </cell>
          <cell r="D1195" t="str">
            <v>SA</v>
          </cell>
          <cell r="F1195" t="str">
            <v>11</v>
          </cell>
          <cell r="G1195" t="str">
            <v>S</v>
          </cell>
          <cell r="L1195">
            <v>4403.01</v>
          </cell>
          <cell r="M1195">
            <v>4403.01</v>
          </cell>
          <cell r="N1195" t="str">
            <v>RUN</v>
          </cell>
          <cell r="O1195" t="str">
            <v>Списание материалов за 11 2001г</v>
          </cell>
          <cell r="P1195" t="str">
            <v>32</v>
          </cell>
          <cell r="Q1195">
            <v>32012035</v>
          </cell>
          <cell r="R1195" t="str">
            <v>H</v>
          </cell>
          <cell r="W1195">
            <v>4403.01</v>
          </cell>
          <cell r="X1195">
            <v>4403.01</v>
          </cell>
          <cell r="Y1195">
            <v>12010200</v>
          </cell>
        </row>
        <row r="1196">
          <cell r="A1196">
            <v>11081714</v>
          </cell>
          <cell r="B1196">
            <v>1</v>
          </cell>
          <cell r="C1196">
            <v>40</v>
          </cell>
          <cell r="D1196" t="str">
            <v>SA</v>
          </cell>
          <cell r="F1196" t="str">
            <v>11</v>
          </cell>
          <cell r="G1196" t="str">
            <v>S</v>
          </cell>
          <cell r="L1196">
            <v>2927.15</v>
          </cell>
          <cell r="M1196">
            <v>2927.15</v>
          </cell>
          <cell r="N1196" t="str">
            <v>RUN</v>
          </cell>
          <cell r="O1196" t="str">
            <v>Списание материалов за 11 2001г</v>
          </cell>
          <cell r="P1196" t="str">
            <v>32</v>
          </cell>
          <cell r="Q1196">
            <v>32012035</v>
          </cell>
          <cell r="R1196" t="str">
            <v>H</v>
          </cell>
          <cell r="W1196">
            <v>2927.15</v>
          </cell>
          <cell r="X1196">
            <v>2927.15</v>
          </cell>
          <cell r="Y1196">
            <v>12010200</v>
          </cell>
        </row>
        <row r="1197">
          <cell r="A1197">
            <v>11081717</v>
          </cell>
          <cell r="B1197">
            <v>1</v>
          </cell>
          <cell r="C1197">
            <v>40</v>
          </cell>
          <cell r="D1197" t="str">
            <v>SA</v>
          </cell>
          <cell r="F1197" t="str">
            <v>11</v>
          </cell>
          <cell r="G1197" t="str">
            <v>S</v>
          </cell>
          <cell r="L1197">
            <v>180</v>
          </cell>
          <cell r="M1197">
            <v>180</v>
          </cell>
          <cell r="N1197" t="str">
            <v>RUN</v>
          </cell>
          <cell r="O1197" t="str">
            <v>Списание материалов за 11 2001г</v>
          </cell>
          <cell r="P1197" t="str">
            <v>32</v>
          </cell>
          <cell r="Q1197">
            <v>32012035</v>
          </cell>
          <cell r="R1197" t="str">
            <v>H</v>
          </cell>
          <cell r="W1197">
            <v>180</v>
          </cell>
          <cell r="X1197">
            <v>180</v>
          </cell>
          <cell r="Y1197">
            <v>12010200</v>
          </cell>
        </row>
        <row r="1198">
          <cell r="A1198">
            <v>11081720</v>
          </cell>
          <cell r="B1198">
            <v>1</v>
          </cell>
          <cell r="C1198">
            <v>40</v>
          </cell>
          <cell r="D1198" t="str">
            <v>SA</v>
          </cell>
          <cell r="F1198" t="str">
            <v>11</v>
          </cell>
          <cell r="G1198" t="str">
            <v>S</v>
          </cell>
          <cell r="L1198">
            <v>4693.8500000000004</v>
          </cell>
          <cell r="M1198">
            <v>4693.8500000000004</v>
          </cell>
          <cell r="N1198" t="str">
            <v>RUN</v>
          </cell>
          <cell r="O1198" t="str">
            <v>Списание материалов за 11 2001г</v>
          </cell>
          <cell r="P1198" t="str">
            <v>32</v>
          </cell>
          <cell r="Q1198">
            <v>32012035</v>
          </cell>
          <cell r="R1198" t="str">
            <v>H</v>
          </cell>
          <cell r="W1198">
            <v>4693.8500000000004</v>
          </cell>
          <cell r="X1198">
            <v>4693.8500000000004</v>
          </cell>
          <cell r="Y1198">
            <v>12010200</v>
          </cell>
        </row>
        <row r="1199">
          <cell r="A1199">
            <v>11081722</v>
          </cell>
          <cell r="B1199">
            <v>1</v>
          </cell>
          <cell r="C1199">
            <v>40</v>
          </cell>
          <cell r="D1199" t="str">
            <v>SA</v>
          </cell>
          <cell r="F1199" t="str">
            <v>11</v>
          </cell>
          <cell r="G1199" t="str">
            <v>S</v>
          </cell>
          <cell r="L1199">
            <v>1855.89</v>
          </cell>
          <cell r="M1199">
            <v>1855.89</v>
          </cell>
          <cell r="N1199" t="str">
            <v>RUN</v>
          </cell>
          <cell r="O1199" t="str">
            <v>Списание материалов за 11 2001г</v>
          </cell>
          <cell r="P1199" t="str">
            <v>32</v>
          </cell>
          <cell r="Q1199">
            <v>32012035</v>
          </cell>
          <cell r="R1199" t="str">
            <v>H</v>
          </cell>
          <cell r="W1199">
            <v>1855.89</v>
          </cell>
          <cell r="X1199">
            <v>1855.89</v>
          </cell>
          <cell r="Y1199">
            <v>12010200</v>
          </cell>
        </row>
        <row r="1200">
          <cell r="A1200">
            <v>11081724</v>
          </cell>
          <cell r="B1200">
            <v>1</v>
          </cell>
          <cell r="C1200">
            <v>40</v>
          </cell>
          <cell r="D1200" t="str">
            <v>SA</v>
          </cell>
          <cell r="F1200" t="str">
            <v>11</v>
          </cell>
          <cell r="G1200" t="str">
            <v>S</v>
          </cell>
          <cell r="L1200">
            <v>3619.96</v>
          </cell>
          <cell r="M1200">
            <v>3619.96</v>
          </cell>
          <cell r="N1200" t="str">
            <v>RUN</v>
          </cell>
          <cell r="O1200" t="str">
            <v>Списание материалов за 11 2001г</v>
          </cell>
          <cell r="P1200" t="str">
            <v>32</v>
          </cell>
          <cell r="Q1200">
            <v>32012035</v>
          </cell>
          <cell r="R1200" t="str">
            <v>H</v>
          </cell>
          <cell r="W1200">
            <v>3619.96</v>
          </cell>
          <cell r="X1200">
            <v>3619.96</v>
          </cell>
          <cell r="Y1200">
            <v>12010200</v>
          </cell>
        </row>
        <row r="1201">
          <cell r="A1201">
            <v>11081726</v>
          </cell>
          <cell r="B1201">
            <v>1</v>
          </cell>
          <cell r="C1201">
            <v>40</v>
          </cell>
          <cell r="D1201" t="str">
            <v>SA</v>
          </cell>
          <cell r="F1201" t="str">
            <v>11</v>
          </cell>
          <cell r="G1201" t="str">
            <v>S</v>
          </cell>
          <cell r="L1201">
            <v>1739.61</v>
          </cell>
          <cell r="M1201">
            <v>1739.61</v>
          </cell>
          <cell r="N1201" t="str">
            <v>RUN</v>
          </cell>
          <cell r="O1201" t="str">
            <v>Списание материалов за 11 2001г</v>
          </cell>
          <cell r="P1201" t="str">
            <v>32</v>
          </cell>
          <cell r="Q1201">
            <v>32012035</v>
          </cell>
          <cell r="R1201" t="str">
            <v>H</v>
          </cell>
          <cell r="W1201">
            <v>1739.61</v>
          </cell>
          <cell r="X1201">
            <v>1739.61</v>
          </cell>
          <cell r="Y1201">
            <v>12010200</v>
          </cell>
        </row>
        <row r="1202">
          <cell r="A1202">
            <v>11081729</v>
          </cell>
          <cell r="B1202">
            <v>1</v>
          </cell>
          <cell r="C1202">
            <v>40</v>
          </cell>
          <cell r="D1202" t="str">
            <v>SA</v>
          </cell>
          <cell r="F1202" t="str">
            <v>11</v>
          </cell>
          <cell r="G1202" t="str">
            <v>S</v>
          </cell>
          <cell r="L1202">
            <v>7417.42</v>
          </cell>
          <cell r="M1202">
            <v>7417.42</v>
          </cell>
          <cell r="N1202" t="str">
            <v>RUN</v>
          </cell>
          <cell r="O1202" t="str">
            <v>Списание материалов за 11 2001г</v>
          </cell>
          <cell r="P1202" t="str">
            <v>32</v>
          </cell>
          <cell r="Q1202">
            <v>32012035</v>
          </cell>
          <cell r="R1202" t="str">
            <v>H</v>
          </cell>
          <cell r="W1202">
            <v>7417.42</v>
          </cell>
          <cell r="X1202">
            <v>7417.42</v>
          </cell>
          <cell r="Y1202">
            <v>12010200</v>
          </cell>
        </row>
        <row r="1203">
          <cell r="A1203">
            <v>11081731</v>
          </cell>
          <cell r="B1203">
            <v>1</v>
          </cell>
          <cell r="C1203">
            <v>40</v>
          </cell>
          <cell r="D1203" t="str">
            <v>SA</v>
          </cell>
          <cell r="F1203" t="str">
            <v>11</v>
          </cell>
          <cell r="G1203" t="str">
            <v>S</v>
          </cell>
          <cell r="L1203">
            <v>4450.17</v>
          </cell>
          <cell r="M1203">
            <v>4450.17</v>
          </cell>
          <cell r="N1203" t="str">
            <v>RUN</v>
          </cell>
          <cell r="O1203" t="str">
            <v>Списание материалов за 11 2001г</v>
          </cell>
          <cell r="P1203" t="str">
            <v>32</v>
          </cell>
          <cell r="Q1203">
            <v>32012035</v>
          </cell>
          <cell r="R1203" t="str">
            <v>H</v>
          </cell>
          <cell r="W1203">
            <v>4450.17</v>
          </cell>
          <cell r="X1203">
            <v>4450.17</v>
          </cell>
          <cell r="Y1203">
            <v>12010200</v>
          </cell>
        </row>
        <row r="1204">
          <cell r="A1204">
            <v>11081734</v>
          </cell>
          <cell r="B1204">
            <v>1</v>
          </cell>
          <cell r="C1204">
            <v>40</v>
          </cell>
          <cell r="D1204" t="str">
            <v>SA</v>
          </cell>
          <cell r="F1204" t="str">
            <v>11</v>
          </cell>
          <cell r="G1204" t="str">
            <v>S</v>
          </cell>
          <cell r="L1204">
            <v>2847.33</v>
          </cell>
          <cell r="M1204">
            <v>2847.33</v>
          </cell>
          <cell r="N1204" t="str">
            <v>RUN</v>
          </cell>
          <cell r="O1204" t="str">
            <v>Списание материалов за 11 2001г</v>
          </cell>
          <cell r="P1204" t="str">
            <v>32</v>
          </cell>
          <cell r="Q1204">
            <v>32012035</v>
          </cell>
          <cell r="R1204" t="str">
            <v>H</v>
          </cell>
          <cell r="W1204">
            <v>2847.33</v>
          </cell>
          <cell r="X1204">
            <v>2847.33</v>
          </cell>
          <cell r="Y1204">
            <v>12010200</v>
          </cell>
        </row>
        <row r="1205">
          <cell r="A1205">
            <v>11081737</v>
          </cell>
          <cell r="B1205">
            <v>1</v>
          </cell>
          <cell r="C1205">
            <v>40</v>
          </cell>
          <cell r="D1205" t="str">
            <v>SA</v>
          </cell>
          <cell r="F1205" t="str">
            <v>11</v>
          </cell>
          <cell r="G1205" t="str">
            <v>S</v>
          </cell>
          <cell r="L1205">
            <v>7559.54</v>
          </cell>
          <cell r="M1205">
            <v>7559.54</v>
          </cell>
          <cell r="N1205" t="str">
            <v>RUN</v>
          </cell>
          <cell r="O1205" t="str">
            <v>Списание материалов за 11 2001г</v>
          </cell>
          <cell r="P1205" t="str">
            <v>32</v>
          </cell>
          <cell r="Q1205">
            <v>32012035</v>
          </cell>
          <cell r="R1205" t="str">
            <v>H</v>
          </cell>
          <cell r="W1205">
            <v>7559.54</v>
          </cell>
          <cell r="X1205">
            <v>7559.54</v>
          </cell>
          <cell r="Y1205">
            <v>12010200</v>
          </cell>
        </row>
        <row r="1206">
          <cell r="A1206">
            <v>11081739</v>
          </cell>
          <cell r="B1206">
            <v>1</v>
          </cell>
          <cell r="C1206">
            <v>40</v>
          </cell>
          <cell r="D1206" t="str">
            <v>SA</v>
          </cell>
          <cell r="F1206" t="str">
            <v>11</v>
          </cell>
          <cell r="G1206" t="str">
            <v>S</v>
          </cell>
          <cell r="L1206">
            <v>3478.89</v>
          </cell>
          <cell r="M1206">
            <v>3478.89</v>
          </cell>
          <cell r="N1206" t="str">
            <v>RUN</v>
          </cell>
          <cell r="O1206" t="str">
            <v>Списание материалов за 11 2001г</v>
          </cell>
          <cell r="P1206" t="str">
            <v>32</v>
          </cell>
          <cell r="Q1206">
            <v>32012035</v>
          </cell>
          <cell r="R1206" t="str">
            <v>H</v>
          </cell>
          <cell r="W1206">
            <v>3478.89</v>
          </cell>
          <cell r="X1206">
            <v>3478.89</v>
          </cell>
          <cell r="Y1206">
            <v>12010200</v>
          </cell>
        </row>
        <row r="1207">
          <cell r="A1207">
            <v>11081741</v>
          </cell>
          <cell r="B1207">
            <v>1</v>
          </cell>
          <cell r="C1207">
            <v>40</v>
          </cell>
          <cell r="D1207" t="str">
            <v>SA</v>
          </cell>
          <cell r="F1207" t="str">
            <v>11</v>
          </cell>
          <cell r="G1207" t="str">
            <v>S</v>
          </cell>
          <cell r="L1207">
            <v>1830.02</v>
          </cell>
          <cell r="M1207">
            <v>1830.02</v>
          </cell>
          <cell r="N1207" t="str">
            <v>RUN</v>
          </cell>
          <cell r="O1207" t="str">
            <v>Списание материалов за 11 2001г</v>
          </cell>
          <cell r="P1207" t="str">
            <v>32</v>
          </cell>
          <cell r="Q1207">
            <v>32012035</v>
          </cell>
          <cell r="R1207" t="str">
            <v>H</v>
          </cell>
          <cell r="W1207">
            <v>1830.02</v>
          </cell>
          <cell r="X1207">
            <v>1830.02</v>
          </cell>
          <cell r="Y1207">
            <v>12010200</v>
          </cell>
        </row>
        <row r="1208">
          <cell r="A1208">
            <v>11081744</v>
          </cell>
          <cell r="B1208">
            <v>1</v>
          </cell>
          <cell r="C1208">
            <v>40</v>
          </cell>
          <cell r="D1208" t="str">
            <v>SA</v>
          </cell>
          <cell r="F1208" t="str">
            <v>11</v>
          </cell>
          <cell r="G1208" t="str">
            <v>S</v>
          </cell>
          <cell r="L1208">
            <v>4386.7</v>
          </cell>
          <cell r="M1208">
            <v>4386.7</v>
          </cell>
          <cell r="N1208" t="str">
            <v>RUN</v>
          </cell>
          <cell r="O1208" t="str">
            <v>Списание материалов за 11 2001г</v>
          </cell>
          <cell r="P1208" t="str">
            <v>32</v>
          </cell>
          <cell r="Q1208">
            <v>32012035</v>
          </cell>
          <cell r="R1208" t="str">
            <v>H</v>
          </cell>
          <cell r="W1208">
            <v>4386.7</v>
          </cell>
          <cell r="X1208">
            <v>4386.7</v>
          </cell>
          <cell r="Y1208">
            <v>12010200</v>
          </cell>
        </row>
        <row r="1209">
          <cell r="A1209">
            <v>11081746</v>
          </cell>
          <cell r="B1209">
            <v>1</v>
          </cell>
          <cell r="C1209">
            <v>40</v>
          </cell>
          <cell r="D1209" t="str">
            <v>SA</v>
          </cell>
          <cell r="F1209" t="str">
            <v>11</v>
          </cell>
          <cell r="G1209" t="str">
            <v>S</v>
          </cell>
          <cell r="L1209">
            <v>4133.87</v>
          </cell>
          <cell r="M1209">
            <v>4133.87</v>
          </cell>
          <cell r="N1209" t="str">
            <v>RUN</v>
          </cell>
          <cell r="O1209" t="str">
            <v>Списание материалов за 11 2001г</v>
          </cell>
          <cell r="P1209" t="str">
            <v>32</v>
          </cell>
          <cell r="Q1209">
            <v>32012035</v>
          </cell>
          <cell r="R1209" t="str">
            <v>H</v>
          </cell>
          <cell r="W1209">
            <v>4133.87</v>
          </cell>
          <cell r="X1209">
            <v>4133.87</v>
          </cell>
          <cell r="Y1209">
            <v>12010200</v>
          </cell>
        </row>
        <row r="1210">
          <cell r="A1210">
            <v>11081748</v>
          </cell>
          <cell r="B1210">
            <v>1</v>
          </cell>
          <cell r="C1210">
            <v>40</v>
          </cell>
          <cell r="D1210" t="str">
            <v>SA</v>
          </cell>
          <cell r="F1210" t="str">
            <v>11</v>
          </cell>
          <cell r="G1210" t="str">
            <v>S</v>
          </cell>
          <cell r="L1210">
            <v>2174.58</v>
          </cell>
          <cell r="M1210">
            <v>2174.58</v>
          </cell>
          <cell r="N1210" t="str">
            <v>RUN</v>
          </cell>
          <cell r="O1210" t="str">
            <v>Списание материалов за 11 2001г</v>
          </cell>
          <cell r="P1210" t="str">
            <v>32</v>
          </cell>
          <cell r="Q1210">
            <v>32012035</v>
          </cell>
          <cell r="R1210" t="str">
            <v>H</v>
          </cell>
          <cell r="W1210">
            <v>2174.58</v>
          </cell>
          <cell r="X1210">
            <v>2174.58</v>
          </cell>
          <cell r="Y1210">
            <v>12010200</v>
          </cell>
        </row>
        <row r="1211">
          <cell r="A1211">
            <v>11081750</v>
          </cell>
          <cell r="B1211">
            <v>1</v>
          </cell>
          <cell r="C1211">
            <v>40</v>
          </cell>
          <cell r="D1211" t="str">
            <v>SA</v>
          </cell>
          <cell r="F1211" t="str">
            <v>11</v>
          </cell>
          <cell r="G1211" t="str">
            <v>S</v>
          </cell>
          <cell r="L1211">
            <v>1471.46</v>
          </cell>
          <cell r="M1211">
            <v>1471.46</v>
          </cell>
          <cell r="N1211" t="str">
            <v>RUN</v>
          </cell>
          <cell r="O1211" t="str">
            <v>Списание материалов за 11 2001г</v>
          </cell>
          <cell r="P1211" t="str">
            <v>32</v>
          </cell>
          <cell r="Q1211">
            <v>32012035</v>
          </cell>
          <cell r="R1211" t="str">
            <v>H</v>
          </cell>
          <cell r="W1211">
            <v>1471.46</v>
          </cell>
          <cell r="X1211">
            <v>1471.46</v>
          </cell>
          <cell r="Y1211">
            <v>12010200</v>
          </cell>
        </row>
        <row r="1212">
          <cell r="A1212">
            <v>11081752</v>
          </cell>
          <cell r="B1212">
            <v>1</v>
          </cell>
          <cell r="C1212">
            <v>40</v>
          </cell>
          <cell r="D1212" t="str">
            <v>SA</v>
          </cell>
          <cell r="F1212" t="str">
            <v>11</v>
          </cell>
          <cell r="G1212" t="str">
            <v>S</v>
          </cell>
          <cell r="L1212">
            <v>491.68</v>
          </cell>
          <cell r="M1212">
            <v>491.68</v>
          </cell>
          <cell r="N1212" t="str">
            <v>RUN</v>
          </cell>
          <cell r="O1212" t="str">
            <v>Списание материалов за 11 2001г</v>
          </cell>
          <cell r="P1212" t="str">
            <v>32</v>
          </cell>
          <cell r="Q1212">
            <v>32012035</v>
          </cell>
          <cell r="R1212" t="str">
            <v>H</v>
          </cell>
          <cell r="W1212">
            <v>491.68</v>
          </cell>
          <cell r="X1212">
            <v>491.68</v>
          </cell>
          <cell r="Y1212">
            <v>12010200</v>
          </cell>
        </row>
        <row r="1213">
          <cell r="A1213">
            <v>11081754</v>
          </cell>
          <cell r="B1213">
            <v>1</v>
          </cell>
          <cell r="C1213">
            <v>40</v>
          </cell>
          <cell r="D1213" t="str">
            <v>SA</v>
          </cell>
          <cell r="F1213" t="str">
            <v>11</v>
          </cell>
          <cell r="G1213" t="str">
            <v>S</v>
          </cell>
          <cell r="L1213">
            <v>1014.59</v>
          </cell>
          <cell r="M1213">
            <v>1014.59</v>
          </cell>
          <cell r="N1213" t="str">
            <v>RUN</v>
          </cell>
          <cell r="O1213" t="str">
            <v>Списание материалов за 11 2001г</v>
          </cell>
          <cell r="P1213" t="str">
            <v>32</v>
          </cell>
          <cell r="Q1213">
            <v>32012035</v>
          </cell>
          <cell r="R1213" t="str">
            <v>H</v>
          </cell>
          <cell r="W1213">
            <v>1014.59</v>
          </cell>
          <cell r="X1213">
            <v>1014.59</v>
          </cell>
          <cell r="Y1213">
            <v>12010200</v>
          </cell>
        </row>
        <row r="1214">
          <cell r="A1214">
            <v>11081756</v>
          </cell>
          <cell r="B1214">
            <v>1</v>
          </cell>
          <cell r="C1214">
            <v>40</v>
          </cell>
          <cell r="D1214" t="str">
            <v>SA</v>
          </cell>
          <cell r="F1214" t="str">
            <v>11</v>
          </cell>
          <cell r="G1214" t="str">
            <v>S</v>
          </cell>
          <cell r="L1214">
            <v>3093.31</v>
          </cell>
          <cell r="M1214">
            <v>3093.31</v>
          </cell>
          <cell r="N1214" t="str">
            <v>RUN</v>
          </cell>
          <cell r="O1214" t="str">
            <v>Списание материалов за 11 2001г</v>
          </cell>
          <cell r="P1214" t="str">
            <v>32</v>
          </cell>
          <cell r="Q1214">
            <v>32012035</v>
          </cell>
          <cell r="R1214" t="str">
            <v>H</v>
          </cell>
          <cell r="W1214">
            <v>3093.31</v>
          </cell>
          <cell r="X1214">
            <v>3093.31</v>
          </cell>
          <cell r="Y1214">
            <v>12010200</v>
          </cell>
        </row>
        <row r="1215">
          <cell r="A1215">
            <v>11081758</v>
          </cell>
          <cell r="B1215">
            <v>1</v>
          </cell>
          <cell r="C1215">
            <v>40</v>
          </cell>
          <cell r="D1215" t="str">
            <v>SA</v>
          </cell>
          <cell r="F1215" t="str">
            <v>11</v>
          </cell>
          <cell r="G1215" t="str">
            <v>S</v>
          </cell>
          <cell r="L1215">
            <v>3849.59</v>
          </cell>
          <cell r="M1215">
            <v>3849.59</v>
          </cell>
          <cell r="N1215" t="str">
            <v>RUN</v>
          </cell>
          <cell r="O1215" t="str">
            <v>Списание материалов за 11 2001г</v>
          </cell>
          <cell r="P1215" t="str">
            <v>32</v>
          </cell>
          <cell r="Q1215">
            <v>32012035</v>
          </cell>
          <cell r="R1215" t="str">
            <v>H</v>
          </cell>
          <cell r="W1215">
            <v>3849.59</v>
          </cell>
          <cell r="X1215">
            <v>3849.59</v>
          </cell>
          <cell r="Y1215">
            <v>12010200</v>
          </cell>
        </row>
        <row r="1216">
          <cell r="A1216">
            <v>11081762</v>
          </cell>
          <cell r="B1216">
            <v>1</v>
          </cell>
          <cell r="C1216">
            <v>40</v>
          </cell>
          <cell r="D1216" t="str">
            <v>SA</v>
          </cell>
          <cell r="F1216" t="str">
            <v>11</v>
          </cell>
          <cell r="G1216" t="str">
            <v>S</v>
          </cell>
          <cell r="L1216">
            <v>687.86</v>
          </cell>
          <cell r="M1216">
            <v>687.86</v>
          </cell>
          <cell r="N1216" t="str">
            <v>RUN</v>
          </cell>
          <cell r="O1216" t="str">
            <v>Списание материалов за 11 2001г</v>
          </cell>
          <cell r="P1216" t="str">
            <v>32</v>
          </cell>
          <cell r="Q1216">
            <v>32012035</v>
          </cell>
          <cell r="R1216" t="str">
            <v>H</v>
          </cell>
          <cell r="W1216">
            <v>687.86</v>
          </cell>
          <cell r="X1216">
            <v>687.86</v>
          </cell>
          <cell r="Y1216">
            <v>12010200</v>
          </cell>
        </row>
        <row r="1217">
          <cell r="A1217">
            <v>11081764</v>
          </cell>
          <cell r="B1217">
            <v>1</v>
          </cell>
          <cell r="C1217">
            <v>40</v>
          </cell>
          <cell r="D1217" t="str">
            <v>SA</v>
          </cell>
          <cell r="F1217" t="str">
            <v>11</v>
          </cell>
          <cell r="G1217" t="str">
            <v>S</v>
          </cell>
          <cell r="L1217">
            <v>601.25</v>
          </cell>
          <cell r="M1217">
            <v>601.25</v>
          </cell>
          <cell r="N1217" t="str">
            <v>RUN</v>
          </cell>
          <cell r="O1217" t="str">
            <v>Списание материалов за 11 2001г</v>
          </cell>
          <cell r="P1217" t="str">
            <v>32</v>
          </cell>
          <cell r="Q1217">
            <v>32012035</v>
          </cell>
          <cell r="R1217" t="str">
            <v>H</v>
          </cell>
          <cell r="W1217">
            <v>601.25</v>
          </cell>
          <cell r="X1217">
            <v>601.25</v>
          </cell>
          <cell r="Y1217">
            <v>12010200</v>
          </cell>
        </row>
        <row r="1218">
          <cell r="A1218">
            <v>11081766</v>
          </cell>
          <cell r="B1218">
            <v>1</v>
          </cell>
          <cell r="C1218">
            <v>40</v>
          </cell>
          <cell r="D1218" t="str">
            <v>SA</v>
          </cell>
          <cell r="F1218" t="str">
            <v>11</v>
          </cell>
          <cell r="G1218" t="str">
            <v>S</v>
          </cell>
          <cell r="L1218">
            <v>1830.95</v>
          </cell>
          <cell r="M1218">
            <v>1830.95</v>
          </cell>
          <cell r="N1218" t="str">
            <v>RUN</v>
          </cell>
          <cell r="O1218" t="str">
            <v>Списание материалов за 11 2001г</v>
          </cell>
          <cell r="P1218" t="str">
            <v>32</v>
          </cell>
          <cell r="Q1218">
            <v>32012035</v>
          </cell>
          <cell r="R1218" t="str">
            <v>H</v>
          </cell>
          <cell r="W1218">
            <v>1830.95</v>
          </cell>
          <cell r="X1218">
            <v>1830.95</v>
          </cell>
          <cell r="Y1218">
            <v>12010200</v>
          </cell>
        </row>
        <row r="1219">
          <cell r="A1219">
            <v>11081768</v>
          </cell>
          <cell r="B1219">
            <v>1</v>
          </cell>
          <cell r="C1219">
            <v>40</v>
          </cell>
          <cell r="D1219" t="str">
            <v>SA</v>
          </cell>
          <cell r="F1219" t="str">
            <v>11</v>
          </cell>
          <cell r="G1219" t="str">
            <v>S</v>
          </cell>
          <cell r="L1219">
            <v>3405.4</v>
          </cell>
          <cell r="M1219">
            <v>3405.4</v>
          </cell>
          <cell r="N1219" t="str">
            <v>RUN</v>
          </cell>
          <cell r="O1219" t="str">
            <v>Списание материалов за 11 2001г</v>
          </cell>
          <cell r="P1219" t="str">
            <v>32</v>
          </cell>
          <cell r="Q1219">
            <v>32012035</v>
          </cell>
          <cell r="R1219" t="str">
            <v>H</v>
          </cell>
          <cell r="W1219">
            <v>3405.4</v>
          </cell>
          <cell r="X1219">
            <v>3405.4</v>
          </cell>
          <cell r="Y1219">
            <v>12010200</v>
          </cell>
        </row>
        <row r="1220">
          <cell r="A1220">
            <v>11081771</v>
          </cell>
          <cell r="B1220">
            <v>1</v>
          </cell>
          <cell r="C1220">
            <v>40</v>
          </cell>
          <cell r="D1220" t="str">
            <v>SA</v>
          </cell>
          <cell r="F1220" t="str">
            <v>11</v>
          </cell>
          <cell r="G1220" t="str">
            <v>S</v>
          </cell>
          <cell r="L1220">
            <v>1864.2</v>
          </cell>
          <cell r="M1220">
            <v>1864.2</v>
          </cell>
          <cell r="N1220" t="str">
            <v>RUN</v>
          </cell>
          <cell r="O1220" t="str">
            <v>Списание материалов за 11 2001г</v>
          </cell>
          <cell r="P1220" t="str">
            <v>32</v>
          </cell>
          <cell r="Q1220">
            <v>32012035</v>
          </cell>
          <cell r="R1220" t="str">
            <v>H</v>
          </cell>
          <cell r="W1220">
            <v>1864.2</v>
          </cell>
          <cell r="X1220">
            <v>1864.2</v>
          </cell>
          <cell r="Y1220">
            <v>12010200</v>
          </cell>
        </row>
        <row r="1221">
          <cell r="A1221">
            <v>11081773</v>
          </cell>
          <cell r="B1221">
            <v>1</v>
          </cell>
          <cell r="C1221">
            <v>40</v>
          </cell>
          <cell r="D1221" t="str">
            <v>SA</v>
          </cell>
          <cell r="F1221" t="str">
            <v>11</v>
          </cell>
          <cell r="G1221" t="str">
            <v>S</v>
          </cell>
          <cell r="L1221">
            <v>26.25</v>
          </cell>
          <cell r="M1221">
            <v>26.25</v>
          </cell>
          <cell r="N1221" t="str">
            <v>RUN</v>
          </cell>
          <cell r="O1221" t="str">
            <v>Списание материалов за 11 2001г</v>
          </cell>
          <cell r="P1221" t="str">
            <v>32</v>
          </cell>
          <cell r="Q1221">
            <v>32012035</v>
          </cell>
          <cell r="R1221" t="str">
            <v>H</v>
          </cell>
          <cell r="W1221">
            <v>26.25</v>
          </cell>
          <cell r="X1221">
            <v>26.25</v>
          </cell>
          <cell r="Y1221">
            <v>12010200</v>
          </cell>
        </row>
        <row r="1222">
          <cell r="A1222">
            <v>11081775</v>
          </cell>
          <cell r="B1222">
            <v>1</v>
          </cell>
          <cell r="C1222">
            <v>40</v>
          </cell>
          <cell r="D1222" t="str">
            <v>SA</v>
          </cell>
          <cell r="F1222" t="str">
            <v>11</v>
          </cell>
          <cell r="G1222" t="str">
            <v>S</v>
          </cell>
          <cell r="L1222">
            <v>1200.81</v>
          </cell>
          <cell r="M1222">
            <v>1200.81</v>
          </cell>
          <cell r="N1222" t="str">
            <v>RUN</v>
          </cell>
          <cell r="O1222" t="str">
            <v>Списание материалов за 11 2001г</v>
          </cell>
          <cell r="P1222" t="str">
            <v>32</v>
          </cell>
          <cell r="Q1222">
            <v>32012035</v>
          </cell>
          <cell r="R1222" t="str">
            <v>H</v>
          </cell>
          <cell r="W1222">
            <v>1200.81</v>
          </cell>
          <cell r="X1222">
            <v>1200.81</v>
          </cell>
          <cell r="Y1222">
            <v>12010200</v>
          </cell>
        </row>
        <row r="1223">
          <cell r="A1223">
            <v>11081777</v>
          </cell>
          <cell r="B1223">
            <v>1</v>
          </cell>
          <cell r="C1223">
            <v>40</v>
          </cell>
          <cell r="D1223" t="str">
            <v>SA</v>
          </cell>
          <cell r="F1223" t="str">
            <v>11</v>
          </cell>
          <cell r="G1223" t="str">
            <v>S</v>
          </cell>
          <cell r="L1223">
            <v>1801.48</v>
          </cell>
          <cell r="M1223">
            <v>1801.48</v>
          </cell>
          <cell r="N1223" t="str">
            <v>RUN</v>
          </cell>
          <cell r="O1223" t="str">
            <v>Списание материалов за 11 2001г</v>
          </cell>
          <cell r="P1223" t="str">
            <v>32</v>
          </cell>
          <cell r="Q1223">
            <v>32012035</v>
          </cell>
          <cell r="R1223" t="str">
            <v>H</v>
          </cell>
          <cell r="W1223">
            <v>1801.48</v>
          </cell>
          <cell r="X1223">
            <v>1801.48</v>
          </cell>
          <cell r="Y1223">
            <v>12010200</v>
          </cell>
        </row>
        <row r="1224">
          <cell r="A1224">
            <v>11081779</v>
          </cell>
          <cell r="B1224">
            <v>1</v>
          </cell>
          <cell r="C1224">
            <v>40</v>
          </cell>
          <cell r="D1224" t="str">
            <v>SA</v>
          </cell>
          <cell r="F1224" t="str">
            <v>11</v>
          </cell>
          <cell r="G1224" t="str">
            <v>S</v>
          </cell>
          <cell r="L1224">
            <v>272.5</v>
          </cell>
          <cell r="M1224">
            <v>272.5</v>
          </cell>
          <cell r="N1224" t="str">
            <v>RUN</v>
          </cell>
          <cell r="O1224" t="str">
            <v>Списание материалов за 11 2001г</v>
          </cell>
          <cell r="P1224" t="str">
            <v>32</v>
          </cell>
          <cell r="Q1224">
            <v>32012035</v>
          </cell>
          <cell r="R1224" t="str">
            <v>H</v>
          </cell>
          <cell r="W1224">
            <v>272.5</v>
          </cell>
          <cell r="X1224">
            <v>272.5</v>
          </cell>
          <cell r="Y1224">
            <v>12010200</v>
          </cell>
        </row>
        <row r="1225">
          <cell r="A1225">
            <v>11081782</v>
          </cell>
          <cell r="B1225">
            <v>1</v>
          </cell>
          <cell r="C1225">
            <v>40</v>
          </cell>
          <cell r="D1225" t="str">
            <v>SA</v>
          </cell>
          <cell r="F1225" t="str">
            <v>11</v>
          </cell>
          <cell r="G1225" t="str">
            <v>S</v>
          </cell>
          <cell r="L1225">
            <v>909.17</v>
          </cell>
          <cell r="M1225">
            <v>909.17</v>
          </cell>
          <cell r="N1225" t="str">
            <v>RUN</v>
          </cell>
          <cell r="O1225" t="str">
            <v>Списание материалов за 11 2001г</v>
          </cell>
          <cell r="P1225" t="str">
            <v>32</v>
          </cell>
          <cell r="Q1225">
            <v>32012035</v>
          </cell>
          <cell r="R1225" t="str">
            <v>H</v>
          </cell>
          <cell r="W1225">
            <v>909.17</v>
          </cell>
          <cell r="X1225">
            <v>909.17</v>
          </cell>
          <cell r="Y1225">
            <v>12010200</v>
          </cell>
        </row>
        <row r="1226">
          <cell r="A1226">
            <v>11081784</v>
          </cell>
          <cell r="B1226">
            <v>1</v>
          </cell>
          <cell r="C1226">
            <v>40</v>
          </cell>
          <cell r="D1226" t="str">
            <v>SA</v>
          </cell>
          <cell r="F1226" t="str">
            <v>11</v>
          </cell>
          <cell r="G1226" t="str">
            <v>S</v>
          </cell>
          <cell r="L1226">
            <v>1273.8499999999999</v>
          </cell>
          <cell r="M1226">
            <v>1273.8499999999999</v>
          </cell>
          <cell r="N1226" t="str">
            <v>RUN</v>
          </cell>
          <cell r="O1226" t="str">
            <v>Списание материалов за 11 2001г</v>
          </cell>
          <cell r="P1226" t="str">
            <v>32</v>
          </cell>
          <cell r="Q1226">
            <v>32012035</v>
          </cell>
          <cell r="R1226" t="str">
            <v>H</v>
          </cell>
          <cell r="W1226">
            <v>1273.8499999999999</v>
          </cell>
          <cell r="X1226">
            <v>1273.8499999999999</v>
          </cell>
          <cell r="Y1226">
            <v>12010200</v>
          </cell>
        </row>
        <row r="1227">
          <cell r="A1227">
            <v>11081786</v>
          </cell>
          <cell r="B1227">
            <v>1</v>
          </cell>
          <cell r="C1227">
            <v>40</v>
          </cell>
          <cell r="D1227" t="str">
            <v>SA</v>
          </cell>
          <cell r="F1227" t="str">
            <v>11</v>
          </cell>
          <cell r="G1227" t="str">
            <v>S</v>
          </cell>
          <cell r="L1227">
            <v>288.32</v>
          </cell>
          <cell r="M1227">
            <v>288.32</v>
          </cell>
          <cell r="N1227" t="str">
            <v>RUN</v>
          </cell>
          <cell r="O1227" t="str">
            <v>Списание материалов за 11 2001г</v>
          </cell>
          <cell r="P1227" t="str">
            <v>32</v>
          </cell>
          <cell r="Q1227">
            <v>32012035</v>
          </cell>
          <cell r="R1227" t="str">
            <v>H</v>
          </cell>
          <cell r="W1227">
            <v>288.32</v>
          </cell>
          <cell r="X1227">
            <v>288.32</v>
          </cell>
          <cell r="Y1227">
            <v>12010200</v>
          </cell>
        </row>
        <row r="1228">
          <cell r="A1228">
            <v>11081789</v>
          </cell>
          <cell r="B1228">
            <v>1</v>
          </cell>
          <cell r="C1228">
            <v>40</v>
          </cell>
          <cell r="D1228" t="str">
            <v>SA</v>
          </cell>
          <cell r="F1228" t="str">
            <v>11</v>
          </cell>
          <cell r="G1228" t="str">
            <v>S</v>
          </cell>
          <cell r="L1228">
            <v>4789.96</v>
          </cell>
          <cell r="M1228">
            <v>4789.96</v>
          </cell>
          <cell r="N1228" t="str">
            <v>RUN</v>
          </cell>
          <cell r="O1228" t="str">
            <v>Списание материалов за 11 2001г</v>
          </cell>
          <cell r="P1228" t="str">
            <v>32</v>
          </cell>
          <cell r="Q1228">
            <v>32012035</v>
          </cell>
          <cell r="R1228" t="str">
            <v>H</v>
          </cell>
          <cell r="W1228">
            <v>4789.96</v>
          </cell>
          <cell r="X1228">
            <v>4789.96</v>
          </cell>
          <cell r="Y1228">
            <v>12010200</v>
          </cell>
        </row>
        <row r="1229">
          <cell r="A1229">
            <v>11081792</v>
          </cell>
          <cell r="B1229">
            <v>1</v>
          </cell>
          <cell r="C1229">
            <v>40</v>
          </cell>
          <cell r="D1229" t="str">
            <v>SA</v>
          </cell>
          <cell r="F1229" t="str">
            <v>11</v>
          </cell>
          <cell r="G1229" t="str">
            <v>S</v>
          </cell>
          <cell r="L1229">
            <v>1763.35</v>
          </cell>
          <cell r="M1229">
            <v>1763.35</v>
          </cell>
          <cell r="N1229" t="str">
            <v>RUN</v>
          </cell>
          <cell r="O1229" t="str">
            <v>Списание материалов за 11 2001г</v>
          </cell>
          <cell r="P1229" t="str">
            <v>32</v>
          </cell>
          <cell r="Q1229">
            <v>32012035</v>
          </cell>
          <cell r="R1229" t="str">
            <v>H</v>
          </cell>
          <cell r="W1229">
            <v>1763.35</v>
          </cell>
          <cell r="X1229">
            <v>1763.35</v>
          </cell>
          <cell r="Y1229">
            <v>12010200</v>
          </cell>
        </row>
        <row r="1230">
          <cell r="A1230">
            <v>11081794</v>
          </cell>
          <cell r="B1230">
            <v>1</v>
          </cell>
          <cell r="C1230">
            <v>40</v>
          </cell>
          <cell r="D1230" t="str">
            <v>SA</v>
          </cell>
          <cell r="F1230" t="str">
            <v>11</v>
          </cell>
          <cell r="G1230" t="str">
            <v>S</v>
          </cell>
          <cell r="L1230">
            <v>5127.0600000000004</v>
          </cell>
          <cell r="M1230">
            <v>5127.0600000000004</v>
          </cell>
          <cell r="N1230" t="str">
            <v>RUN</v>
          </cell>
          <cell r="O1230" t="str">
            <v>Списание материалов за 11 2001г</v>
          </cell>
          <cell r="P1230" t="str">
            <v>32</v>
          </cell>
          <cell r="Q1230">
            <v>32012035</v>
          </cell>
          <cell r="R1230" t="str">
            <v>H</v>
          </cell>
          <cell r="W1230">
            <v>5127.0600000000004</v>
          </cell>
          <cell r="X1230">
            <v>5127.0600000000004</v>
          </cell>
          <cell r="Y1230">
            <v>12010200</v>
          </cell>
        </row>
        <row r="1231">
          <cell r="A1231">
            <v>11081796</v>
          </cell>
          <cell r="B1231">
            <v>1</v>
          </cell>
          <cell r="C1231">
            <v>40</v>
          </cell>
          <cell r="D1231" t="str">
            <v>SA</v>
          </cell>
          <cell r="F1231" t="str">
            <v>11</v>
          </cell>
          <cell r="G1231" t="str">
            <v>S</v>
          </cell>
          <cell r="L1231">
            <v>1774.64</v>
          </cell>
          <cell r="M1231">
            <v>1774.64</v>
          </cell>
          <cell r="N1231" t="str">
            <v>RUN</v>
          </cell>
          <cell r="O1231" t="str">
            <v>Списание материалов за 11 2001г</v>
          </cell>
          <cell r="P1231" t="str">
            <v>32</v>
          </cell>
          <cell r="Q1231">
            <v>32012035</v>
          </cell>
          <cell r="R1231" t="str">
            <v>H</v>
          </cell>
          <cell r="W1231">
            <v>1774.64</v>
          </cell>
          <cell r="X1231">
            <v>1774.64</v>
          </cell>
          <cell r="Y1231">
            <v>12010200</v>
          </cell>
        </row>
        <row r="1232">
          <cell r="A1232">
            <v>11081798</v>
          </cell>
          <cell r="B1232">
            <v>1</v>
          </cell>
          <cell r="C1232">
            <v>40</v>
          </cell>
          <cell r="D1232" t="str">
            <v>SA</v>
          </cell>
          <cell r="F1232" t="str">
            <v>11</v>
          </cell>
          <cell r="G1232" t="str">
            <v>S</v>
          </cell>
          <cell r="L1232">
            <v>950.02</v>
          </cell>
          <cell r="M1232">
            <v>950.02</v>
          </cell>
          <cell r="N1232" t="str">
            <v>RUN</v>
          </cell>
          <cell r="O1232" t="str">
            <v>Списание материалов за 11 2001г</v>
          </cell>
          <cell r="P1232" t="str">
            <v>32</v>
          </cell>
          <cell r="Q1232">
            <v>32012035</v>
          </cell>
          <cell r="R1232" t="str">
            <v>H</v>
          </cell>
          <cell r="W1232">
            <v>950.02</v>
          </cell>
          <cell r="X1232">
            <v>950.02</v>
          </cell>
          <cell r="Y1232">
            <v>12010200</v>
          </cell>
        </row>
        <row r="1233">
          <cell r="A1233">
            <v>11081800</v>
          </cell>
          <cell r="B1233">
            <v>1</v>
          </cell>
          <cell r="C1233">
            <v>40</v>
          </cell>
          <cell r="D1233" t="str">
            <v>SA</v>
          </cell>
          <cell r="F1233" t="str">
            <v>11</v>
          </cell>
          <cell r="G1233" t="str">
            <v>S</v>
          </cell>
          <cell r="L1233">
            <v>1113.6300000000001</v>
          </cell>
          <cell r="M1233">
            <v>1113.6300000000001</v>
          </cell>
          <cell r="N1233" t="str">
            <v>RUN</v>
          </cell>
          <cell r="O1233" t="str">
            <v>Списание материалов за 11 2001г</v>
          </cell>
          <cell r="P1233" t="str">
            <v>32</v>
          </cell>
          <cell r="Q1233">
            <v>32012035</v>
          </cell>
          <cell r="R1233" t="str">
            <v>H</v>
          </cell>
          <cell r="W1233">
            <v>1113.6300000000001</v>
          </cell>
          <cell r="X1233">
            <v>1113.6300000000001</v>
          </cell>
          <cell r="Y1233">
            <v>12010200</v>
          </cell>
        </row>
        <row r="1234">
          <cell r="A1234">
            <v>11081802</v>
          </cell>
          <cell r="B1234">
            <v>1</v>
          </cell>
          <cell r="C1234">
            <v>40</v>
          </cell>
          <cell r="D1234" t="str">
            <v>SA</v>
          </cell>
          <cell r="F1234" t="str">
            <v>11</v>
          </cell>
          <cell r="G1234" t="str">
            <v>S</v>
          </cell>
          <cell r="L1234">
            <v>1455.82</v>
          </cell>
          <cell r="M1234">
            <v>1455.82</v>
          </cell>
          <cell r="N1234" t="str">
            <v>RUN</v>
          </cell>
          <cell r="O1234" t="str">
            <v>Списание материалов за 11 2001г</v>
          </cell>
          <cell r="P1234" t="str">
            <v>32</v>
          </cell>
          <cell r="Q1234">
            <v>32012035</v>
          </cell>
          <cell r="R1234" t="str">
            <v>H</v>
          </cell>
          <cell r="W1234">
            <v>1455.82</v>
          </cell>
          <cell r="X1234">
            <v>1455.82</v>
          </cell>
          <cell r="Y1234">
            <v>12010200</v>
          </cell>
        </row>
        <row r="1235">
          <cell r="A1235">
            <v>11081804</v>
          </cell>
          <cell r="B1235">
            <v>1</v>
          </cell>
          <cell r="C1235">
            <v>40</v>
          </cell>
          <cell r="D1235" t="str">
            <v>SA</v>
          </cell>
          <cell r="F1235" t="str">
            <v>11</v>
          </cell>
          <cell r="G1235" t="str">
            <v>S</v>
          </cell>
          <cell r="L1235">
            <v>1744.47</v>
          </cell>
          <cell r="M1235">
            <v>1744.47</v>
          </cell>
          <cell r="N1235" t="str">
            <v>RUN</v>
          </cell>
          <cell r="O1235" t="str">
            <v>Списание материалов за 11 2001г</v>
          </cell>
          <cell r="P1235" t="str">
            <v>32</v>
          </cell>
          <cell r="Q1235">
            <v>32012035</v>
          </cell>
          <cell r="R1235" t="str">
            <v>H</v>
          </cell>
          <cell r="W1235">
            <v>1744.47</v>
          </cell>
          <cell r="X1235">
            <v>1744.47</v>
          </cell>
          <cell r="Y1235">
            <v>12010200</v>
          </cell>
        </row>
        <row r="1236">
          <cell r="A1236">
            <v>11081806</v>
          </cell>
          <cell r="B1236">
            <v>1</v>
          </cell>
          <cell r="C1236">
            <v>40</v>
          </cell>
          <cell r="D1236" t="str">
            <v>SA</v>
          </cell>
          <cell r="F1236" t="str">
            <v>11</v>
          </cell>
          <cell r="G1236" t="str">
            <v>S</v>
          </cell>
          <cell r="L1236">
            <v>98.31</v>
          </cell>
          <cell r="M1236">
            <v>98.31</v>
          </cell>
          <cell r="N1236" t="str">
            <v>RUN</v>
          </cell>
          <cell r="O1236" t="str">
            <v>Списание материалов за 11 2001г</v>
          </cell>
          <cell r="P1236" t="str">
            <v>32</v>
          </cell>
          <cell r="Q1236">
            <v>32012035</v>
          </cell>
          <cell r="R1236" t="str">
            <v>H</v>
          </cell>
          <cell r="W1236">
            <v>98.31</v>
          </cell>
          <cell r="X1236">
            <v>98.31</v>
          </cell>
          <cell r="Y1236">
            <v>12010200</v>
          </cell>
        </row>
        <row r="1237">
          <cell r="A1237">
            <v>11081808</v>
          </cell>
          <cell r="B1237">
            <v>1</v>
          </cell>
          <cell r="C1237">
            <v>40</v>
          </cell>
          <cell r="D1237" t="str">
            <v>SA</v>
          </cell>
          <cell r="F1237" t="str">
            <v>11</v>
          </cell>
          <cell r="G1237" t="str">
            <v>S</v>
          </cell>
          <cell r="L1237">
            <v>507.41</v>
          </cell>
          <cell r="M1237">
            <v>507.41</v>
          </cell>
          <cell r="N1237" t="str">
            <v>RUN</v>
          </cell>
          <cell r="O1237" t="str">
            <v>Списание материалов за 11 2001г</v>
          </cell>
          <cell r="P1237" t="str">
            <v>32</v>
          </cell>
          <cell r="Q1237">
            <v>32012035</v>
          </cell>
          <cell r="R1237" t="str">
            <v>H</v>
          </cell>
          <cell r="W1237">
            <v>507.41</v>
          </cell>
          <cell r="X1237">
            <v>507.41</v>
          </cell>
          <cell r="Y1237">
            <v>12010200</v>
          </cell>
        </row>
        <row r="1238">
          <cell r="A1238">
            <v>11081810</v>
          </cell>
          <cell r="B1238">
            <v>1</v>
          </cell>
          <cell r="C1238">
            <v>40</v>
          </cell>
          <cell r="D1238" t="str">
            <v>SA</v>
          </cell>
          <cell r="F1238" t="str">
            <v>11</v>
          </cell>
          <cell r="G1238" t="str">
            <v>S</v>
          </cell>
          <cell r="L1238">
            <v>4897.07</v>
          </cell>
          <cell r="M1238">
            <v>4897.07</v>
          </cell>
          <cell r="N1238" t="str">
            <v>RUN</v>
          </cell>
          <cell r="O1238" t="str">
            <v>Списание материалов за 11 2001г</v>
          </cell>
          <cell r="P1238" t="str">
            <v>32</v>
          </cell>
          <cell r="Q1238">
            <v>32012035</v>
          </cell>
          <cell r="R1238" t="str">
            <v>H</v>
          </cell>
          <cell r="W1238">
            <v>4897.07</v>
          </cell>
          <cell r="X1238">
            <v>4897.07</v>
          </cell>
          <cell r="Y1238">
            <v>12010200</v>
          </cell>
        </row>
        <row r="1239">
          <cell r="A1239">
            <v>11081812</v>
          </cell>
          <cell r="B1239">
            <v>1</v>
          </cell>
          <cell r="C1239">
            <v>40</v>
          </cell>
          <cell r="D1239" t="str">
            <v>SA</v>
          </cell>
          <cell r="F1239" t="str">
            <v>11</v>
          </cell>
          <cell r="G1239" t="str">
            <v>S</v>
          </cell>
          <cell r="L1239">
            <v>2605.13</v>
          </cell>
          <cell r="M1239">
            <v>2605.13</v>
          </cell>
          <cell r="N1239" t="str">
            <v>RUN</v>
          </cell>
          <cell r="O1239" t="str">
            <v>Списание материалов за 11 2001г</v>
          </cell>
          <cell r="P1239" t="str">
            <v>32</v>
          </cell>
          <cell r="Q1239">
            <v>32012035</v>
          </cell>
          <cell r="R1239" t="str">
            <v>H</v>
          </cell>
          <cell r="W1239">
            <v>2605.13</v>
          </cell>
          <cell r="X1239">
            <v>2605.13</v>
          </cell>
          <cell r="Y1239">
            <v>12010200</v>
          </cell>
        </row>
        <row r="1240">
          <cell r="A1240">
            <v>11081815</v>
          </cell>
          <cell r="B1240">
            <v>1</v>
          </cell>
          <cell r="C1240">
            <v>40</v>
          </cell>
          <cell r="D1240" t="str">
            <v>SA</v>
          </cell>
          <cell r="F1240" t="str">
            <v>11</v>
          </cell>
          <cell r="G1240" t="str">
            <v>S</v>
          </cell>
          <cell r="L1240">
            <v>1686.39</v>
          </cell>
          <cell r="M1240">
            <v>1686.39</v>
          </cell>
          <cell r="N1240" t="str">
            <v>RUN</v>
          </cell>
          <cell r="O1240" t="str">
            <v>Списание материалов за 11 2001г</v>
          </cell>
          <cell r="P1240" t="str">
            <v>32</v>
          </cell>
          <cell r="Q1240">
            <v>32012035</v>
          </cell>
          <cell r="R1240" t="str">
            <v>H</v>
          </cell>
          <cell r="W1240">
            <v>1686.39</v>
          </cell>
          <cell r="X1240">
            <v>1686.39</v>
          </cell>
          <cell r="Y1240">
            <v>12010200</v>
          </cell>
        </row>
        <row r="1241">
          <cell r="A1241">
            <v>11081818</v>
          </cell>
          <cell r="B1241">
            <v>1</v>
          </cell>
          <cell r="C1241">
            <v>40</v>
          </cell>
          <cell r="D1241" t="str">
            <v>SA</v>
          </cell>
          <cell r="F1241" t="str">
            <v>11</v>
          </cell>
          <cell r="G1241" t="str">
            <v>S</v>
          </cell>
          <cell r="L1241">
            <v>295.43</v>
          </cell>
          <cell r="M1241">
            <v>295.43</v>
          </cell>
          <cell r="N1241" t="str">
            <v>RUN</v>
          </cell>
          <cell r="O1241" t="str">
            <v>Списание материалов за 11 2001г</v>
          </cell>
          <cell r="P1241" t="str">
            <v>32</v>
          </cell>
          <cell r="Q1241">
            <v>32012035</v>
          </cell>
          <cell r="R1241" t="str">
            <v>H</v>
          </cell>
          <cell r="W1241">
            <v>295.43</v>
          </cell>
          <cell r="X1241">
            <v>295.43</v>
          </cell>
          <cell r="Y1241">
            <v>12010200</v>
          </cell>
        </row>
        <row r="1242">
          <cell r="A1242">
            <v>11081820</v>
          </cell>
          <cell r="B1242">
            <v>1</v>
          </cell>
          <cell r="C1242">
            <v>40</v>
          </cell>
          <cell r="D1242" t="str">
            <v>SA</v>
          </cell>
          <cell r="F1242" t="str">
            <v>11</v>
          </cell>
          <cell r="G1242" t="str">
            <v>S</v>
          </cell>
          <cell r="L1242">
            <v>180</v>
          </cell>
          <cell r="M1242">
            <v>180</v>
          </cell>
          <cell r="N1242" t="str">
            <v>RUN</v>
          </cell>
          <cell r="O1242" t="str">
            <v>Списание материалов за 11 2001г</v>
          </cell>
          <cell r="P1242" t="str">
            <v>32</v>
          </cell>
          <cell r="Q1242">
            <v>32012035</v>
          </cell>
          <cell r="R1242" t="str">
            <v>H</v>
          </cell>
          <cell r="W1242">
            <v>180</v>
          </cell>
          <cell r="X1242">
            <v>180</v>
          </cell>
          <cell r="Y1242">
            <v>12010200</v>
          </cell>
        </row>
        <row r="1243">
          <cell r="A1243">
            <v>11081822</v>
          </cell>
          <cell r="B1243">
            <v>1</v>
          </cell>
          <cell r="C1243">
            <v>40</v>
          </cell>
          <cell r="D1243" t="str">
            <v>SA</v>
          </cell>
          <cell r="F1243" t="str">
            <v>11</v>
          </cell>
          <cell r="G1243" t="str">
            <v>S</v>
          </cell>
          <cell r="L1243">
            <v>381.78</v>
          </cell>
          <cell r="M1243">
            <v>381.78</v>
          </cell>
          <cell r="N1243" t="str">
            <v>RUN</v>
          </cell>
          <cell r="O1243" t="str">
            <v>Списание материалов за 11 2001г</v>
          </cell>
          <cell r="P1243" t="str">
            <v>32</v>
          </cell>
          <cell r="Q1243">
            <v>32012035</v>
          </cell>
          <cell r="R1243" t="str">
            <v>H</v>
          </cell>
          <cell r="W1243">
            <v>381.78</v>
          </cell>
          <cell r="X1243">
            <v>381.78</v>
          </cell>
          <cell r="Y1243">
            <v>12010200</v>
          </cell>
        </row>
        <row r="1244">
          <cell r="A1244">
            <v>11081824</v>
          </cell>
          <cell r="B1244">
            <v>1</v>
          </cell>
          <cell r="C1244">
            <v>40</v>
          </cell>
          <cell r="D1244" t="str">
            <v>SA</v>
          </cell>
          <cell r="F1244" t="str">
            <v>11</v>
          </cell>
          <cell r="G1244" t="str">
            <v>S</v>
          </cell>
          <cell r="L1244">
            <v>1054.72</v>
          </cell>
          <cell r="M1244">
            <v>1054.72</v>
          </cell>
          <cell r="N1244" t="str">
            <v>RUN</v>
          </cell>
          <cell r="O1244" t="str">
            <v>Списание материалов за 11 2001г</v>
          </cell>
          <cell r="P1244" t="str">
            <v>32</v>
          </cell>
          <cell r="Q1244">
            <v>32012035</v>
          </cell>
          <cell r="R1244" t="str">
            <v>H</v>
          </cell>
          <cell r="W1244">
            <v>1054.72</v>
          </cell>
          <cell r="X1244">
            <v>1054.72</v>
          </cell>
          <cell r="Y1244">
            <v>12010200</v>
          </cell>
        </row>
        <row r="1245">
          <cell r="A1245">
            <v>11081826</v>
          </cell>
          <cell r="B1245">
            <v>1</v>
          </cell>
          <cell r="C1245">
            <v>40</v>
          </cell>
          <cell r="D1245" t="str">
            <v>SA</v>
          </cell>
          <cell r="F1245" t="str">
            <v>11</v>
          </cell>
          <cell r="G1245" t="str">
            <v>S</v>
          </cell>
          <cell r="L1245">
            <v>1353.54</v>
          </cell>
          <cell r="M1245">
            <v>1353.54</v>
          </cell>
          <cell r="N1245" t="str">
            <v>RUN</v>
          </cell>
          <cell r="O1245" t="str">
            <v>Списание материалов за 11 2001г</v>
          </cell>
          <cell r="P1245" t="str">
            <v>32</v>
          </cell>
          <cell r="Q1245">
            <v>32012035</v>
          </cell>
          <cell r="R1245" t="str">
            <v>H</v>
          </cell>
          <cell r="W1245">
            <v>1353.54</v>
          </cell>
          <cell r="X1245">
            <v>1353.54</v>
          </cell>
          <cell r="Y1245">
            <v>12010200</v>
          </cell>
        </row>
        <row r="1246">
          <cell r="A1246">
            <v>11081828</v>
          </cell>
          <cell r="B1246">
            <v>1</v>
          </cell>
          <cell r="C1246">
            <v>40</v>
          </cell>
          <cell r="D1246" t="str">
            <v>SA</v>
          </cell>
          <cell r="F1246" t="str">
            <v>11</v>
          </cell>
          <cell r="G1246" t="str">
            <v>S</v>
          </cell>
          <cell r="L1246">
            <v>779.16</v>
          </cell>
          <cell r="M1246">
            <v>779.16</v>
          </cell>
          <cell r="N1246" t="str">
            <v>RUN</v>
          </cell>
          <cell r="O1246" t="str">
            <v>Списание материалов за 11 2001г</v>
          </cell>
          <cell r="P1246" t="str">
            <v>32</v>
          </cell>
          <cell r="Q1246">
            <v>32012035</v>
          </cell>
          <cell r="R1246" t="str">
            <v>H</v>
          </cell>
          <cell r="W1246">
            <v>779.16</v>
          </cell>
          <cell r="X1246">
            <v>779.16</v>
          </cell>
          <cell r="Y1246">
            <v>12010200</v>
          </cell>
        </row>
        <row r="1247">
          <cell r="A1247">
            <v>11081830</v>
          </cell>
          <cell r="B1247">
            <v>1</v>
          </cell>
          <cell r="C1247">
            <v>40</v>
          </cell>
          <cell r="D1247" t="str">
            <v>SA</v>
          </cell>
          <cell r="F1247" t="str">
            <v>11</v>
          </cell>
          <cell r="G1247" t="str">
            <v>S</v>
          </cell>
          <cell r="L1247">
            <v>1578.16</v>
          </cell>
          <cell r="M1247">
            <v>1578.16</v>
          </cell>
          <cell r="N1247" t="str">
            <v>RUN</v>
          </cell>
          <cell r="O1247" t="str">
            <v>Списание материалов за 11 2001г</v>
          </cell>
          <cell r="P1247" t="str">
            <v>32</v>
          </cell>
          <cell r="Q1247">
            <v>32012035</v>
          </cell>
          <cell r="R1247" t="str">
            <v>H</v>
          </cell>
          <cell r="W1247">
            <v>1578.16</v>
          </cell>
          <cell r="X1247">
            <v>1578.16</v>
          </cell>
          <cell r="Y1247">
            <v>12010200</v>
          </cell>
        </row>
        <row r="1248">
          <cell r="A1248">
            <v>11081832</v>
          </cell>
          <cell r="B1248">
            <v>1</v>
          </cell>
          <cell r="C1248">
            <v>40</v>
          </cell>
          <cell r="D1248" t="str">
            <v>SA</v>
          </cell>
          <cell r="F1248" t="str">
            <v>11</v>
          </cell>
          <cell r="G1248" t="str">
            <v>S</v>
          </cell>
          <cell r="L1248">
            <v>1200.5899999999999</v>
          </cell>
          <cell r="M1248">
            <v>1200.5899999999999</v>
          </cell>
          <cell r="N1248" t="str">
            <v>RUN</v>
          </cell>
          <cell r="O1248" t="str">
            <v>Списание материалов за 11 2001г</v>
          </cell>
          <cell r="P1248" t="str">
            <v>32</v>
          </cell>
          <cell r="Q1248">
            <v>32012035</v>
          </cell>
          <cell r="R1248" t="str">
            <v>H</v>
          </cell>
          <cell r="W1248">
            <v>1200.5899999999999</v>
          </cell>
          <cell r="X1248">
            <v>1200.5899999999999</v>
          </cell>
          <cell r="Y1248">
            <v>12010200</v>
          </cell>
        </row>
        <row r="1249">
          <cell r="A1249">
            <v>11081835</v>
          </cell>
          <cell r="B1249">
            <v>1</v>
          </cell>
          <cell r="C1249">
            <v>40</v>
          </cell>
          <cell r="D1249" t="str">
            <v>SA</v>
          </cell>
          <cell r="F1249" t="str">
            <v>11</v>
          </cell>
          <cell r="G1249" t="str">
            <v>S</v>
          </cell>
          <cell r="L1249">
            <v>421.6</v>
          </cell>
          <cell r="M1249">
            <v>421.6</v>
          </cell>
          <cell r="N1249" t="str">
            <v>RUN</v>
          </cell>
          <cell r="O1249" t="str">
            <v>Списание материалов за 11 2001г</v>
          </cell>
          <cell r="P1249" t="str">
            <v>32</v>
          </cell>
          <cell r="Q1249">
            <v>32012035</v>
          </cell>
          <cell r="R1249" t="str">
            <v>H</v>
          </cell>
          <cell r="W1249">
            <v>421.6</v>
          </cell>
          <cell r="X1249">
            <v>421.6</v>
          </cell>
          <cell r="Y1249">
            <v>12010200</v>
          </cell>
        </row>
        <row r="1250">
          <cell r="A1250">
            <v>11081837</v>
          </cell>
          <cell r="B1250">
            <v>1</v>
          </cell>
          <cell r="C1250">
            <v>40</v>
          </cell>
          <cell r="D1250" t="str">
            <v>SA</v>
          </cell>
          <cell r="F1250" t="str">
            <v>11</v>
          </cell>
          <cell r="G1250" t="str">
            <v>S</v>
          </cell>
          <cell r="L1250">
            <v>2252.8000000000002</v>
          </cell>
          <cell r="M1250">
            <v>2252.8000000000002</v>
          </cell>
          <cell r="N1250" t="str">
            <v>RUN</v>
          </cell>
          <cell r="O1250" t="str">
            <v>Списание материалов за 11 2001г</v>
          </cell>
          <cell r="P1250" t="str">
            <v>32</v>
          </cell>
          <cell r="Q1250">
            <v>32012035</v>
          </cell>
          <cell r="R1250" t="str">
            <v>H</v>
          </cell>
          <cell r="W1250">
            <v>2252.8000000000002</v>
          </cell>
          <cell r="X1250">
            <v>2252.8000000000002</v>
          </cell>
          <cell r="Y1250">
            <v>12010200</v>
          </cell>
        </row>
        <row r="1251">
          <cell r="A1251">
            <v>11081839</v>
          </cell>
          <cell r="B1251">
            <v>1</v>
          </cell>
          <cell r="C1251">
            <v>40</v>
          </cell>
          <cell r="D1251" t="str">
            <v>SA</v>
          </cell>
          <cell r="F1251" t="str">
            <v>11</v>
          </cell>
          <cell r="G1251" t="str">
            <v>S</v>
          </cell>
          <cell r="L1251">
            <v>95.83</v>
          </cell>
          <cell r="M1251">
            <v>95.83</v>
          </cell>
          <cell r="N1251" t="str">
            <v>RUN</v>
          </cell>
          <cell r="O1251" t="str">
            <v>Списание материалов за 11 2001г</v>
          </cell>
          <cell r="P1251" t="str">
            <v>32</v>
          </cell>
          <cell r="Q1251">
            <v>32012035</v>
          </cell>
          <cell r="R1251" t="str">
            <v>H</v>
          </cell>
          <cell r="W1251">
            <v>95.83</v>
          </cell>
          <cell r="X1251">
            <v>95.83</v>
          </cell>
          <cell r="Y1251">
            <v>12010200</v>
          </cell>
        </row>
        <row r="1252">
          <cell r="A1252">
            <v>11081841</v>
          </cell>
          <cell r="B1252">
            <v>1</v>
          </cell>
          <cell r="C1252">
            <v>40</v>
          </cell>
          <cell r="D1252" t="str">
            <v>SA</v>
          </cell>
          <cell r="F1252" t="str">
            <v>11</v>
          </cell>
          <cell r="G1252" t="str">
            <v>S</v>
          </cell>
          <cell r="L1252">
            <v>95.81</v>
          </cell>
          <cell r="M1252">
            <v>95.81</v>
          </cell>
          <cell r="N1252" t="str">
            <v>RUN</v>
          </cell>
          <cell r="O1252" t="str">
            <v>Списание материалов за 11 2001г</v>
          </cell>
          <cell r="P1252" t="str">
            <v>32</v>
          </cell>
          <cell r="Q1252">
            <v>32012035</v>
          </cell>
          <cell r="R1252" t="str">
            <v>H</v>
          </cell>
          <cell r="W1252">
            <v>95.81</v>
          </cell>
          <cell r="X1252">
            <v>95.81</v>
          </cell>
          <cell r="Y1252">
            <v>12010200</v>
          </cell>
        </row>
        <row r="1253">
          <cell r="A1253">
            <v>11081843</v>
          </cell>
          <cell r="B1253">
            <v>1</v>
          </cell>
          <cell r="C1253">
            <v>40</v>
          </cell>
          <cell r="D1253" t="str">
            <v>SA</v>
          </cell>
          <cell r="F1253" t="str">
            <v>11</v>
          </cell>
          <cell r="G1253" t="str">
            <v>S</v>
          </cell>
          <cell r="L1253">
            <v>2839.55</v>
          </cell>
          <cell r="M1253">
            <v>2839.55</v>
          </cell>
          <cell r="N1253" t="str">
            <v>RUN</v>
          </cell>
          <cell r="O1253" t="str">
            <v>Списание материалов за 11 2001г</v>
          </cell>
          <cell r="P1253" t="str">
            <v>32</v>
          </cell>
          <cell r="Q1253">
            <v>32012035</v>
          </cell>
          <cell r="R1253" t="str">
            <v>H</v>
          </cell>
          <cell r="W1253">
            <v>2839.55</v>
          </cell>
          <cell r="X1253">
            <v>2839.55</v>
          </cell>
          <cell r="Y1253">
            <v>12010200</v>
          </cell>
        </row>
        <row r="1254">
          <cell r="A1254">
            <v>11081845</v>
          </cell>
          <cell r="B1254">
            <v>1</v>
          </cell>
          <cell r="C1254">
            <v>40</v>
          </cell>
          <cell r="D1254" t="str">
            <v>SA</v>
          </cell>
          <cell r="F1254" t="str">
            <v>11</v>
          </cell>
          <cell r="G1254" t="str">
            <v>S</v>
          </cell>
          <cell r="L1254">
            <v>245.52</v>
          </cell>
          <cell r="M1254">
            <v>245.52</v>
          </cell>
          <cell r="N1254" t="str">
            <v>RUN</v>
          </cell>
          <cell r="O1254" t="str">
            <v>Списание материалов за 11 2001г</v>
          </cell>
          <cell r="P1254" t="str">
            <v>32</v>
          </cell>
          <cell r="Q1254">
            <v>32012035</v>
          </cell>
          <cell r="R1254" t="str">
            <v>H</v>
          </cell>
          <cell r="W1254">
            <v>245.52</v>
          </cell>
          <cell r="X1254">
            <v>245.52</v>
          </cell>
          <cell r="Y1254">
            <v>12010200</v>
          </cell>
        </row>
        <row r="1255">
          <cell r="A1255">
            <v>11081848</v>
          </cell>
          <cell r="B1255">
            <v>1</v>
          </cell>
          <cell r="C1255">
            <v>40</v>
          </cell>
          <cell r="D1255" t="str">
            <v>SA</v>
          </cell>
          <cell r="F1255" t="str">
            <v>11</v>
          </cell>
          <cell r="G1255" t="str">
            <v>S</v>
          </cell>
          <cell r="L1255">
            <v>2557.08</v>
          </cell>
          <cell r="M1255">
            <v>2557.08</v>
          </cell>
          <cell r="N1255" t="str">
            <v>RUN</v>
          </cell>
          <cell r="O1255" t="str">
            <v>Списание материалов за 11 2001г</v>
          </cell>
          <cell r="P1255" t="str">
            <v>32</v>
          </cell>
          <cell r="Q1255">
            <v>32012035</v>
          </cell>
          <cell r="R1255" t="str">
            <v>H</v>
          </cell>
          <cell r="W1255">
            <v>2557.08</v>
          </cell>
          <cell r="X1255">
            <v>2557.08</v>
          </cell>
          <cell r="Y1255">
            <v>12010200</v>
          </cell>
        </row>
        <row r="1256">
          <cell r="A1256">
            <v>11081850</v>
          </cell>
          <cell r="B1256">
            <v>1</v>
          </cell>
          <cell r="C1256">
            <v>40</v>
          </cell>
          <cell r="D1256" t="str">
            <v>SA</v>
          </cell>
          <cell r="F1256" t="str">
            <v>11</v>
          </cell>
          <cell r="G1256" t="str">
            <v>S</v>
          </cell>
          <cell r="L1256">
            <v>2241.0100000000002</v>
          </cell>
          <cell r="M1256">
            <v>2241.0100000000002</v>
          </cell>
          <cell r="N1256" t="str">
            <v>RUN</v>
          </cell>
          <cell r="O1256" t="str">
            <v>Списание материалов за 11 2001г</v>
          </cell>
          <cell r="P1256" t="str">
            <v>32</v>
          </cell>
          <cell r="Q1256">
            <v>32012035</v>
          </cell>
          <cell r="R1256" t="str">
            <v>H</v>
          </cell>
          <cell r="W1256">
            <v>2241.0100000000002</v>
          </cell>
          <cell r="X1256">
            <v>2241.0100000000002</v>
          </cell>
          <cell r="Y1256">
            <v>12010200</v>
          </cell>
        </row>
        <row r="1257">
          <cell r="A1257">
            <v>11081852</v>
          </cell>
          <cell r="B1257">
            <v>1</v>
          </cell>
          <cell r="C1257">
            <v>40</v>
          </cell>
          <cell r="D1257" t="str">
            <v>SA</v>
          </cell>
          <cell r="F1257" t="str">
            <v>11</v>
          </cell>
          <cell r="G1257" t="str">
            <v>S</v>
          </cell>
          <cell r="L1257">
            <v>1840.59</v>
          </cell>
          <cell r="M1257">
            <v>1840.59</v>
          </cell>
          <cell r="N1257" t="str">
            <v>RUN</v>
          </cell>
          <cell r="O1257" t="str">
            <v>Списание материалов за 11 2001г</v>
          </cell>
          <cell r="P1257" t="str">
            <v>32</v>
          </cell>
          <cell r="Q1257">
            <v>32012035</v>
          </cell>
          <cell r="R1257" t="str">
            <v>H</v>
          </cell>
          <cell r="W1257">
            <v>1840.59</v>
          </cell>
          <cell r="X1257">
            <v>1840.59</v>
          </cell>
          <cell r="Y1257">
            <v>12010200</v>
          </cell>
        </row>
        <row r="1258">
          <cell r="A1258">
            <v>11081854</v>
          </cell>
          <cell r="B1258">
            <v>1</v>
          </cell>
          <cell r="C1258">
            <v>40</v>
          </cell>
          <cell r="D1258" t="str">
            <v>SA</v>
          </cell>
          <cell r="F1258" t="str">
            <v>11</v>
          </cell>
          <cell r="G1258" t="str">
            <v>S</v>
          </cell>
          <cell r="L1258">
            <v>884.95</v>
          </cell>
          <cell r="M1258">
            <v>884.95</v>
          </cell>
          <cell r="N1258" t="str">
            <v>RUN</v>
          </cell>
          <cell r="O1258" t="str">
            <v>Списание материалов за 11 2001г</v>
          </cell>
          <cell r="P1258" t="str">
            <v>32</v>
          </cell>
          <cell r="Q1258">
            <v>32012035</v>
          </cell>
          <cell r="R1258" t="str">
            <v>H</v>
          </cell>
          <cell r="W1258">
            <v>884.95</v>
          </cell>
          <cell r="X1258">
            <v>884.95</v>
          </cell>
          <cell r="Y1258">
            <v>12010200</v>
          </cell>
        </row>
        <row r="1259">
          <cell r="A1259">
            <v>11081856</v>
          </cell>
          <cell r="B1259">
            <v>1</v>
          </cell>
          <cell r="C1259">
            <v>40</v>
          </cell>
          <cell r="D1259" t="str">
            <v>SA</v>
          </cell>
          <cell r="F1259" t="str">
            <v>11</v>
          </cell>
          <cell r="G1259" t="str">
            <v>S</v>
          </cell>
          <cell r="L1259">
            <v>3481.85</v>
          </cell>
          <cell r="M1259">
            <v>3481.85</v>
          </cell>
          <cell r="N1259" t="str">
            <v>RUN</v>
          </cell>
          <cell r="O1259" t="str">
            <v>Списание материалов за 11 2001г</v>
          </cell>
          <cell r="P1259" t="str">
            <v>32</v>
          </cell>
          <cell r="Q1259">
            <v>32012035</v>
          </cell>
          <cell r="R1259" t="str">
            <v>H</v>
          </cell>
          <cell r="W1259">
            <v>3481.85</v>
          </cell>
          <cell r="X1259">
            <v>3481.85</v>
          </cell>
          <cell r="Y1259">
            <v>12010200</v>
          </cell>
        </row>
        <row r="1260">
          <cell r="A1260">
            <v>11081858</v>
          </cell>
          <cell r="B1260">
            <v>1</v>
          </cell>
          <cell r="C1260">
            <v>40</v>
          </cell>
          <cell r="D1260" t="str">
            <v>SA</v>
          </cell>
          <cell r="F1260" t="str">
            <v>11</v>
          </cell>
          <cell r="G1260" t="str">
            <v>S</v>
          </cell>
          <cell r="L1260">
            <v>3306.09</v>
          </cell>
          <cell r="M1260">
            <v>3306.09</v>
          </cell>
          <cell r="N1260" t="str">
            <v>RUN</v>
          </cell>
          <cell r="O1260" t="str">
            <v>Списание материалов за 11 2001г</v>
          </cell>
          <cell r="P1260" t="str">
            <v>32</v>
          </cell>
          <cell r="Q1260">
            <v>32012035</v>
          </cell>
          <cell r="R1260" t="str">
            <v>H</v>
          </cell>
          <cell r="W1260">
            <v>3306.09</v>
          </cell>
          <cell r="X1260">
            <v>3306.09</v>
          </cell>
          <cell r="Y1260">
            <v>12010200</v>
          </cell>
        </row>
        <row r="1261">
          <cell r="A1261">
            <v>11081860</v>
          </cell>
          <cell r="B1261">
            <v>1</v>
          </cell>
          <cell r="C1261">
            <v>40</v>
          </cell>
          <cell r="D1261" t="str">
            <v>SA</v>
          </cell>
          <cell r="F1261" t="str">
            <v>11</v>
          </cell>
          <cell r="G1261" t="str">
            <v>S</v>
          </cell>
          <cell r="L1261">
            <v>1692.11</v>
          </cell>
          <cell r="M1261">
            <v>1692.11</v>
          </cell>
          <cell r="N1261" t="str">
            <v>RUN</v>
          </cell>
          <cell r="O1261" t="str">
            <v>Списание материалов за 11 2001г</v>
          </cell>
          <cell r="P1261" t="str">
            <v>32</v>
          </cell>
          <cell r="Q1261">
            <v>32012035</v>
          </cell>
          <cell r="R1261" t="str">
            <v>H</v>
          </cell>
          <cell r="W1261">
            <v>1692.11</v>
          </cell>
          <cell r="X1261">
            <v>1692.11</v>
          </cell>
          <cell r="Y1261">
            <v>12010200</v>
          </cell>
        </row>
        <row r="1262">
          <cell r="A1262">
            <v>11081862</v>
          </cell>
          <cell r="B1262">
            <v>1</v>
          </cell>
          <cell r="C1262">
            <v>40</v>
          </cell>
          <cell r="D1262" t="str">
            <v>SA</v>
          </cell>
          <cell r="F1262" t="str">
            <v>11</v>
          </cell>
          <cell r="G1262" t="str">
            <v>S</v>
          </cell>
          <cell r="L1262">
            <v>1307.68</v>
          </cell>
          <cell r="M1262">
            <v>1307.68</v>
          </cell>
          <cell r="N1262" t="str">
            <v>RUN</v>
          </cell>
          <cell r="O1262" t="str">
            <v>Списание материалов за 11 2001г</v>
          </cell>
          <cell r="P1262" t="str">
            <v>32</v>
          </cell>
          <cell r="Q1262">
            <v>32012035</v>
          </cell>
          <cell r="R1262" t="str">
            <v>H</v>
          </cell>
          <cell r="W1262">
            <v>1307.68</v>
          </cell>
          <cell r="X1262">
            <v>1307.68</v>
          </cell>
          <cell r="Y1262">
            <v>12010200</v>
          </cell>
        </row>
        <row r="1263">
          <cell r="A1263">
            <v>11081865</v>
          </cell>
          <cell r="B1263">
            <v>1</v>
          </cell>
          <cell r="C1263">
            <v>40</v>
          </cell>
          <cell r="D1263" t="str">
            <v>SA</v>
          </cell>
          <cell r="F1263" t="str">
            <v>11</v>
          </cell>
          <cell r="G1263" t="str">
            <v>S</v>
          </cell>
          <cell r="L1263">
            <v>2333.83</v>
          </cell>
          <cell r="M1263">
            <v>2333.83</v>
          </cell>
          <cell r="N1263" t="str">
            <v>RUN</v>
          </cell>
          <cell r="O1263" t="str">
            <v>Списание материалов за 11 2001г</v>
          </cell>
          <cell r="P1263" t="str">
            <v>32</v>
          </cell>
          <cell r="Q1263">
            <v>32012035</v>
          </cell>
          <cell r="R1263" t="str">
            <v>H</v>
          </cell>
          <cell r="W1263">
            <v>2333.83</v>
          </cell>
          <cell r="X1263">
            <v>2333.83</v>
          </cell>
          <cell r="Y1263">
            <v>12010200</v>
          </cell>
        </row>
        <row r="1264">
          <cell r="A1264">
            <v>11081867</v>
          </cell>
          <cell r="B1264">
            <v>1</v>
          </cell>
          <cell r="C1264">
            <v>40</v>
          </cell>
          <cell r="D1264" t="str">
            <v>SA</v>
          </cell>
          <cell r="F1264" t="str">
            <v>11</v>
          </cell>
          <cell r="G1264" t="str">
            <v>S</v>
          </cell>
          <cell r="L1264">
            <v>495.81</v>
          </cell>
          <cell r="M1264">
            <v>495.81</v>
          </cell>
          <cell r="N1264" t="str">
            <v>RUN</v>
          </cell>
          <cell r="O1264" t="str">
            <v>Списание материалов за 11 2001г</v>
          </cell>
          <cell r="P1264" t="str">
            <v>32</v>
          </cell>
          <cell r="Q1264">
            <v>32012035</v>
          </cell>
          <cell r="R1264" t="str">
            <v>H</v>
          </cell>
          <cell r="W1264">
            <v>495.81</v>
          </cell>
          <cell r="X1264">
            <v>495.81</v>
          </cell>
          <cell r="Y1264">
            <v>12010200</v>
          </cell>
        </row>
        <row r="1265">
          <cell r="A1265">
            <v>11081869</v>
          </cell>
          <cell r="B1265">
            <v>1</v>
          </cell>
          <cell r="C1265">
            <v>40</v>
          </cell>
          <cell r="D1265" t="str">
            <v>SA</v>
          </cell>
          <cell r="F1265" t="str">
            <v>11</v>
          </cell>
          <cell r="G1265" t="str">
            <v>S</v>
          </cell>
          <cell r="L1265">
            <v>1146.77</v>
          </cell>
          <cell r="M1265">
            <v>1146.77</v>
          </cell>
          <cell r="N1265" t="str">
            <v>RUN</v>
          </cell>
          <cell r="O1265" t="str">
            <v>Списание материалов за 11 2001г</v>
          </cell>
          <cell r="P1265" t="str">
            <v>32</v>
          </cell>
          <cell r="Q1265">
            <v>32012035</v>
          </cell>
          <cell r="R1265" t="str">
            <v>H</v>
          </cell>
          <cell r="W1265">
            <v>1146.77</v>
          </cell>
          <cell r="X1265">
            <v>1146.77</v>
          </cell>
          <cell r="Y1265">
            <v>12010200</v>
          </cell>
        </row>
        <row r="1266">
          <cell r="A1266">
            <v>11081871</v>
          </cell>
          <cell r="B1266">
            <v>1</v>
          </cell>
          <cell r="C1266">
            <v>40</v>
          </cell>
          <cell r="D1266" t="str">
            <v>SA</v>
          </cell>
          <cell r="F1266" t="str">
            <v>11</v>
          </cell>
          <cell r="G1266" t="str">
            <v>S</v>
          </cell>
          <cell r="L1266">
            <v>2037.78</v>
          </cell>
          <cell r="M1266">
            <v>2037.78</v>
          </cell>
          <cell r="N1266" t="str">
            <v>RUN</v>
          </cell>
          <cell r="O1266" t="str">
            <v>Списание материалов за 11 2001г</v>
          </cell>
          <cell r="P1266" t="str">
            <v>32</v>
          </cell>
          <cell r="Q1266">
            <v>32012035</v>
          </cell>
          <cell r="R1266" t="str">
            <v>H</v>
          </cell>
          <cell r="W1266">
            <v>2037.78</v>
          </cell>
          <cell r="X1266">
            <v>2037.78</v>
          </cell>
          <cell r="Y1266">
            <v>12010200</v>
          </cell>
        </row>
        <row r="1267">
          <cell r="A1267">
            <v>11081874</v>
          </cell>
          <cell r="B1267">
            <v>1</v>
          </cell>
          <cell r="C1267">
            <v>40</v>
          </cell>
          <cell r="D1267" t="str">
            <v>SA</v>
          </cell>
          <cell r="F1267" t="str">
            <v>11</v>
          </cell>
          <cell r="G1267" t="str">
            <v>S</v>
          </cell>
          <cell r="L1267">
            <v>2441.0100000000002</v>
          </cell>
          <cell r="M1267">
            <v>2441.0100000000002</v>
          </cell>
          <cell r="N1267" t="str">
            <v>RUN</v>
          </cell>
          <cell r="O1267" t="str">
            <v>Списание материалов за 11 2001г</v>
          </cell>
          <cell r="P1267" t="str">
            <v>32</v>
          </cell>
          <cell r="Q1267">
            <v>32012035</v>
          </cell>
          <cell r="R1267" t="str">
            <v>H</v>
          </cell>
          <cell r="W1267">
            <v>2441.0100000000002</v>
          </cell>
          <cell r="X1267">
            <v>2441.0100000000002</v>
          </cell>
          <cell r="Y1267">
            <v>12010200</v>
          </cell>
        </row>
        <row r="1268">
          <cell r="A1268">
            <v>11081876</v>
          </cell>
          <cell r="B1268">
            <v>1</v>
          </cell>
          <cell r="C1268">
            <v>40</v>
          </cell>
          <cell r="D1268" t="str">
            <v>SA</v>
          </cell>
          <cell r="F1268" t="str">
            <v>11</v>
          </cell>
          <cell r="G1268" t="str">
            <v>S</v>
          </cell>
          <cell r="L1268">
            <v>2849.01</v>
          </cell>
          <cell r="M1268">
            <v>2849.01</v>
          </cell>
          <cell r="N1268" t="str">
            <v>RUN</v>
          </cell>
          <cell r="O1268" t="str">
            <v>Списание материалов за 11 2001г</v>
          </cell>
          <cell r="P1268" t="str">
            <v>32</v>
          </cell>
          <cell r="Q1268">
            <v>32012035</v>
          </cell>
          <cell r="R1268" t="str">
            <v>H</v>
          </cell>
          <cell r="W1268">
            <v>2849.01</v>
          </cell>
          <cell r="X1268">
            <v>2849.01</v>
          </cell>
          <cell r="Y1268">
            <v>12010200</v>
          </cell>
        </row>
        <row r="1269">
          <cell r="A1269">
            <v>11081879</v>
          </cell>
          <cell r="B1269">
            <v>1</v>
          </cell>
          <cell r="C1269">
            <v>40</v>
          </cell>
          <cell r="D1269" t="str">
            <v>SA</v>
          </cell>
          <cell r="F1269" t="str">
            <v>11</v>
          </cell>
          <cell r="G1269" t="str">
            <v>S</v>
          </cell>
          <cell r="L1269">
            <v>1596.21</v>
          </cell>
          <cell r="M1269">
            <v>1596.21</v>
          </cell>
          <cell r="N1269" t="str">
            <v>RUN</v>
          </cell>
          <cell r="O1269" t="str">
            <v>Списание материалов за 11 2001г</v>
          </cell>
          <cell r="P1269" t="str">
            <v>32</v>
          </cell>
          <cell r="Q1269">
            <v>32012035</v>
          </cell>
          <cell r="R1269" t="str">
            <v>H</v>
          </cell>
          <cell r="W1269">
            <v>1596.21</v>
          </cell>
          <cell r="X1269">
            <v>1596.21</v>
          </cell>
          <cell r="Y1269">
            <v>12010200</v>
          </cell>
        </row>
        <row r="1270">
          <cell r="A1270">
            <v>11081882</v>
          </cell>
          <cell r="B1270">
            <v>1</v>
          </cell>
          <cell r="C1270">
            <v>40</v>
          </cell>
          <cell r="D1270" t="str">
            <v>SA</v>
          </cell>
          <cell r="F1270" t="str">
            <v>11</v>
          </cell>
          <cell r="G1270" t="str">
            <v>S</v>
          </cell>
          <cell r="L1270">
            <v>1675.47</v>
          </cell>
          <cell r="M1270">
            <v>1675.47</v>
          </cell>
          <cell r="N1270" t="str">
            <v>RUN</v>
          </cell>
          <cell r="O1270" t="str">
            <v>Списание материалов за 11 2001г</v>
          </cell>
          <cell r="P1270" t="str">
            <v>32</v>
          </cell>
          <cell r="Q1270">
            <v>32012035</v>
          </cell>
          <cell r="R1270" t="str">
            <v>H</v>
          </cell>
          <cell r="W1270">
            <v>1675.47</v>
          </cell>
          <cell r="X1270">
            <v>1675.47</v>
          </cell>
          <cell r="Y1270">
            <v>12010200</v>
          </cell>
        </row>
        <row r="1271">
          <cell r="A1271">
            <v>11081884</v>
          </cell>
          <cell r="B1271">
            <v>1</v>
          </cell>
          <cell r="C1271">
            <v>40</v>
          </cell>
          <cell r="D1271" t="str">
            <v>SA</v>
          </cell>
          <cell r="F1271" t="str">
            <v>11</v>
          </cell>
          <cell r="G1271" t="str">
            <v>S</v>
          </cell>
          <cell r="L1271">
            <v>3638.63</v>
          </cell>
          <cell r="M1271">
            <v>3638.63</v>
          </cell>
          <cell r="N1271" t="str">
            <v>RUN</v>
          </cell>
          <cell r="O1271" t="str">
            <v>Списание материалов за 11 2001г</v>
          </cell>
          <cell r="P1271" t="str">
            <v>32</v>
          </cell>
          <cell r="Q1271">
            <v>32012035</v>
          </cell>
          <cell r="R1271" t="str">
            <v>H</v>
          </cell>
          <cell r="W1271">
            <v>3638.63</v>
          </cell>
          <cell r="X1271">
            <v>3638.63</v>
          </cell>
          <cell r="Y1271">
            <v>12010200</v>
          </cell>
        </row>
        <row r="1272">
          <cell r="A1272">
            <v>11081887</v>
          </cell>
          <cell r="B1272">
            <v>1</v>
          </cell>
          <cell r="C1272">
            <v>40</v>
          </cell>
          <cell r="D1272" t="str">
            <v>SA</v>
          </cell>
          <cell r="F1272" t="str">
            <v>11</v>
          </cell>
          <cell r="G1272" t="str">
            <v>S</v>
          </cell>
          <cell r="L1272">
            <v>2255.14</v>
          </cell>
          <cell r="M1272">
            <v>2255.14</v>
          </cell>
          <cell r="N1272" t="str">
            <v>RUN</v>
          </cell>
          <cell r="O1272" t="str">
            <v>Списание материалов за 11 2001г</v>
          </cell>
          <cell r="P1272" t="str">
            <v>32</v>
          </cell>
          <cell r="Q1272">
            <v>32012035</v>
          </cell>
          <cell r="R1272" t="str">
            <v>H</v>
          </cell>
          <cell r="W1272">
            <v>2255.14</v>
          </cell>
          <cell r="X1272">
            <v>2255.14</v>
          </cell>
          <cell r="Y1272">
            <v>12010200</v>
          </cell>
        </row>
        <row r="1273">
          <cell r="A1273">
            <v>11081889</v>
          </cell>
          <cell r="B1273">
            <v>1</v>
          </cell>
          <cell r="C1273">
            <v>40</v>
          </cell>
          <cell r="D1273" t="str">
            <v>SA</v>
          </cell>
          <cell r="F1273" t="str">
            <v>11</v>
          </cell>
          <cell r="G1273" t="str">
            <v>S</v>
          </cell>
          <cell r="L1273">
            <v>4298.6000000000004</v>
          </cell>
          <cell r="M1273">
            <v>4298.6000000000004</v>
          </cell>
          <cell r="N1273" t="str">
            <v>RUN</v>
          </cell>
          <cell r="O1273" t="str">
            <v>Списание материалов за 11 2001г</v>
          </cell>
          <cell r="P1273" t="str">
            <v>32</v>
          </cell>
          <cell r="Q1273">
            <v>32012035</v>
          </cell>
          <cell r="R1273" t="str">
            <v>H</v>
          </cell>
          <cell r="W1273">
            <v>4298.6000000000004</v>
          </cell>
          <cell r="X1273">
            <v>4298.6000000000004</v>
          </cell>
          <cell r="Y1273">
            <v>12010200</v>
          </cell>
        </row>
        <row r="1274">
          <cell r="A1274">
            <v>11081891</v>
          </cell>
          <cell r="B1274">
            <v>1</v>
          </cell>
          <cell r="C1274">
            <v>40</v>
          </cell>
          <cell r="D1274" t="str">
            <v>SA</v>
          </cell>
          <cell r="F1274" t="str">
            <v>11</v>
          </cell>
          <cell r="G1274" t="str">
            <v>S</v>
          </cell>
          <cell r="L1274">
            <v>7633.74</v>
          </cell>
          <cell r="M1274">
            <v>7633.74</v>
          </cell>
          <cell r="N1274" t="str">
            <v>RUN</v>
          </cell>
          <cell r="O1274" t="str">
            <v>Списание материалов за 11 2001г</v>
          </cell>
          <cell r="P1274" t="str">
            <v>32</v>
          </cell>
          <cell r="Q1274">
            <v>32012035</v>
          </cell>
          <cell r="R1274" t="str">
            <v>H</v>
          </cell>
          <cell r="W1274">
            <v>7633.74</v>
          </cell>
          <cell r="X1274">
            <v>7633.74</v>
          </cell>
          <cell r="Y1274">
            <v>12010200</v>
          </cell>
        </row>
        <row r="1275">
          <cell r="A1275">
            <v>11081893</v>
          </cell>
          <cell r="B1275">
            <v>1</v>
          </cell>
          <cell r="C1275">
            <v>40</v>
          </cell>
          <cell r="D1275" t="str">
            <v>SA</v>
          </cell>
          <cell r="F1275" t="str">
            <v>11</v>
          </cell>
          <cell r="G1275" t="str">
            <v>S</v>
          </cell>
          <cell r="L1275">
            <v>954.99</v>
          </cell>
          <cell r="M1275">
            <v>954.99</v>
          </cell>
          <cell r="N1275" t="str">
            <v>RUN</v>
          </cell>
          <cell r="O1275" t="str">
            <v>Списание материалов за 11 2001г</v>
          </cell>
          <cell r="P1275" t="str">
            <v>32</v>
          </cell>
          <cell r="Q1275">
            <v>32012035</v>
          </cell>
          <cell r="R1275" t="str">
            <v>H</v>
          </cell>
          <cell r="W1275">
            <v>954.99</v>
          </cell>
          <cell r="X1275">
            <v>954.99</v>
          </cell>
          <cell r="Y1275">
            <v>12010200</v>
          </cell>
        </row>
        <row r="1276">
          <cell r="A1276">
            <v>11081895</v>
          </cell>
          <cell r="B1276">
            <v>1</v>
          </cell>
          <cell r="C1276">
            <v>40</v>
          </cell>
          <cell r="D1276" t="str">
            <v>SA</v>
          </cell>
          <cell r="F1276" t="str">
            <v>11</v>
          </cell>
          <cell r="G1276" t="str">
            <v>S</v>
          </cell>
          <cell r="L1276">
            <v>1135.04</v>
          </cell>
          <cell r="M1276">
            <v>1135.04</v>
          </cell>
          <cell r="N1276" t="str">
            <v>RUN</v>
          </cell>
          <cell r="O1276" t="str">
            <v>Списание материалов за 11 2001г</v>
          </cell>
          <cell r="P1276" t="str">
            <v>32</v>
          </cell>
          <cell r="Q1276">
            <v>32012035</v>
          </cell>
          <cell r="R1276" t="str">
            <v>H</v>
          </cell>
          <cell r="W1276">
            <v>1135.04</v>
          </cell>
          <cell r="X1276">
            <v>1135.04</v>
          </cell>
          <cell r="Y1276">
            <v>12010200</v>
          </cell>
        </row>
        <row r="1277">
          <cell r="A1277">
            <v>11081897</v>
          </cell>
          <cell r="B1277">
            <v>1</v>
          </cell>
          <cell r="C1277">
            <v>40</v>
          </cell>
          <cell r="D1277" t="str">
            <v>SA</v>
          </cell>
          <cell r="F1277" t="str">
            <v>11</v>
          </cell>
          <cell r="G1277" t="str">
            <v>S</v>
          </cell>
          <cell r="L1277">
            <v>3015.54</v>
          </cell>
          <cell r="M1277">
            <v>3015.54</v>
          </cell>
          <cell r="N1277" t="str">
            <v>RUN</v>
          </cell>
          <cell r="O1277" t="str">
            <v>Списание материалов за 11 2001г</v>
          </cell>
          <cell r="P1277" t="str">
            <v>32</v>
          </cell>
          <cell r="Q1277">
            <v>32012035</v>
          </cell>
          <cell r="R1277" t="str">
            <v>H</v>
          </cell>
          <cell r="W1277">
            <v>3015.54</v>
          </cell>
          <cell r="X1277">
            <v>3015.54</v>
          </cell>
          <cell r="Y1277">
            <v>12010200</v>
          </cell>
        </row>
        <row r="1278">
          <cell r="A1278">
            <v>11081900</v>
          </cell>
          <cell r="B1278">
            <v>1</v>
          </cell>
          <cell r="C1278">
            <v>40</v>
          </cell>
          <cell r="D1278" t="str">
            <v>SA</v>
          </cell>
          <cell r="F1278" t="str">
            <v>11</v>
          </cell>
          <cell r="G1278" t="str">
            <v>S</v>
          </cell>
          <cell r="L1278">
            <v>95.81</v>
          </cell>
          <cell r="M1278">
            <v>95.81</v>
          </cell>
          <cell r="N1278" t="str">
            <v>RUN</v>
          </cell>
          <cell r="O1278" t="str">
            <v>Списание материалов за 11 2001г</v>
          </cell>
          <cell r="P1278" t="str">
            <v>32</v>
          </cell>
          <cell r="Q1278">
            <v>32012035</v>
          </cell>
          <cell r="R1278" t="str">
            <v>H</v>
          </cell>
          <cell r="W1278">
            <v>95.81</v>
          </cell>
          <cell r="X1278">
            <v>95.81</v>
          </cell>
          <cell r="Y1278">
            <v>12010200</v>
          </cell>
        </row>
        <row r="1279">
          <cell r="A1279">
            <v>11081902</v>
          </cell>
          <cell r="B1279">
            <v>1</v>
          </cell>
          <cell r="C1279">
            <v>40</v>
          </cell>
          <cell r="D1279" t="str">
            <v>SA</v>
          </cell>
          <cell r="F1279" t="str">
            <v>11</v>
          </cell>
          <cell r="G1279" t="str">
            <v>S</v>
          </cell>
          <cell r="L1279">
            <v>2126.31</v>
          </cell>
          <cell r="M1279">
            <v>2126.31</v>
          </cell>
          <cell r="N1279" t="str">
            <v>RUN</v>
          </cell>
          <cell r="O1279" t="str">
            <v>Списание материалов за 11 2001г</v>
          </cell>
          <cell r="P1279" t="str">
            <v>32</v>
          </cell>
          <cell r="Q1279">
            <v>32012035</v>
          </cell>
          <cell r="R1279" t="str">
            <v>H</v>
          </cell>
          <cell r="W1279">
            <v>2126.31</v>
          </cell>
          <cell r="X1279">
            <v>2126.31</v>
          </cell>
          <cell r="Y1279">
            <v>12010200</v>
          </cell>
        </row>
        <row r="1280">
          <cell r="A1280">
            <v>11081904</v>
          </cell>
          <cell r="B1280">
            <v>1</v>
          </cell>
          <cell r="C1280">
            <v>40</v>
          </cell>
          <cell r="D1280" t="str">
            <v>SA</v>
          </cell>
          <cell r="F1280" t="str">
            <v>11</v>
          </cell>
          <cell r="G1280" t="str">
            <v>S</v>
          </cell>
          <cell r="L1280">
            <v>47.92</v>
          </cell>
          <cell r="M1280">
            <v>47.92</v>
          </cell>
          <cell r="N1280" t="str">
            <v>RUN</v>
          </cell>
          <cell r="O1280" t="str">
            <v>Списание материалов за 11 2001г</v>
          </cell>
          <cell r="P1280" t="str">
            <v>32</v>
          </cell>
          <cell r="Q1280">
            <v>32012035</v>
          </cell>
          <cell r="R1280" t="str">
            <v>H</v>
          </cell>
          <cell r="W1280">
            <v>47.92</v>
          </cell>
          <cell r="X1280">
            <v>47.92</v>
          </cell>
          <cell r="Y1280">
            <v>12010200</v>
          </cell>
        </row>
        <row r="1281">
          <cell r="A1281">
            <v>11081906</v>
          </cell>
          <cell r="B1281">
            <v>1</v>
          </cell>
          <cell r="C1281">
            <v>40</v>
          </cell>
          <cell r="D1281" t="str">
            <v>SA</v>
          </cell>
          <cell r="F1281" t="str">
            <v>11</v>
          </cell>
          <cell r="G1281" t="str">
            <v>S</v>
          </cell>
          <cell r="L1281">
            <v>586.67999999999995</v>
          </cell>
          <cell r="M1281">
            <v>586.67999999999995</v>
          </cell>
          <cell r="N1281" t="str">
            <v>RUN</v>
          </cell>
          <cell r="O1281" t="str">
            <v>Списание материалов за 11 2001г</v>
          </cell>
          <cell r="P1281" t="str">
            <v>32</v>
          </cell>
          <cell r="Q1281">
            <v>32012035</v>
          </cell>
          <cell r="R1281" t="str">
            <v>H</v>
          </cell>
          <cell r="W1281">
            <v>586.67999999999995</v>
          </cell>
          <cell r="X1281">
            <v>586.67999999999995</v>
          </cell>
          <cell r="Y1281">
            <v>12010200</v>
          </cell>
        </row>
        <row r="1282">
          <cell r="A1282">
            <v>11081908</v>
          </cell>
          <cell r="B1282">
            <v>1</v>
          </cell>
          <cell r="C1282">
            <v>40</v>
          </cell>
          <cell r="D1282" t="str">
            <v>SA</v>
          </cell>
          <cell r="F1282" t="str">
            <v>11</v>
          </cell>
          <cell r="G1282" t="str">
            <v>S</v>
          </cell>
          <cell r="L1282">
            <v>291.7</v>
          </cell>
          <cell r="M1282">
            <v>291.7</v>
          </cell>
          <cell r="N1282" t="str">
            <v>RUN</v>
          </cell>
          <cell r="O1282" t="str">
            <v>Списание материалов за 11 2001г</v>
          </cell>
          <cell r="P1282" t="str">
            <v>32</v>
          </cell>
          <cell r="Q1282">
            <v>32012035</v>
          </cell>
          <cell r="R1282" t="str">
            <v>H</v>
          </cell>
          <cell r="W1282">
            <v>291.7</v>
          </cell>
          <cell r="X1282">
            <v>291.7</v>
          </cell>
          <cell r="Y1282">
            <v>12010200</v>
          </cell>
        </row>
        <row r="1283">
          <cell r="A1283">
            <v>11081911</v>
          </cell>
          <cell r="B1283">
            <v>1</v>
          </cell>
          <cell r="C1283">
            <v>40</v>
          </cell>
          <cell r="D1283" t="str">
            <v>SA</v>
          </cell>
          <cell r="F1283" t="str">
            <v>11</v>
          </cell>
          <cell r="G1283" t="str">
            <v>S</v>
          </cell>
          <cell r="L1283">
            <v>7688.91</v>
          </cell>
          <cell r="M1283">
            <v>7688.91</v>
          </cell>
          <cell r="N1283" t="str">
            <v>RUN</v>
          </cell>
          <cell r="O1283" t="str">
            <v>Списание материалов за 11 2001г</v>
          </cell>
          <cell r="P1283" t="str">
            <v>32</v>
          </cell>
          <cell r="Q1283">
            <v>32012035</v>
          </cell>
          <cell r="R1283" t="str">
            <v>H</v>
          </cell>
          <cell r="W1283">
            <v>7688.91</v>
          </cell>
          <cell r="X1283">
            <v>7688.91</v>
          </cell>
          <cell r="Y1283">
            <v>12010200</v>
          </cell>
        </row>
        <row r="1284">
          <cell r="A1284">
            <v>11081913</v>
          </cell>
          <cell r="B1284">
            <v>1</v>
          </cell>
          <cell r="C1284">
            <v>40</v>
          </cell>
          <cell r="D1284" t="str">
            <v>SA</v>
          </cell>
          <cell r="F1284" t="str">
            <v>11</v>
          </cell>
          <cell r="G1284" t="str">
            <v>S</v>
          </cell>
          <cell r="L1284">
            <v>291.67</v>
          </cell>
          <cell r="M1284">
            <v>291.67</v>
          </cell>
          <cell r="N1284" t="str">
            <v>RUN</v>
          </cell>
          <cell r="O1284" t="str">
            <v>Списание материалов за 11 2001г</v>
          </cell>
          <cell r="P1284" t="str">
            <v>32</v>
          </cell>
          <cell r="Q1284">
            <v>32012035</v>
          </cell>
          <cell r="R1284" t="str">
            <v>H</v>
          </cell>
          <cell r="W1284">
            <v>291.67</v>
          </cell>
          <cell r="X1284">
            <v>291.67</v>
          </cell>
          <cell r="Y1284">
            <v>12010200</v>
          </cell>
        </row>
        <row r="1285">
          <cell r="A1285">
            <v>11081915</v>
          </cell>
          <cell r="B1285">
            <v>1</v>
          </cell>
          <cell r="C1285">
            <v>40</v>
          </cell>
          <cell r="D1285" t="str">
            <v>SA</v>
          </cell>
          <cell r="F1285" t="str">
            <v>11</v>
          </cell>
          <cell r="G1285" t="str">
            <v>S</v>
          </cell>
          <cell r="L1285">
            <v>3293.38</v>
          </cell>
          <cell r="M1285">
            <v>3293.38</v>
          </cell>
          <cell r="N1285" t="str">
            <v>RUN</v>
          </cell>
          <cell r="O1285" t="str">
            <v>Списание материалов за 11 2001г</v>
          </cell>
          <cell r="P1285" t="str">
            <v>32</v>
          </cell>
          <cell r="Q1285">
            <v>32012035</v>
          </cell>
          <cell r="R1285" t="str">
            <v>H</v>
          </cell>
          <cell r="W1285">
            <v>3293.38</v>
          </cell>
          <cell r="X1285">
            <v>3293.38</v>
          </cell>
          <cell r="Y1285">
            <v>12010200</v>
          </cell>
        </row>
        <row r="1286">
          <cell r="A1286">
            <v>11081917</v>
          </cell>
          <cell r="B1286">
            <v>1</v>
          </cell>
          <cell r="C1286">
            <v>40</v>
          </cell>
          <cell r="D1286" t="str">
            <v>SA</v>
          </cell>
          <cell r="F1286" t="str">
            <v>11</v>
          </cell>
          <cell r="G1286" t="str">
            <v>S</v>
          </cell>
          <cell r="L1286">
            <v>100.78</v>
          </cell>
          <cell r="M1286">
            <v>100.78</v>
          </cell>
          <cell r="N1286" t="str">
            <v>RUN</v>
          </cell>
          <cell r="O1286" t="str">
            <v>Списание материалов за 11 2001г</v>
          </cell>
          <cell r="P1286" t="str">
            <v>32</v>
          </cell>
          <cell r="Q1286">
            <v>32012035</v>
          </cell>
          <cell r="R1286" t="str">
            <v>H</v>
          </cell>
          <cell r="W1286">
            <v>100.78</v>
          </cell>
          <cell r="X1286">
            <v>100.78</v>
          </cell>
          <cell r="Y1286">
            <v>12010200</v>
          </cell>
        </row>
        <row r="1287">
          <cell r="A1287">
            <v>11081919</v>
          </cell>
          <cell r="B1287">
            <v>1</v>
          </cell>
          <cell r="C1287">
            <v>40</v>
          </cell>
          <cell r="D1287" t="str">
            <v>SA</v>
          </cell>
          <cell r="F1287" t="str">
            <v>11</v>
          </cell>
          <cell r="G1287" t="str">
            <v>S</v>
          </cell>
          <cell r="L1287">
            <v>788.54</v>
          </cell>
          <cell r="M1287">
            <v>788.54</v>
          </cell>
          <cell r="N1287" t="str">
            <v>RUN</v>
          </cell>
          <cell r="O1287" t="str">
            <v>Списание материалов за 11 2001г</v>
          </cell>
          <cell r="P1287" t="str">
            <v>32</v>
          </cell>
          <cell r="Q1287">
            <v>32012035</v>
          </cell>
          <cell r="R1287" t="str">
            <v>H</v>
          </cell>
          <cell r="W1287">
            <v>788.54</v>
          </cell>
          <cell r="X1287">
            <v>788.54</v>
          </cell>
          <cell r="Y1287">
            <v>12010200</v>
          </cell>
        </row>
        <row r="1288">
          <cell r="A1288">
            <v>11081921</v>
          </cell>
          <cell r="B1288">
            <v>1</v>
          </cell>
          <cell r="C1288">
            <v>40</v>
          </cell>
          <cell r="D1288" t="str">
            <v>SA</v>
          </cell>
          <cell r="F1288" t="str">
            <v>11</v>
          </cell>
          <cell r="G1288" t="str">
            <v>S</v>
          </cell>
          <cell r="L1288">
            <v>1346.21</v>
          </cell>
          <cell r="M1288">
            <v>1346.21</v>
          </cell>
          <cell r="N1288" t="str">
            <v>RUN</v>
          </cell>
          <cell r="O1288" t="str">
            <v>Списание материалов за 11 2001г</v>
          </cell>
          <cell r="P1288" t="str">
            <v>32</v>
          </cell>
          <cell r="Q1288">
            <v>32012035</v>
          </cell>
          <cell r="R1288" t="str">
            <v>H</v>
          </cell>
          <cell r="W1288">
            <v>1346.21</v>
          </cell>
          <cell r="X1288">
            <v>1346.21</v>
          </cell>
          <cell r="Y1288">
            <v>12010200</v>
          </cell>
        </row>
        <row r="1289">
          <cell r="A1289">
            <v>11081924</v>
          </cell>
          <cell r="B1289">
            <v>1</v>
          </cell>
          <cell r="C1289">
            <v>40</v>
          </cell>
          <cell r="D1289" t="str">
            <v>SA</v>
          </cell>
          <cell r="F1289" t="str">
            <v>11</v>
          </cell>
          <cell r="G1289" t="str">
            <v>S</v>
          </cell>
          <cell r="L1289">
            <v>1473.62</v>
          </cell>
          <cell r="M1289">
            <v>1473.62</v>
          </cell>
          <cell r="N1289" t="str">
            <v>RUN</v>
          </cell>
          <cell r="O1289" t="str">
            <v>Списание материалов за 11 2001г</v>
          </cell>
          <cell r="P1289" t="str">
            <v>32</v>
          </cell>
          <cell r="Q1289">
            <v>32012035</v>
          </cell>
          <cell r="R1289" t="str">
            <v>H</v>
          </cell>
          <cell r="W1289">
            <v>1473.62</v>
          </cell>
          <cell r="X1289">
            <v>1473.62</v>
          </cell>
          <cell r="Y1289">
            <v>12010200</v>
          </cell>
        </row>
        <row r="1290">
          <cell r="A1290">
            <v>11081926</v>
          </cell>
          <cell r="B1290">
            <v>1</v>
          </cell>
          <cell r="C1290">
            <v>40</v>
          </cell>
          <cell r="D1290" t="str">
            <v>SA</v>
          </cell>
          <cell r="F1290" t="str">
            <v>11</v>
          </cell>
          <cell r="G1290" t="str">
            <v>S</v>
          </cell>
          <cell r="L1290">
            <v>209.42</v>
          </cell>
          <cell r="M1290">
            <v>209.42</v>
          </cell>
          <cell r="N1290" t="str">
            <v>RUN</v>
          </cell>
          <cell r="O1290" t="str">
            <v>Списание материалов за 11 2001г</v>
          </cell>
          <cell r="P1290" t="str">
            <v>32</v>
          </cell>
          <cell r="Q1290">
            <v>32012035</v>
          </cell>
          <cell r="R1290" t="str">
            <v>H</v>
          </cell>
          <cell r="W1290">
            <v>209.42</v>
          </cell>
          <cell r="X1290">
            <v>209.42</v>
          </cell>
          <cell r="Y1290">
            <v>12010200</v>
          </cell>
        </row>
        <row r="1291">
          <cell r="A1291">
            <v>11081929</v>
          </cell>
          <cell r="B1291">
            <v>1</v>
          </cell>
          <cell r="C1291">
            <v>40</v>
          </cell>
          <cell r="D1291" t="str">
            <v>SA</v>
          </cell>
          <cell r="F1291" t="str">
            <v>11</v>
          </cell>
          <cell r="G1291" t="str">
            <v>S</v>
          </cell>
          <cell r="L1291">
            <v>20.84</v>
          </cell>
          <cell r="M1291">
            <v>20.84</v>
          </cell>
          <cell r="N1291" t="str">
            <v>RUN</v>
          </cell>
          <cell r="O1291" t="str">
            <v>Списание материалов за 11 2001г</v>
          </cell>
          <cell r="P1291" t="str">
            <v>32</v>
          </cell>
          <cell r="Q1291">
            <v>32012035</v>
          </cell>
          <cell r="R1291" t="str">
            <v>H</v>
          </cell>
          <cell r="W1291">
            <v>20.84</v>
          </cell>
          <cell r="X1291">
            <v>20.84</v>
          </cell>
          <cell r="Y1291">
            <v>12010200</v>
          </cell>
        </row>
        <row r="1292">
          <cell r="A1292">
            <v>11081931</v>
          </cell>
          <cell r="B1292">
            <v>1</v>
          </cell>
          <cell r="C1292">
            <v>40</v>
          </cell>
          <cell r="D1292" t="str">
            <v>SA</v>
          </cell>
          <cell r="F1292" t="str">
            <v>11</v>
          </cell>
          <cell r="G1292" t="str">
            <v>S</v>
          </cell>
          <cell r="L1292">
            <v>101.67</v>
          </cell>
          <cell r="M1292">
            <v>101.67</v>
          </cell>
          <cell r="N1292" t="str">
            <v>RUN</v>
          </cell>
          <cell r="O1292" t="str">
            <v>Списание материалов за 11 2001г</v>
          </cell>
          <cell r="P1292" t="str">
            <v>32</v>
          </cell>
          <cell r="Q1292">
            <v>32012035</v>
          </cell>
          <cell r="R1292" t="str">
            <v>H</v>
          </cell>
          <cell r="W1292">
            <v>101.67</v>
          </cell>
          <cell r="X1292">
            <v>101.67</v>
          </cell>
          <cell r="Y1292">
            <v>12010200</v>
          </cell>
        </row>
        <row r="1293">
          <cell r="A1293">
            <v>11081933</v>
          </cell>
          <cell r="B1293">
            <v>1</v>
          </cell>
          <cell r="C1293">
            <v>40</v>
          </cell>
          <cell r="D1293" t="str">
            <v>SA</v>
          </cell>
          <cell r="F1293" t="str">
            <v>11</v>
          </cell>
          <cell r="G1293" t="str">
            <v>S</v>
          </cell>
          <cell r="L1293">
            <v>272.5</v>
          </cell>
          <cell r="M1293">
            <v>272.5</v>
          </cell>
          <cell r="N1293" t="str">
            <v>RUN</v>
          </cell>
          <cell r="O1293" t="str">
            <v>Списание материалов за 11 2001г</v>
          </cell>
          <cell r="P1293" t="str">
            <v>32</v>
          </cell>
          <cell r="Q1293">
            <v>32012035</v>
          </cell>
          <cell r="R1293" t="str">
            <v>H</v>
          </cell>
          <cell r="W1293">
            <v>272.5</v>
          </cell>
          <cell r="X1293">
            <v>272.5</v>
          </cell>
          <cell r="Y1293">
            <v>12010200</v>
          </cell>
        </row>
        <row r="1294">
          <cell r="A1294">
            <v>11081935</v>
          </cell>
          <cell r="B1294">
            <v>1</v>
          </cell>
          <cell r="C1294">
            <v>40</v>
          </cell>
          <cell r="D1294" t="str">
            <v>SA</v>
          </cell>
          <cell r="F1294" t="str">
            <v>11</v>
          </cell>
          <cell r="G1294" t="str">
            <v>S</v>
          </cell>
          <cell r="L1294">
            <v>450</v>
          </cell>
          <cell r="M1294">
            <v>450</v>
          </cell>
          <cell r="N1294" t="str">
            <v>RUN</v>
          </cell>
          <cell r="O1294" t="str">
            <v>Списание материалов за 11 2001г</v>
          </cell>
          <cell r="P1294" t="str">
            <v>32</v>
          </cell>
          <cell r="Q1294">
            <v>32012035</v>
          </cell>
          <cell r="R1294" t="str">
            <v>H</v>
          </cell>
          <cell r="W1294">
            <v>450</v>
          </cell>
          <cell r="X1294">
            <v>450</v>
          </cell>
          <cell r="Y1294">
            <v>12010200</v>
          </cell>
        </row>
        <row r="1295">
          <cell r="A1295">
            <v>11081937</v>
          </cell>
          <cell r="B1295">
            <v>1</v>
          </cell>
          <cell r="C1295">
            <v>40</v>
          </cell>
          <cell r="D1295" t="str">
            <v>SA</v>
          </cell>
          <cell r="F1295" t="str">
            <v>11</v>
          </cell>
          <cell r="G1295" t="str">
            <v>S</v>
          </cell>
          <cell r="L1295">
            <v>272.5</v>
          </cell>
          <cell r="M1295">
            <v>272.5</v>
          </cell>
          <cell r="N1295" t="str">
            <v>RUN</v>
          </cell>
          <cell r="O1295" t="str">
            <v>Списание материалов за 11 2001г</v>
          </cell>
          <cell r="P1295" t="str">
            <v>32</v>
          </cell>
          <cell r="Q1295">
            <v>32012035</v>
          </cell>
          <cell r="R1295" t="str">
            <v>H</v>
          </cell>
          <cell r="W1295">
            <v>272.5</v>
          </cell>
          <cell r="X1295">
            <v>272.5</v>
          </cell>
          <cell r="Y1295">
            <v>12010200</v>
          </cell>
        </row>
        <row r="1296">
          <cell r="A1296">
            <v>11081939</v>
          </cell>
          <cell r="B1296">
            <v>1</v>
          </cell>
          <cell r="C1296">
            <v>40</v>
          </cell>
          <cell r="D1296" t="str">
            <v>SA</v>
          </cell>
          <cell r="F1296" t="str">
            <v>11</v>
          </cell>
          <cell r="G1296" t="str">
            <v>S</v>
          </cell>
          <cell r="L1296">
            <v>39.9</v>
          </cell>
          <cell r="M1296">
            <v>39.9</v>
          </cell>
          <cell r="N1296" t="str">
            <v>RUN</v>
          </cell>
          <cell r="O1296" t="str">
            <v>Списание материалов за 11 2001г</v>
          </cell>
          <cell r="P1296" t="str">
            <v>32</v>
          </cell>
          <cell r="Q1296">
            <v>32012035</v>
          </cell>
          <cell r="R1296" t="str">
            <v>H</v>
          </cell>
          <cell r="W1296">
            <v>39.9</v>
          </cell>
          <cell r="X1296">
            <v>39.9</v>
          </cell>
          <cell r="Y1296">
            <v>12010200</v>
          </cell>
        </row>
        <row r="1297">
          <cell r="A1297">
            <v>11081941</v>
          </cell>
          <cell r="B1297">
            <v>1</v>
          </cell>
          <cell r="C1297">
            <v>40</v>
          </cell>
          <cell r="D1297" t="str">
            <v>SA</v>
          </cell>
          <cell r="F1297" t="str">
            <v>11</v>
          </cell>
          <cell r="G1297" t="str">
            <v>S</v>
          </cell>
          <cell r="L1297">
            <v>110</v>
          </cell>
          <cell r="M1297">
            <v>110</v>
          </cell>
          <cell r="N1297" t="str">
            <v>RUN</v>
          </cell>
          <cell r="O1297" t="str">
            <v>Списание материалов за 11 2001г</v>
          </cell>
          <cell r="P1297" t="str">
            <v>32</v>
          </cell>
          <cell r="Q1297">
            <v>32012035</v>
          </cell>
          <cell r="R1297" t="str">
            <v>H</v>
          </cell>
          <cell r="W1297">
            <v>110</v>
          </cell>
          <cell r="X1297">
            <v>110</v>
          </cell>
          <cell r="Y1297">
            <v>12010200</v>
          </cell>
        </row>
        <row r="1298">
          <cell r="A1298">
            <v>11081943</v>
          </cell>
          <cell r="B1298">
            <v>1</v>
          </cell>
          <cell r="C1298">
            <v>40</v>
          </cell>
          <cell r="D1298" t="str">
            <v>SA</v>
          </cell>
          <cell r="F1298" t="str">
            <v>11</v>
          </cell>
          <cell r="G1298" t="str">
            <v>S</v>
          </cell>
          <cell r="L1298">
            <v>110</v>
          </cell>
          <cell r="M1298">
            <v>110</v>
          </cell>
          <cell r="N1298" t="str">
            <v>RUN</v>
          </cell>
          <cell r="O1298" t="str">
            <v>Списание материалов за 11 2001г</v>
          </cell>
          <cell r="P1298" t="str">
            <v>32</v>
          </cell>
          <cell r="Q1298">
            <v>32012035</v>
          </cell>
          <cell r="R1298" t="str">
            <v>H</v>
          </cell>
          <cell r="W1298">
            <v>110</v>
          </cell>
          <cell r="X1298">
            <v>110</v>
          </cell>
          <cell r="Y1298">
            <v>12010200</v>
          </cell>
        </row>
        <row r="1299">
          <cell r="A1299">
            <v>11082163</v>
          </cell>
          <cell r="B1299">
            <v>1</v>
          </cell>
          <cell r="C1299">
            <v>40</v>
          </cell>
          <cell r="D1299" t="str">
            <v>SA</v>
          </cell>
          <cell r="F1299" t="str">
            <v>11</v>
          </cell>
          <cell r="G1299" t="str">
            <v>S</v>
          </cell>
          <cell r="L1299">
            <v>83.35</v>
          </cell>
          <cell r="M1299">
            <v>83.35</v>
          </cell>
          <cell r="N1299" t="str">
            <v>RUN</v>
          </cell>
          <cell r="O1299" t="str">
            <v>Списание материалов за 11 2001г</v>
          </cell>
          <cell r="P1299" t="str">
            <v>32</v>
          </cell>
          <cell r="Q1299">
            <v>32012035</v>
          </cell>
          <cell r="R1299" t="str">
            <v>H</v>
          </cell>
          <cell r="W1299">
            <v>83.35</v>
          </cell>
          <cell r="X1299">
            <v>83.35</v>
          </cell>
          <cell r="Y1299">
            <v>12010200</v>
          </cell>
        </row>
        <row r="1300">
          <cell r="A1300">
            <v>11082165</v>
          </cell>
          <cell r="B1300">
            <v>1</v>
          </cell>
          <cell r="C1300">
            <v>40</v>
          </cell>
          <cell r="D1300" t="str">
            <v>SA</v>
          </cell>
          <cell r="F1300" t="str">
            <v>11</v>
          </cell>
          <cell r="G1300" t="str">
            <v>S</v>
          </cell>
          <cell r="L1300">
            <v>289.18</v>
          </cell>
          <cell r="M1300">
            <v>289.18</v>
          </cell>
          <cell r="N1300" t="str">
            <v>RUN</v>
          </cell>
          <cell r="O1300" t="str">
            <v>Списание материалов за 11 2001г</v>
          </cell>
          <cell r="P1300" t="str">
            <v>32</v>
          </cell>
          <cell r="Q1300">
            <v>32012035</v>
          </cell>
          <cell r="R1300" t="str">
            <v>H</v>
          </cell>
          <cell r="W1300">
            <v>289.18</v>
          </cell>
          <cell r="X1300">
            <v>289.18</v>
          </cell>
          <cell r="Y1300">
            <v>12010200</v>
          </cell>
        </row>
        <row r="1301">
          <cell r="A1301">
            <v>20002861</v>
          </cell>
          <cell r="B1301">
            <v>1</v>
          </cell>
          <cell r="C1301">
            <v>52</v>
          </cell>
          <cell r="D1301" t="str">
            <v>ST</v>
          </cell>
          <cell r="F1301" t="str">
            <v>11</v>
          </cell>
          <cell r="G1301" t="str">
            <v>S</v>
          </cell>
          <cell r="L1301">
            <v>-95.81</v>
          </cell>
          <cell r="M1301">
            <v>-95.81</v>
          </cell>
          <cell r="N1301" t="str">
            <v>RUN</v>
          </cell>
          <cell r="O1301" t="str">
            <v>списание мбп</v>
          </cell>
          <cell r="P1301" t="str">
            <v>32</v>
          </cell>
          <cell r="Q1301">
            <v>32012035</v>
          </cell>
          <cell r="R1301" t="str">
            <v>H</v>
          </cell>
          <cell r="W1301">
            <v>-95.81</v>
          </cell>
          <cell r="X1301">
            <v>-95.81</v>
          </cell>
          <cell r="Y1301">
            <v>12010200</v>
          </cell>
        </row>
        <row r="1302">
          <cell r="A1302">
            <v>20002861</v>
          </cell>
          <cell r="B1302">
            <v>3</v>
          </cell>
          <cell r="C1302">
            <v>52</v>
          </cell>
          <cell r="D1302" t="str">
            <v>ST</v>
          </cell>
          <cell r="F1302" t="str">
            <v>11</v>
          </cell>
          <cell r="G1302" t="str">
            <v>S</v>
          </cell>
          <cell r="L1302">
            <v>-6.32</v>
          </cell>
          <cell r="M1302">
            <v>-6.32</v>
          </cell>
          <cell r="N1302" t="str">
            <v>RUN</v>
          </cell>
          <cell r="O1302" t="str">
            <v>списание мбп</v>
          </cell>
          <cell r="P1302" t="str">
            <v>32</v>
          </cell>
          <cell r="Q1302">
            <v>32012035</v>
          </cell>
          <cell r="R1302" t="str">
            <v>H</v>
          </cell>
          <cell r="W1302">
            <v>-95.81</v>
          </cell>
          <cell r="X1302">
            <v>-95.81</v>
          </cell>
          <cell r="Y1302">
            <v>12010200</v>
          </cell>
        </row>
        <row r="1303">
          <cell r="A1303">
            <v>20002862</v>
          </cell>
          <cell r="B1303">
            <v>3</v>
          </cell>
          <cell r="C1303">
            <v>52</v>
          </cell>
          <cell r="D1303" t="str">
            <v>ST</v>
          </cell>
          <cell r="F1303" t="str">
            <v>11</v>
          </cell>
          <cell r="G1303" t="str">
            <v>S</v>
          </cell>
          <cell r="L1303">
            <v>-3478.89</v>
          </cell>
          <cell r="M1303">
            <v>-3478.89</v>
          </cell>
          <cell r="N1303" t="str">
            <v>RUN</v>
          </cell>
          <cell r="O1303" t="str">
            <v>мбп</v>
          </cell>
          <cell r="P1303" t="str">
            <v>32</v>
          </cell>
          <cell r="Q1303">
            <v>32012035</v>
          </cell>
          <cell r="R1303" t="str">
            <v>H</v>
          </cell>
          <cell r="W1303">
            <v>-11083.11</v>
          </cell>
          <cell r="X1303">
            <v>-11083.11</v>
          </cell>
          <cell r="Y1303">
            <v>12010200</v>
          </cell>
        </row>
        <row r="1304">
          <cell r="A1304">
            <v>20002862</v>
          </cell>
          <cell r="B1304">
            <v>2</v>
          </cell>
          <cell r="C1304">
            <v>52</v>
          </cell>
          <cell r="D1304" t="str">
            <v>ST</v>
          </cell>
          <cell r="F1304" t="str">
            <v>11</v>
          </cell>
          <cell r="G1304" t="str">
            <v>S</v>
          </cell>
          <cell r="L1304">
            <v>-7559.54</v>
          </cell>
          <cell r="M1304">
            <v>-7559.54</v>
          </cell>
          <cell r="N1304" t="str">
            <v>RUN</v>
          </cell>
          <cell r="O1304" t="str">
            <v>мбп</v>
          </cell>
          <cell r="P1304" t="str">
            <v>32</v>
          </cell>
          <cell r="Q1304">
            <v>32012035</v>
          </cell>
          <cell r="R1304" t="str">
            <v>H</v>
          </cell>
          <cell r="W1304">
            <v>-11083.11</v>
          </cell>
          <cell r="X1304">
            <v>-11083.11</v>
          </cell>
          <cell r="Y1304">
            <v>12010200</v>
          </cell>
        </row>
        <row r="1305">
          <cell r="A1305">
            <v>20002862</v>
          </cell>
          <cell r="B1305">
            <v>4</v>
          </cell>
          <cell r="C1305">
            <v>52</v>
          </cell>
          <cell r="D1305" t="str">
            <v>ST</v>
          </cell>
          <cell r="F1305" t="str">
            <v>11</v>
          </cell>
          <cell r="G1305" t="str">
            <v>S</v>
          </cell>
          <cell r="L1305">
            <v>-44.68</v>
          </cell>
          <cell r="M1305">
            <v>-44.68</v>
          </cell>
          <cell r="N1305" t="str">
            <v>RUN</v>
          </cell>
          <cell r="O1305" t="str">
            <v>мбп</v>
          </cell>
          <cell r="P1305" t="str">
            <v>32</v>
          </cell>
          <cell r="Q1305">
            <v>32012035</v>
          </cell>
          <cell r="R1305" t="str">
            <v>H</v>
          </cell>
          <cell r="W1305">
            <v>-11083.11</v>
          </cell>
          <cell r="X1305">
            <v>-11083.11</v>
          </cell>
          <cell r="Y1305">
            <v>12010200</v>
          </cell>
        </row>
        <row r="1306">
          <cell r="A1306">
            <v>20002874</v>
          </cell>
          <cell r="B1306">
            <v>1</v>
          </cell>
          <cell r="C1306">
            <v>52</v>
          </cell>
          <cell r="D1306" t="str">
            <v>ST</v>
          </cell>
          <cell r="F1306" t="str">
            <v>11</v>
          </cell>
          <cell r="G1306" t="str">
            <v>S</v>
          </cell>
          <cell r="L1306">
            <v>-1104.1500000000001</v>
          </cell>
          <cell r="M1306">
            <v>-1104.1500000000001</v>
          </cell>
          <cell r="N1306" t="str">
            <v>RUN</v>
          </cell>
          <cell r="O1306" t="str">
            <v>Списание материалов за 11 2001г</v>
          </cell>
          <cell r="P1306" t="str">
            <v>32</v>
          </cell>
          <cell r="Q1306">
            <v>32012035</v>
          </cell>
          <cell r="R1306" t="str">
            <v>H</v>
          </cell>
          <cell r="W1306">
            <v>-1104.1500000000001</v>
          </cell>
          <cell r="X1306">
            <v>-1104.1500000000001</v>
          </cell>
          <cell r="Y1306">
            <v>12010200</v>
          </cell>
        </row>
        <row r="1307">
          <cell r="A1307">
            <v>20002876</v>
          </cell>
          <cell r="B1307">
            <v>1</v>
          </cell>
          <cell r="C1307">
            <v>52</v>
          </cell>
          <cell r="D1307" t="str">
            <v>ST</v>
          </cell>
          <cell r="F1307" t="str">
            <v>11</v>
          </cell>
          <cell r="G1307" t="str">
            <v>S</v>
          </cell>
          <cell r="L1307">
            <v>-379.16</v>
          </cell>
          <cell r="M1307">
            <v>-379.16</v>
          </cell>
          <cell r="N1307" t="str">
            <v>RUN</v>
          </cell>
          <cell r="O1307" t="str">
            <v>Списание материалов за 11 2001г</v>
          </cell>
          <cell r="P1307" t="str">
            <v>32</v>
          </cell>
          <cell r="Q1307">
            <v>32012035</v>
          </cell>
          <cell r="R1307" t="str">
            <v>H</v>
          </cell>
          <cell r="W1307">
            <v>-379.16</v>
          </cell>
          <cell r="X1307">
            <v>-379.16</v>
          </cell>
          <cell r="Y1307">
            <v>12010200</v>
          </cell>
        </row>
        <row r="1308">
          <cell r="A1308">
            <v>20002878</v>
          </cell>
          <cell r="B1308">
            <v>1</v>
          </cell>
          <cell r="C1308">
            <v>52</v>
          </cell>
          <cell r="D1308" t="str">
            <v>ST</v>
          </cell>
          <cell r="F1308" t="str">
            <v>11</v>
          </cell>
          <cell r="G1308" t="str">
            <v>S</v>
          </cell>
          <cell r="L1308">
            <v>-500</v>
          </cell>
          <cell r="M1308">
            <v>-500</v>
          </cell>
          <cell r="N1308" t="str">
            <v>RUN</v>
          </cell>
          <cell r="O1308" t="str">
            <v>Списание материалов за 11 2001г</v>
          </cell>
          <cell r="P1308" t="str">
            <v>32</v>
          </cell>
          <cell r="Q1308">
            <v>32012035</v>
          </cell>
          <cell r="R1308" t="str">
            <v>H</v>
          </cell>
          <cell r="W1308">
            <v>-500</v>
          </cell>
          <cell r="X1308">
            <v>-500</v>
          </cell>
          <cell r="Y1308">
            <v>12010200</v>
          </cell>
        </row>
        <row r="1309">
          <cell r="A1309">
            <v>20002880</v>
          </cell>
          <cell r="B1309">
            <v>1</v>
          </cell>
          <cell r="C1309">
            <v>52</v>
          </cell>
          <cell r="D1309" t="str">
            <v>ST</v>
          </cell>
          <cell r="F1309" t="str">
            <v>11</v>
          </cell>
          <cell r="G1309" t="str">
            <v>S</v>
          </cell>
          <cell r="L1309">
            <v>-566.66</v>
          </cell>
          <cell r="M1309">
            <v>-566.66</v>
          </cell>
          <cell r="N1309" t="str">
            <v>RUN</v>
          </cell>
          <cell r="O1309" t="str">
            <v>Списание материалов за 11 2001г</v>
          </cell>
          <cell r="P1309" t="str">
            <v>32</v>
          </cell>
          <cell r="Q1309">
            <v>32012035</v>
          </cell>
          <cell r="R1309" t="str">
            <v>H</v>
          </cell>
          <cell r="W1309">
            <v>-566.66</v>
          </cell>
          <cell r="X1309">
            <v>-566.66</v>
          </cell>
          <cell r="Y1309">
            <v>12010200</v>
          </cell>
        </row>
        <row r="1310">
          <cell r="A1310">
            <v>11088554</v>
          </cell>
          <cell r="B1310">
            <v>1</v>
          </cell>
          <cell r="C1310">
            <v>40</v>
          </cell>
          <cell r="D1310" t="str">
            <v>SA</v>
          </cell>
          <cell r="F1310" t="str">
            <v>12</v>
          </cell>
          <cell r="G1310" t="str">
            <v>S</v>
          </cell>
          <cell r="L1310">
            <v>1084.2</v>
          </cell>
          <cell r="M1310">
            <v>1084.2</v>
          </cell>
          <cell r="N1310" t="str">
            <v>RUN</v>
          </cell>
          <cell r="O1310" t="str">
            <v>Списание материалов за 12 2001г</v>
          </cell>
          <cell r="P1310" t="str">
            <v>32</v>
          </cell>
          <cell r="Q1310">
            <v>32012035</v>
          </cell>
          <cell r="R1310" t="str">
            <v>H</v>
          </cell>
          <cell r="W1310">
            <v>1084.2</v>
          </cell>
          <cell r="X1310">
            <v>1084.2</v>
          </cell>
          <cell r="Y1310">
            <v>12010200</v>
          </cell>
        </row>
        <row r="1311">
          <cell r="A1311">
            <v>11088556</v>
          </cell>
          <cell r="B1311">
            <v>1</v>
          </cell>
          <cell r="C1311">
            <v>40</v>
          </cell>
          <cell r="D1311" t="str">
            <v>SA</v>
          </cell>
          <cell r="F1311" t="str">
            <v>12</v>
          </cell>
          <cell r="G1311" t="str">
            <v>S</v>
          </cell>
          <cell r="L1311">
            <v>4053.82</v>
          </cell>
          <cell r="M1311">
            <v>4053.82</v>
          </cell>
          <cell r="N1311" t="str">
            <v>RUN</v>
          </cell>
          <cell r="O1311" t="str">
            <v>Списание материалов за 12 2001г</v>
          </cell>
          <cell r="P1311" t="str">
            <v>32</v>
          </cell>
          <cell r="Q1311">
            <v>32012035</v>
          </cell>
          <cell r="R1311" t="str">
            <v>H</v>
          </cell>
          <cell r="W1311">
            <v>4053.82</v>
          </cell>
          <cell r="X1311">
            <v>4053.82</v>
          </cell>
          <cell r="Y1311">
            <v>12010200</v>
          </cell>
        </row>
        <row r="1312">
          <cell r="A1312">
            <v>11088558</v>
          </cell>
          <cell r="B1312">
            <v>1</v>
          </cell>
          <cell r="C1312">
            <v>40</v>
          </cell>
          <cell r="D1312" t="str">
            <v>SA</v>
          </cell>
          <cell r="F1312" t="str">
            <v>12</v>
          </cell>
          <cell r="G1312" t="str">
            <v>S</v>
          </cell>
          <cell r="L1312">
            <v>2230.0500000000002</v>
          </cell>
          <cell r="M1312">
            <v>2230.0500000000002</v>
          </cell>
          <cell r="N1312" t="str">
            <v>RUN</v>
          </cell>
          <cell r="O1312" t="str">
            <v>Списание материалов за 12 2001г</v>
          </cell>
          <cell r="P1312" t="str">
            <v>32</v>
          </cell>
          <cell r="Q1312">
            <v>32012035</v>
          </cell>
          <cell r="R1312" t="str">
            <v>H</v>
          </cell>
          <cell r="W1312">
            <v>2230.0500000000002</v>
          </cell>
          <cell r="X1312">
            <v>2230.0500000000002</v>
          </cell>
          <cell r="Y1312">
            <v>12010200</v>
          </cell>
        </row>
        <row r="1313">
          <cell r="A1313">
            <v>11088560</v>
          </cell>
          <cell r="B1313">
            <v>1</v>
          </cell>
          <cell r="C1313">
            <v>40</v>
          </cell>
          <cell r="D1313" t="str">
            <v>SA</v>
          </cell>
          <cell r="F1313" t="str">
            <v>12</v>
          </cell>
          <cell r="G1313" t="str">
            <v>S</v>
          </cell>
          <cell r="L1313">
            <v>3131.37</v>
          </cell>
          <cell r="M1313">
            <v>3131.37</v>
          </cell>
          <cell r="N1313" t="str">
            <v>RUN</v>
          </cell>
          <cell r="O1313" t="str">
            <v>Списание материалов за 12 2001г</v>
          </cell>
          <cell r="P1313" t="str">
            <v>32</v>
          </cell>
          <cell r="Q1313">
            <v>32012035</v>
          </cell>
          <cell r="R1313" t="str">
            <v>H</v>
          </cell>
          <cell r="W1313">
            <v>3131.37</v>
          </cell>
          <cell r="X1313">
            <v>3131.37</v>
          </cell>
          <cell r="Y1313">
            <v>12010200</v>
          </cell>
        </row>
        <row r="1314">
          <cell r="A1314">
            <v>11088562</v>
          </cell>
          <cell r="B1314">
            <v>1</v>
          </cell>
          <cell r="C1314">
            <v>40</v>
          </cell>
          <cell r="D1314" t="str">
            <v>SA</v>
          </cell>
          <cell r="F1314" t="str">
            <v>12</v>
          </cell>
          <cell r="G1314" t="str">
            <v>S</v>
          </cell>
          <cell r="L1314">
            <v>831.85</v>
          </cell>
          <cell r="M1314">
            <v>831.85</v>
          </cell>
          <cell r="N1314" t="str">
            <v>RUN</v>
          </cell>
          <cell r="O1314" t="str">
            <v>Списание материалов за 12 2001г</v>
          </cell>
          <cell r="P1314" t="str">
            <v>32</v>
          </cell>
          <cell r="Q1314">
            <v>32012035</v>
          </cell>
          <cell r="R1314" t="str">
            <v>H</v>
          </cell>
          <cell r="W1314">
            <v>831.85</v>
          </cell>
          <cell r="X1314">
            <v>831.85</v>
          </cell>
          <cell r="Y1314">
            <v>12010200</v>
          </cell>
        </row>
        <row r="1315">
          <cell r="A1315">
            <v>11088564</v>
          </cell>
          <cell r="B1315">
            <v>1</v>
          </cell>
          <cell r="C1315">
            <v>40</v>
          </cell>
          <cell r="D1315" t="str">
            <v>SA</v>
          </cell>
          <cell r="F1315" t="str">
            <v>12</v>
          </cell>
          <cell r="G1315" t="str">
            <v>S</v>
          </cell>
          <cell r="L1315">
            <v>915.78</v>
          </cell>
          <cell r="M1315">
            <v>915.78</v>
          </cell>
          <cell r="N1315" t="str">
            <v>RUN</v>
          </cell>
          <cell r="O1315" t="str">
            <v>Списание материалов за 12 2001г</v>
          </cell>
          <cell r="P1315" t="str">
            <v>32</v>
          </cell>
          <cell r="Q1315">
            <v>32012035</v>
          </cell>
          <cell r="R1315" t="str">
            <v>H</v>
          </cell>
          <cell r="W1315">
            <v>915.78</v>
          </cell>
          <cell r="X1315">
            <v>915.78</v>
          </cell>
          <cell r="Y1315">
            <v>12010200</v>
          </cell>
        </row>
        <row r="1316">
          <cell r="A1316">
            <v>11088567</v>
          </cell>
          <cell r="B1316">
            <v>1</v>
          </cell>
          <cell r="C1316">
            <v>40</v>
          </cell>
          <cell r="D1316" t="str">
            <v>SA</v>
          </cell>
          <cell r="F1316" t="str">
            <v>12</v>
          </cell>
          <cell r="G1316" t="str">
            <v>S</v>
          </cell>
          <cell r="L1316">
            <v>650.61</v>
          </cell>
          <cell r="M1316">
            <v>650.61</v>
          </cell>
          <cell r="N1316" t="str">
            <v>RUN</v>
          </cell>
          <cell r="O1316" t="str">
            <v>Списание материалов за 12 2001г</v>
          </cell>
          <cell r="P1316" t="str">
            <v>32</v>
          </cell>
          <cell r="Q1316">
            <v>32012035</v>
          </cell>
          <cell r="R1316" t="str">
            <v>H</v>
          </cell>
          <cell r="W1316">
            <v>650.61</v>
          </cell>
          <cell r="X1316">
            <v>650.61</v>
          </cell>
          <cell r="Y1316">
            <v>12010200</v>
          </cell>
        </row>
        <row r="1317">
          <cell r="A1317">
            <v>11088570</v>
          </cell>
          <cell r="B1317">
            <v>1</v>
          </cell>
          <cell r="C1317">
            <v>40</v>
          </cell>
          <cell r="D1317" t="str">
            <v>SA</v>
          </cell>
          <cell r="F1317" t="str">
            <v>12</v>
          </cell>
          <cell r="G1317" t="str">
            <v>S</v>
          </cell>
          <cell r="L1317">
            <v>631.66</v>
          </cell>
          <cell r="M1317">
            <v>631.66</v>
          </cell>
          <cell r="N1317" t="str">
            <v>RUN</v>
          </cell>
          <cell r="O1317" t="str">
            <v>Списание материалов за 12 2001г</v>
          </cell>
          <cell r="P1317" t="str">
            <v>32</v>
          </cell>
          <cell r="Q1317">
            <v>32012035</v>
          </cell>
          <cell r="R1317" t="str">
            <v>H</v>
          </cell>
          <cell r="W1317">
            <v>631.66</v>
          </cell>
          <cell r="X1317">
            <v>631.66</v>
          </cell>
          <cell r="Y1317">
            <v>12010200</v>
          </cell>
        </row>
        <row r="1318">
          <cell r="A1318">
            <v>11088572</v>
          </cell>
          <cell r="B1318">
            <v>1</v>
          </cell>
          <cell r="C1318">
            <v>40</v>
          </cell>
          <cell r="D1318" t="str">
            <v>SA</v>
          </cell>
          <cell r="F1318" t="str">
            <v>12</v>
          </cell>
          <cell r="G1318" t="str">
            <v>S</v>
          </cell>
          <cell r="L1318">
            <v>1992.14</v>
          </cell>
          <cell r="M1318">
            <v>1992.14</v>
          </cell>
          <cell r="N1318" t="str">
            <v>RUN</v>
          </cell>
          <cell r="O1318" t="str">
            <v>Списание материалов за 12 2001г</v>
          </cell>
          <cell r="P1318" t="str">
            <v>32</v>
          </cell>
          <cell r="Q1318">
            <v>32012035</v>
          </cell>
          <cell r="R1318" t="str">
            <v>H</v>
          </cell>
          <cell r="W1318">
            <v>1992.14</v>
          </cell>
          <cell r="X1318">
            <v>1992.14</v>
          </cell>
          <cell r="Y1318">
            <v>12010200</v>
          </cell>
        </row>
        <row r="1319">
          <cell r="A1319">
            <v>11088574</v>
          </cell>
          <cell r="B1319">
            <v>1</v>
          </cell>
          <cell r="C1319">
            <v>40</v>
          </cell>
          <cell r="D1319" t="str">
            <v>SA</v>
          </cell>
          <cell r="F1319" t="str">
            <v>12</v>
          </cell>
          <cell r="G1319" t="str">
            <v>S</v>
          </cell>
          <cell r="L1319">
            <v>1514.63</v>
          </cell>
          <cell r="M1319">
            <v>1514.63</v>
          </cell>
          <cell r="N1319" t="str">
            <v>RUN</v>
          </cell>
          <cell r="O1319" t="str">
            <v>Списание материалов за 12 2001г</v>
          </cell>
          <cell r="P1319" t="str">
            <v>32</v>
          </cell>
          <cell r="Q1319">
            <v>32012035</v>
          </cell>
          <cell r="R1319" t="str">
            <v>H</v>
          </cell>
          <cell r="W1319">
            <v>1514.63</v>
          </cell>
          <cell r="X1319">
            <v>1514.63</v>
          </cell>
          <cell r="Y1319">
            <v>12010200</v>
          </cell>
        </row>
        <row r="1320">
          <cell r="A1320">
            <v>11088576</v>
          </cell>
          <cell r="B1320">
            <v>1</v>
          </cell>
          <cell r="C1320">
            <v>40</v>
          </cell>
          <cell r="D1320" t="str">
            <v>SA</v>
          </cell>
          <cell r="F1320" t="str">
            <v>12</v>
          </cell>
          <cell r="G1320" t="str">
            <v>S</v>
          </cell>
          <cell r="L1320">
            <v>1308.79</v>
          </cell>
          <cell r="M1320">
            <v>1308.79</v>
          </cell>
          <cell r="N1320" t="str">
            <v>RUN</v>
          </cell>
          <cell r="O1320" t="str">
            <v>Списание материалов за 12 2001г</v>
          </cell>
          <cell r="P1320" t="str">
            <v>32</v>
          </cell>
          <cell r="Q1320">
            <v>32012035</v>
          </cell>
          <cell r="R1320" t="str">
            <v>H</v>
          </cell>
          <cell r="W1320">
            <v>1308.79</v>
          </cell>
          <cell r="X1320">
            <v>1308.79</v>
          </cell>
          <cell r="Y1320">
            <v>12010200</v>
          </cell>
        </row>
        <row r="1321">
          <cell r="A1321">
            <v>11088578</v>
          </cell>
          <cell r="B1321">
            <v>1</v>
          </cell>
          <cell r="C1321">
            <v>40</v>
          </cell>
          <cell r="D1321" t="str">
            <v>SA</v>
          </cell>
          <cell r="F1321" t="str">
            <v>12</v>
          </cell>
          <cell r="G1321" t="str">
            <v>S</v>
          </cell>
          <cell r="L1321">
            <v>2401.31</v>
          </cell>
          <cell r="M1321">
            <v>2401.31</v>
          </cell>
          <cell r="N1321" t="str">
            <v>RUN</v>
          </cell>
          <cell r="O1321" t="str">
            <v>Списание материалов за 12 2001г</v>
          </cell>
          <cell r="P1321" t="str">
            <v>32</v>
          </cell>
          <cell r="Q1321">
            <v>32012035</v>
          </cell>
          <cell r="R1321" t="str">
            <v>H</v>
          </cell>
          <cell r="W1321">
            <v>2401.31</v>
          </cell>
          <cell r="X1321">
            <v>2401.31</v>
          </cell>
          <cell r="Y1321">
            <v>12010200</v>
          </cell>
        </row>
        <row r="1322">
          <cell r="A1322">
            <v>11088580</v>
          </cell>
          <cell r="B1322">
            <v>1</v>
          </cell>
          <cell r="C1322">
            <v>40</v>
          </cell>
          <cell r="D1322" t="str">
            <v>SA</v>
          </cell>
          <cell r="F1322" t="str">
            <v>12</v>
          </cell>
          <cell r="G1322" t="str">
            <v>S</v>
          </cell>
          <cell r="L1322">
            <v>1492.52</v>
          </cell>
          <cell r="M1322">
            <v>1492.52</v>
          </cell>
          <cell r="N1322" t="str">
            <v>RUN</v>
          </cell>
          <cell r="O1322" t="str">
            <v>Списание материалов за 12 2001г</v>
          </cell>
          <cell r="P1322" t="str">
            <v>32</v>
          </cell>
          <cell r="Q1322">
            <v>32012035</v>
          </cell>
          <cell r="R1322" t="str">
            <v>H</v>
          </cell>
          <cell r="W1322">
            <v>1492.52</v>
          </cell>
          <cell r="X1322">
            <v>1492.52</v>
          </cell>
          <cell r="Y1322">
            <v>12010200</v>
          </cell>
        </row>
        <row r="1323">
          <cell r="A1323">
            <v>11088582</v>
          </cell>
          <cell r="B1323">
            <v>1</v>
          </cell>
          <cell r="C1323">
            <v>40</v>
          </cell>
          <cell r="D1323" t="str">
            <v>SA</v>
          </cell>
          <cell r="F1323" t="str">
            <v>12</v>
          </cell>
          <cell r="G1323" t="str">
            <v>S</v>
          </cell>
          <cell r="L1323">
            <v>4130.09</v>
          </cell>
          <cell r="M1323">
            <v>4130.09</v>
          </cell>
          <cell r="N1323" t="str">
            <v>RUN</v>
          </cell>
          <cell r="O1323" t="str">
            <v>Списание материалов за 12 2001г</v>
          </cell>
          <cell r="P1323" t="str">
            <v>32</v>
          </cell>
          <cell r="Q1323">
            <v>32012035</v>
          </cell>
          <cell r="R1323" t="str">
            <v>H</v>
          </cell>
          <cell r="W1323">
            <v>4130.09</v>
          </cell>
          <cell r="X1323">
            <v>4130.09</v>
          </cell>
          <cell r="Y1323">
            <v>12010200</v>
          </cell>
        </row>
        <row r="1324">
          <cell r="A1324">
            <v>11088585</v>
          </cell>
          <cell r="B1324">
            <v>1</v>
          </cell>
          <cell r="C1324">
            <v>40</v>
          </cell>
          <cell r="D1324" t="str">
            <v>SA</v>
          </cell>
          <cell r="F1324" t="str">
            <v>12</v>
          </cell>
          <cell r="G1324" t="str">
            <v>S</v>
          </cell>
          <cell r="L1324">
            <v>2377.16</v>
          </cell>
          <cell r="M1324">
            <v>2377.16</v>
          </cell>
          <cell r="N1324" t="str">
            <v>RUN</v>
          </cell>
          <cell r="O1324" t="str">
            <v>Списание материалов за 12 2001г</v>
          </cell>
          <cell r="P1324" t="str">
            <v>32</v>
          </cell>
          <cell r="Q1324">
            <v>32012035</v>
          </cell>
          <cell r="R1324" t="str">
            <v>H</v>
          </cell>
          <cell r="W1324">
            <v>2377.16</v>
          </cell>
          <cell r="X1324">
            <v>2377.16</v>
          </cell>
          <cell r="Y1324">
            <v>12010200</v>
          </cell>
        </row>
        <row r="1325">
          <cell r="A1325">
            <v>11088587</v>
          </cell>
          <cell r="B1325">
            <v>1</v>
          </cell>
          <cell r="C1325">
            <v>40</v>
          </cell>
          <cell r="D1325" t="str">
            <v>SA</v>
          </cell>
          <cell r="F1325" t="str">
            <v>12</v>
          </cell>
          <cell r="G1325" t="str">
            <v>S</v>
          </cell>
          <cell r="L1325">
            <v>5559.25</v>
          </cell>
          <cell r="M1325">
            <v>5559.25</v>
          </cell>
          <cell r="N1325" t="str">
            <v>RUN</v>
          </cell>
          <cell r="O1325" t="str">
            <v>Списание материалов за 12 2001г</v>
          </cell>
          <cell r="P1325" t="str">
            <v>32</v>
          </cell>
          <cell r="Q1325">
            <v>32012035</v>
          </cell>
          <cell r="R1325" t="str">
            <v>H</v>
          </cell>
          <cell r="W1325">
            <v>5559.25</v>
          </cell>
          <cell r="X1325">
            <v>5559.25</v>
          </cell>
          <cell r="Y1325">
            <v>12010200</v>
          </cell>
        </row>
        <row r="1326">
          <cell r="A1326">
            <v>11088589</v>
          </cell>
          <cell r="B1326">
            <v>1</v>
          </cell>
          <cell r="C1326">
            <v>40</v>
          </cell>
          <cell r="D1326" t="str">
            <v>SA</v>
          </cell>
          <cell r="F1326" t="str">
            <v>12</v>
          </cell>
          <cell r="G1326" t="str">
            <v>S</v>
          </cell>
          <cell r="L1326">
            <v>2629.64</v>
          </cell>
          <cell r="M1326">
            <v>2629.64</v>
          </cell>
          <cell r="N1326" t="str">
            <v>RUN</v>
          </cell>
          <cell r="O1326" t="str">
            <v>Списание материалов за 12 2001г</v>
          </cell>
          <cell r="P1326" t="str">
            <v>32</v>
          </cell>
          <cell r="Q1326">
            <v>32012035</v>
          </cell>
          <cell r="R1326" t="str">
            <v>H</v>
          </cell>
          <cell r="W1326">
            <v>2629.64</v>
          </cell>
          <cell r="X1326">
            <v>2629.64</v>
          </cell>
          <cell r="Y1326">
            <v>12010200</v>
          </cell>
        </row>
        <row r="1327">
          <cell r="A1327">
            <v>11088591</v>
          </cell>
          <cell r="B1327">
            <v>1</v>
          </cell>
          <cell r="C1327">
            <v>40</v>
          </cell>
          <cell r="D1327" t="str">
            <v>SA</v>
          </cell>
          <cell r="F1327" t="str">
            <v>12</v>
          </cell>
          <cell r="G1327" t="str">
            <v>S</v>
          </cell>
          <cell r="L1327">
            <v>617.51</v>
          </cell>
          <cell r="M1327">
            <v>617.51</v>
          </cell>
          <cell r="N1327" t="str">
            <v>RUN</v>
          </cell>
          <cell r="O1327" t="str">
            <v>Списание материалов за 12 2001г</v>
          </cell>
          <cell r="P1327" t="str">
            <v>32</v>
          </cell>
          <cell r="Q1327">
            <v>32012035</v>
          </cell>
          <cell r="R1327" t="str">
            <v>H</v>
          </cell>
          <cell r="W1327">
            <v>617.51</v>
          </cell>
          <cell r="X1327">
            <v>617.51</v>
          </cell>
          <cell r="Y1327">
            <v>12010200</v>
          </cell>
        </row>
        <row r="1328">
          <cell r="A1328">
            <v>11088593</v>
          </cell>
          <cell r="B1328">
            <v>1</v>
          </cell>
          <cell r="C1328">
            <v>40</v>
          </cell>
          <cell r="D1328" t="str">
            <v>SA</v>
          </cell>
          <cell r="F1328" t="str">
            <v>12</v>
          </cell>
          <cell r="G1328" t="str">
            <v>S</v>
          </cell>
          <cell r="L1328">
            <v>749.6</v>
          </cell>
          <cell r="M1328">
            <v>749.6</v>
          </cell>
          <cell r="N1328" t="str">
            <v>RUN</v>
          </cell>
          <cell r="O1328" t="str">
            <v>Списание материалов за 12 2001г</v>
          </cell>
          <cell r="P1328" t="str">
            <v>32</v>
          </cell>
          <cell r="Q1328">
            <v>32012035</v>
          </cell>
          <cell r="R1328" t="str">
            <v>H</v>
          </cell>
          <cell r="W1328">
            <v>749.6</v>
          </cell>
          <cell r="X1328">
            <v>749.6</v>
          </cell>
          <cell r="Y1328">
            <v>12010200</v>
          </cell>
        </row>
        <row r="1329">
          <cell r="A1329">
            <v>11088595</v>
          </cell>
          <cell r="B1329">
            <v>1</v>
          </cell>
          <cell r="C1329">
            <v>40</v>
          </cell>
          <cell r="D1329" t="str">
            <v>SA</v>
          </cell>
          <cell r="F1329" t="str">
            <v>12</v>
          </cell>
          <cell r="G1329" t="str">
            <v>S</v>
          </cell>
          <cell r="L1329">
            <v>2490.86</v>
          </cell>
          <cell r="M1329">
            <v>2490.86</v>
          </cell>
          <cell r="N1329" t="str">
            <v>RUN</v>
          </cell>
          <cell r="O1329" t="str">
            <v>Списание материалов за 12 2001г</v>
          </cell>
          <cell r="P1329" t="str">
            <v>32</v>
          </cell>
          <cell r="Q1329">
            <v>32012035</v>
          </cell>
          <cell r="R1329" t="str">
            <v>H</v>
          </cell>
          <cell r="W1329">
            <v>2490.86</v>
          </cell>
          <cell r="X1329">
            <v>2490.86</v>
          </cell>
          <cell r="Y1329">
            <v>12010200</v>
          </cell>
        </row>
        <row r="1330">
          <cell r="A1330">
            <v>11088597</v>
          </cell>
          <cell r="B1330">
            <v>1</v>
          </cell>
          <cell r="C1330">
            <v>40</v>
          </cell>
          <cell r="D1330" t="str">
            <v>SA</v>
          </cell>
          <cell r="F1330" t="str">
            <v>12</v>
          </cell>
          <cell r="G1330" t="str">
            <v>S</v>
          </cell>
          <cell r="L1330">
            <v>2547.54</v>
          </cell>
          <cell r="M1330">
            <v>2547.54</v>
          </cell>
          <cell r="N1330" t="str">
            <v>RUN</v>
          </cell>
          <cell r="O1330" t="str">
            <v>Списание материалов за 12 2001г</v>
          </cell>
          <cell r="P1330" t="str">
            <v>32</v>
          </cell>
          <cell r="Q1330">
            <v>32012035</v>
          </cell>
          <cell r="R1330" t="str">
            <v>H</v>
          </cell>
          <cell r="W1330">
            <v>2547.54</v>
          </cell>
          <cell r="X1330">
            <v>2547.54</v>
          </cell>
          <cell r="Y1330">
            <v>12010200</v>
          </cell>
        </row>
        <row r="1331">
          <cell r="A1331">
            <v>11088599</v>
          </cell>
          <cell r="B1331">
            <v>1</v>
          </cell>
          <cell r="C1331">
            <v>40</v>
          </cell>
          <cell r="D1331" t="str">
            <v>SA</v>
          </cell>
          <cell r="F1331" t="str">
            <v>12</v>
          </cell>
          <cell r="G1331" t="str">
            <v>S</v>
          </cell>
          <cell r="L1331">
            <v>1031.28</v>
          </cell>
          <cell r="M1331">
            <v>1031.28</v>
          </cell>
          <cell r="N1331" t="str">
            <v>RUN</v>
          </cell>
          <cell r="O1331" t="str">
            <v>Списание материалов за 12 2001г</v>
          </cell>
          <cell r="P1331" t="str">
            <v>32</v>
          </cell>
          <cell r="Q1331">
            <v>32012035</v>
          </cell>
          <cell r="R1331" t="str">
            <v>H</v>
          </cell>
          <cell r="W1331">
            <v>1031.28</v>
          </cell>
          <cell r="X1331">
            <v>1031.28</v>
          </cell>
          <cell r="Y1331">
            <v>12010200</v>
          </cell>
        </row>
        <row r="1332">
          <cell r="A1332">
            <v>11088601</v>
          </cell>
          <cell r="B1332">
            <v>1</v>
          </cell>
          <cell r="C1332">
            <v>40</v>
          </cell>
          <cell r="D1332" t="str">
            <v>SA</v>
          </cell>
          <cell r="F1332" t="str">
            <v>12</v>
          </cell>
          <cell r="G1332" t="str">
            <v>S</v>
          </cell>
          <cell r="L1332">
            <v>2288.17</v>
          </cell>
          <cell r="M1332">
            <v>2288.17</v>
          </cell>
          <cell r="N1332" t="str">
            <v>RUN</v>
          </cell>
          <cell r="O1332" t="str">
            <v>Списание материалов за 12 2001г</v>
          </cell>
          <cell r="P1332" t="str">
            <v>32</v>
          </cell>
          <cell r="Q1332">
            <v>32012035</v>
          </cell>
          <cell r="R1332" t="str">
            <v>H</v>
          </cell>
          <cell r="W1332">
            <v>2288.17</v>
          </cell>
          <cell r="X1332">
            <v>2288.17</v>
          </cell>
          <cell r="Y1332">
            <v>12010200</v>
          </cell>
        </row>
        <row r="1333">
          <cell r="A1333">
            <v>11088604</v>
          </cell>
          <cell r="B1333">
            <v>1</v>
          </cell>
          <cell r="C1333">
            <v>40</v>
          </cell>
          <cell r="D1333" t="str">
            <v>SA</v>
          </cell>
          <cell r="F1333" t="str">
            <v>12</v>
          </cell>
          <cell r="G1333" t="str">
            <v>S</v>
          </cell>
          <cell r="L1333">
            <v>2365.91</v>
          </cell>
          <cell r="M1333">
            <v>2365.91</v>
          </cell>
          <cell r="N1333" t="str">
            <v>RUN</v>
          </cell>
          <cell r="O1333" t="str">
            <v>Списание материалов за 12 2001г</v>
          </cell>
          <cell r="P1333" t="str">
            <v>32</v>
          </cell>
          <cell r="Q1333">
            <v>32012035</v>
          </cell>
          <cell r="R1333" t="str">
            <v>H</v>
          </cell>
          <cell r="W1333">
            <v>2365.91</v>
          </cell>
          <cell r="X1333">
            <v>2365.91</v>
          </cell>
          <cell r="Y1333">
            <v>12010200</v>
          </cell>
        </row>
        <row r="1334">
          <cell r="A1334">
            <v>11088606</v>
          </cell>
          <cell r="B1334">
            <v>1</v>
          </cell>
          <cell r="C1334">
            <v>40</v>
          </cell>
          <cell r="D1334" t="str">
            <v>SA</v>
          </cell>
          <cell r="F1334" t="str">
            <v>12</v>
          </cell>
          <cell r="G1334" t="str">
            <v>S</v>
          </cell>
          <cell r="L1334">
            <v>4083.87</v>
          </cell>
          <cell r="M1334">
            <v>4083.87</v>
          </cell>
          <cell r="N1334" t="str">
            <v>RUN</v>
          </cell>
          <cell r="O1334" t="str">
            <v>Списание материалов за 12 2001г</v>
          </cell>
          <cell r="P1334" t="str">
            <v>32</v>
          </cell>
          <cell r="Q1334">
            <v>32012035</v>
          </cell>
          <cell r="R1334" t="str">
            <v>H</v>
          </cell>
          <cell r="W1334">
            <v>4083.87</v>
          </cell>
          <cell r="X1334">
            <v>4083.87</v>
          </cell>
          <cell r="Y1334">
            <v>12010200</v>
          </cell>
        </row>
        <row r="1335">
          <cell r="A1335">
            <v>11088608</v>
          </cell>
          <cell r="B1335">
            <v>1</v>
          </cell>
          <cell r="C1335">
            <v>40</v>
          </cell>
          <cell r="D1335" t="str">
            <v>SA</v>
          </cell>
          <cell r="F1335" t="str">
            <v>12</v>
          </cell>
          <cell r="G1335" t="str">
            <v>S</v>
          </cell>
          <cell r="L1335">
            <v>893.79</v>
          </cell>
          <cell r="M1335">
            <v>893.79</v>
          </cell>
          <cell r="N1335" t="str">
            <v>RUN</v>
          </cell>
          <cell r="O1335" t="str">
            <v>Списание материалов за 12 2001г</v>
          </cell>
          <cell r="P1335" t="str">
            <v>32</v>
          </cell>
          <cell r="Q1335">
            <v>32012035</v>
          </cell>
          <cell r="R1335" t="str">
            <v>H</v>
          </cell>
          <cell r="W1335">
            <v>893.79</v>
          </cell>
          <cell r="X1335">
            <v>893.79</v>
          </cell>
          <cell r="Y1335">
            <v>12010200</v>
          </cell>
        </row>
        <row r="1336">
          <cell r="A1336">
            <v>11088610</v>
          </cell>
          <cell r="B1336">
            <v>1</v>
          </cell>
          <cell r="C1336">
            <v>40</v>
          </cell>
          <cell r="D1336" t="str">
            <v>SA</v>
          </cell>
          <cell r="F1336" t="str">
            <v>12</v>
          </cell>
          <cell r="G1336" t="str">
            <v>S</v>
          </cell>
          <cell r="L1336">
            <v>25.8</v>
          </cell>
          <cell r="M1336">
            <v>25.8</v>
          </cell>
          <cell r="N1336" t="str">
            <v>RUN</v>
          </cell>
          <cell r="O1336" t="str">
            <v>Списание материалов за 12 2001г</v>
          </cell>
          <cell r="P1336" t="str">
            <v>32</v>
          </cell>
          <cell r="Q1336">
            <v>32012035</v>
          </cell>
          <cell r="R1336" t="str">
            <v>H</v>
          </cell>
          <cell r="W1336">
            <v>25.8</v>
          </cell>
          <cell r="X1336">
            <v>25.8</v>
          </cell>
          <cell r="Y1336">
            <v>12010200</v>
          </cell>
        </row>
        <row r="1337">
          <cell r="A1337">
            <v>11088612</v>
          </cell>
          <cell r="B1337">
            <v>1</v>
          </cell>
          <cell r="C1337">
            <v>40</v>
          </cell>
          <cell r="D1337" t="str">
            <v>SA</v>
          </cell>
          <cell r="F1337" t="str">
            <v>12</v>
          </cell>
          <cell r="G1337" t="str">
            <v>S</v>
          </cell>
          <cell r="L1337">
            <v>7049.77</v>
          </cell>
          <cell r="M1337">
            <v>7049.77</v>
          </cell>
          <cell r="N1337" t="str">
            <v>RUN</v>
          </cell>
          <cell r="O1337" t="str">
            <v>Списание материалов за 12 2001г</v>
          </cell>
          <cell r="P1337" t="str">
            <v>32</v>
          </cell>
          <cell r="Q1337">
            <v>32012035</v>
          </cell>
          <cell r="R1337" t="str">
            <v>H</v>
          </cell>
          <cell r="W1337">
            <v>7049.77</v>
          </cell>
          <cell r="X1337">
            <v>7049.77</v>
          </cell>
          <cell r="Y1337">
            <v>12010200</v>
          </cell>
        </row>
        <row r="1338">
          <cell r="A1338">
            <v>11088614</v>
          </cell>
          <cell r="B1338">
            <v>1</v>
          </cell>
          <cell r="C1338">
            <v>40</v>
          </cell>
          <cell r="D1338" t="str">
            <v>SA</v>
          </cell>
          <cell r="F1338" t="str">
            <v>12</v>
          </cell>
          <cell r="G1338" t="str">
            <v>S</v>
          </cell>
          <cell r="L1338">
            <v>1348.89</v>
          </cell>
          <cell r="M1338">
            <v>1348.89</v>
          </cell>
          <cell r="N1338" t="str">
            <v>RUN</v>
          </cell>
          <cell r="O1338" t="str">
            <v>Списание материалов за 12 2001г</v>
          </cell>
          <cell r="P1338" t="str">
            <v>32</v>
          </cell>
          <cell r="Q1338">
            <v>32012035</v>
          </cell>
          <cell r="R1338" t="str">
            <v>H</v>
          </cell>
          <cell r="W1338">
            <v>1348.89</v>
          </cell>
          <cell r="X1338">
            <v>1348.89</v>
          </cell>
          <cell r="Y1338">
            <v>12010200</v>
          </cell>
        </row>
        <row r="1339">
          <cell r="A1339">
            <v>11088616</v>
          </cell>
          <cell r="B1339">
            <v>1</v>
          </cell>
          <cell r="C1339">
            <v>40</v>
          </cell>
          <cell r="D1339" t="str">
            <v>SA</v>
          </cell>
          <cell r="F1339" t="str">
            <v>12</v>
          </cell>
          <cell r="G1339" t="str">
            <v>S</v>
          </cell>
          <cell r="L1339">
            <v>2150.02</v>
          </cell>
          <cell r="M1339">
            <v>2150.02</v>
          </cell>
          <cell r="N1339" t="str">
            <v>RUN</v>
          </cell>
          <cell r="O1339" t="str">
            <v>Списание материалов за 12 2001г</v>
          </cell>
          <cell r="P1339" t="str">
            <v>32</v>
          </cell>
          <cell r="Q1339">
            <v>32012035</v>
          </cell>
          <cell r="R1339" t="str">
            <v>H</v>
          </cell>
          <cell r="W1339">
            <v>2150.02</v>
          </cell>
          <cell r="X1339">
            <v>2150.02</v>
          </cell>
          <cell r="Y1339">
            <v>12010200</v>
          </cell>
        </row>
        <row r="1340">
          <cell r="A1340">
            <v>11088618</v>
          </cell>
          <cell r="B1340">
            <v>1</v>
          </cell>
          <cell r="C1340">
            <v>40</v>
          </cell>
          <cell r="D1340" t="str">
            <v>SA</v>
          </cell>
          <cell r="F1340" t="str">
            <v>12</v>
          </cell>
          <cell r="G1340" t="str">
            <v>S</v>
          </cell>
          <cell r="L1340">
            <v>54.17</v>
          </cell>
          <cell r="M1340">
            <v>54.17</v>
          </cell>
          <cell r="N1340" t="str">
            <v>RUN</v>
          </cell>
          <cell r="O1340" t="str">
            <v>Списание материалов за 12 2001г</v>
          </cell>
          <cell r="P1340" t="str">
            <v>32</v>
          </cell>
          <cell r="Q1340">
            <v>32012035</v>
          </cell>
          <cell r="R1340" t="str">
            <v>H</v>
          </cell>
          <cell r="W1340">
            <v>54.17</v>
          </cell>
          <cell r="X1340">
            <v>54.17</v>
          </cell>
          <cell r="Y1340">
            <v>12010200</v>
          </cell>
        </row>
        <row r="1341">
          <cell r="A1341">
            <v>11088620</v>
          </cell>
          <cell r="B1341">
            <v>1</v>
          </cell>
          <cell r="C1341">
            <v>40</v>
          </cell>
          <cell r="D1341" t="str">
            <v>SA</v>
          </cell>
          <cell r="F1341" t="str">
            <v>12</v>
          </cell>
          <cell r="G1341" t="str">
            <v>S</v>
          </cell>
          <cell r="L1341">
            <v>790.85</v>
          </cell>
          <cell r="M1341">
            <v>790.85</v>
          </cell>
          <cell r="N1341" t="str">
            <v>RUN</v>
          </cell>
          <cell r="O1341" t="str">
            <v>Списание материалов за 12 2001г</v>
          </cell>
          <cell r="P1341" t="str">
            <v>32</v>
          </cell>
          <cell r="Q1341">
            <v>32012035</v>
          </cell>
          <cell r="R1341" t="str">
            <v>H</v>
          </cell>
          <cell r="W1341">
            <v>790.85</v>
          </cell>
          <cell r="X1341">
            <v>790.85</v>
          </cell>
          <cell r="Y1341">
            <v>12010200</v>
          </cell>
        </row>
        <row r="1342">
          <cell r="A1342">
            <v>11088622</v>
          </cell>
          <cell r="B1342">
            <v>1</v>
          </cell>
          <cell r="C1342">
            <v>40</v>
          </cell>
          <cell r="D1342" t="str">
            <v>SA</v>
          </cell>
          <cell r="F1342" t="str">
            <v>12</v>
          </cell>
          <cell r="G1342" t="str">
            <v>S</v>
          </cell>
          <cell r="L1342">
            <v>4196.8100000000004</v>
          </cell>
          <cell r="M1342">
            <v>4196.8100000000004</v>
          </cell>
          <cell r="N1342" t="str">
            <v>RUN</v>
          </cell>
          <cell r="O1342" t="str">
            <v>Списание материалов за 12 2001г</v>
          </cell>
          <cell r="P1342" t="str">
            <v>32</v>
          </cell>
          <cell r="Q1342">
            <v>32012035</v>
          </cell>
          <cell r="R1342" t="str">
            <v>H</v>
          </cell>
          <cell r="W1342">
            <v>4196.8100000000004</v>
          </cell>
          <cell r="X1342">
            <v>4196.8100000000004</v>
          </cell>
          <cell r="Y1342">
            <v>12010200</v>
          </cell>
        </row>
        <row r="1343">
          <cell r="A1343">
            <v>11088625</v>
          </cell>
          <cell r="B1343">
            <v>1</v>
          </cell>
          <cell r="C1343">
            <v>40</v>
          </cell>
          <cell r="D1343" t="str">
            <v>SA</v>
          </cell>
          <cell r="F1343" t="str">
            <v>12</v>
          </cell>
          <cell r="G1343" t="str">
            <v>S</v>
          </cell>
          <cell r="L1343">
            <v>80.42</v>
          </cell>
          <cell r="M1343">
            <v>80.42</v>
          </cell>
          <cell r="N1343" t="str">
            <v>RUN</v>
          </cell>
          <cell r="O1343" t="str">
            <v>Списание материалов за 12 2001г</v>
          </cell>
          <cell r="P1343" t="str">
            <v>32</v>
          </cell>
          <cell r="Q1343">
            <v>32012035</v>
          </cell>
          <cell r="R1343" t="str">
            <v>H</v>
          </cell>
          <cell r="W1343">
            <v>80.42</v>
          </cell>
          <cell r="X1343">
            <v>80.42</v>
          </cell>
          <cell r="Y1343">
            <v>12010200</v>
          </cell>
        </row>
        <row r="1344">
          <cell r="A1344">
            <v>11088628</v>
          </cell>
          <cell r="B1344">
            <v>1</v>
          </cell>
          <cell r="C1344">
            <v>40</v>
          </cell>
          <cell r="D1344" t="str">
            <v>SA</v>
          </cell>
          <cell r="F1344" t="str">
            <v>12</v>
          </cell>
          <cell r="G1344" t="str">
            <v>S</v>
          </cell>
          <cell r="L1344">
            <v>1083.02</v>
          </cell>
          <cell r="M1344">
            <v>1083.02</v>
          </cell>
          <cell r="N1344" t="str">
            <v>RUN</v>
          </cell>
          <cell r="O1344" t="str">
            <v>Списание материалов за 12 2001г</v>
          </cell>
          <cell r="P1344" t="str">
            <v>32</v>
          </cell>
          <cell r="Q1344">
            <v>32012035</v>
          </cell>
          <cell r="R1344" t="str">
            <v>H</v>
          </cell>
          <cell r="W1344">
            <v>1083.02</v>
          </cell>
          <cell r="X1344">
            <v>1083.02</v>
          </cell>
          <cell r="Y1344">
            <v>12010200</v>
          </cell>
        </row>
        <row r="1345">
          <cell r="A1345">
            <v>11088630</v>
          </cell>
          <cell r="B1345">
            <v>1</v>
          </cell>
          <cell r="C1345">
            <v>40</v>
          </cell>
          <cell r="D1345" t="str">
            <v>SA</v>
          </cell>
          <cell r="F1345" t="str">
            <v>12</v>
          </cell>
          <cell r="G1345" t="str">
            <v>S</v>
          </cell>
          <cell r="L1345">
            <v>2152.67</v>
          </cell>
          <cell r="M1345">
            <v>2152.67</v>
          </cell>
          <cell r="N1345" t="str">
            <v>RUN</v>
          </cell>
          <cell r="O1345" t="str">
            <v>Списание материалов за 12 2001г</v>
          </cell>
          <cell r="P1345" t="str">
            <v>32</v>
          </cell>
          <cell r="Q1345">
            <v>32012035</v>
          </cell>
          <cell r="R1345" t="str">
            <v>H</v>
          </cell>
          <cell r="W1345">
            <v>2152.67</v>
          </cell>
          <cell r="X1345">
            <v>2152.67</v>
          </cell>
          <cell r="Y1345">
            <v>12010200</v>
          </cell>
        </row>
        <row r="1346">
          <cell r="A1346">
            <v>11088632</v>
          </cell>
          <cell r="B1346">
            <v>1</v>
          </cell>
          <cell r="C1346">
            <v>40</v>
          </cell>
          <cell r="D1346" t="str">
            <v>SA</v>
          </cell>
          <cell r="F1346" t="str">
            <v>12</v>
          </cell>
          <cell r="G1346" t="str">
            <v>S</v>
          </cell>
          <cell r="L1346">
            <v>2858.65</v>
          </cell>
          <cell r="M1346">
            <v>2858.65</v>
          </cell>
          <cell r="N1346" t="str">
            <v>RUN</v>
          </cell>
          <cell r="O1346" t="str">
            <v>Списание материалов за 12 2001г</v>
          </cell>
          <cell r="P1346" t="str">
            <v>32</v>
          </cell>
          <cell r="Q1346">
            <v>32012035</v>
          </cell>
          <cell r="R1346" t="str">
            <v>H</v>
          </cell>
          <cell r="W1346">
            <v>2858.65</v>
          </cell>
          <cell r="X1346">
            <v>2858.65</v>
          </cell>
          <cell r="Y1346">
            <v>12010200</v>
          </cell>
        </row>
        <row r="1347">
          <cell r="A1347">
            <v>11088634</v>
          </cell>
          <cell r="B1347">
            <v>1</v>
          </cell>
          <cell r="C1347">
            <v>40</v>
          </cell>
          <cell r="D1347" t="str">
            <v>SA</v>
          </cell>
          <cell r="F1347" t="str">
            <v>12</v>
          </cell>
          <cell r="G1347" t="str">
            <v>S</v>
          </cell>
          <cell r="L1347">
            <v>2112.71</v>
          </cell>
          <cell r="M1347">
            <v>2112.71</v>
          </cell>
          <cell r="N1347" t="str">
            <v>RUN</v>
          </cell>
          <cell r="O1347" t="str">
            <v>Списание материалов за 12 2001г</v>
          </cell>
          <cell r="P1347" t="str">
            <v>32</v>
          </cell>
          <cell r="Q1347">
            <v>32012035</v>
          </cell>
          <cell r="R1347" t="str">
            <v>H</v>
          </cell>
          <cell r="W1347">
            <v>2112.71</v>
          </cell>
          <cell r="X1347">
            <v>2112.71</v>
          </cell>
          <cell r="Y1347">
            <v>12010200</v>
          </cell>
        </row>
        <row r="1348">
          <cell r="A1348">
            <v>11088636</v>
          </cell>
          <cell r="B1348">
            <v>1</v>
          </cell>
          <cell r="C1348">
            <v>40</v>
          </cell>
          <cell r="D1348" t="str">
            <v>SA</v>
          </cell>
          <cell r="F1348" t="str">
            <v>12</v>
          </cell>
          <cell r="G1348" t="str">
            <v>S</v>
          </cell>
          <cell r="L1348">
            <v>2728.6</v>
          </cell>
          <cell r="M1348">
            <v>2728.6</v>
          </cell>
          <cell r="N1348" t="str">
            <v>RUN</v>
          </cell>
          <cell r="O1348" t="str">
            <v>Списание материалов за 12 2001г</v>
          </cell>
          <cell r="P1348" t="str">
            <v>32</v>
          </cell>
          <cell r="Q1348">
            <v>32012035</v>
          </cell>
          <cell r="R1348" t="str">
            <v>H</v>
          </cell>
          <cell r="W1348">
            <v>2728.6</v>
          </cell>
          <cell r="X1348">
            <v>2728.6</v>
          </cell>
          <cell r="Y1348">
            <v>12010200</v>
          </cell>
        </row>
        <row r="1349">
          <cell r="A1349">
            <v>11088638</v>
          </cell>
          <cell r="B1349">
            <v>1</v>
          </cell>
          <cell r="C1349">
            <v>40</v>
          </cell>
          <cell r="D1349" t="str">
            <v>SA</v>
          </cell>
          <cell r="F1349" t="str">
            <v>12</v>
          </cell>
          <cell r="G1349" t="str">
            <v>S</v>
          </cell>
          <cell r="L1349">
            <v>2560.19</v>
          </cell>
          <cell r="M1349">
            <v>2560.19</v>
          </cell>
          <cell r="N1349" t="str">
            <v>RUN</v>
          </cell>
          <cell r="O1349" t="str">
            <v>Списание материалов за 12 2001г</v>
          </cell>
          <cell r="P1349" t="str">
            <v>32</v>
          </cell>
          <cell r="Q1349">
            <v>32012035</v>
          </cell>
          <cell r="R1349" t="str">
            <v>H</v>
          </cell>
          <cell r="W1349">
            <v>2560.19</v>
          </cell>
          <cell r="X1349">
            <v>2560.19</v>
          </cell>
          <cell r="Y1349">
            <v>12010200</v>
          </cell>
        </row>
        <row r="1350">
          <cell r="A1350">
            <v>11088640</v>
          </cell>
          <cell r="B1350">
            <v>1</v>
          </cell>
          <cell r="C1350">
            <v>40</v>
          </cell>
          <cell r="D1350" t="str">
            <v>SA</v>
          </cell>
          <cell r="F1350" t="str">
            <v>12</v>
          </cell>
          <cell r="G1350" t="str">
            <v>S</v>
          </cell>
          <cell r="L1350">
            <v>3729.53</v>
          </cell>
          <cell r="M1350">
            <v>3729.53</v>
          </cell>
          <cell r="N1350" t="str">
            <v>RUN</v>
          </cell>
          <cell r="O1350" t="str">
            <v>Списание материалов за 12 2001г</v>
          </cell>
          <cell r="P1350" t="str">
            <v>32</v>
          </cell>
          <cell r="Q1350">
            <v>32012035</v>
          </cell>
          <cell r="R1350" t="str">
            <v>H</v>
          </cell>
          <cell r="W1350">
            <v>3729.53</v>
          </cell>
          <cell r="X1350">
            <v>3729.53</v>
          </cell>
          <cell r="Y1350">
            <v>12010200</v>
          </cell>
        </row>
        <row r="1351">
          <cell r="A1351">
            <v>11088642</v>
          </cell>
          <cell r="B1351">
            <v>1</v>
          </cell>
          <cell r="C1351">
            <v>40</v>
          </cell>
          <cell r="D1351" t="str">
            <v>SA</v>
          </cell>
          <cell r="F1351" t="str">
            <v>12</v>
          </cell>
          <cell r="G1351" t="str">
            <v>S</v>
          </cell>
          <cell r="L1351">
            <v>3034.43</v>
          </cell>
          <cell r="M1351">
            <v>3034.43</v>
          </cell>
          <cell r="N1351" t="str">
            <v>RUN</v>
          </cell>
          <cell r="O1351" t="str">
            <v>Списание материалов за 12 2001г</v>
          </cell>
          <cell r="P1351" t="str">
            <v>32</v>
          </cell>
          <cell r="Q1351">
            <v>32012035</v>
          </cell>
          <cell r="R1351" t="str">
            <v>H</v>
          </cell>
          <cell r="W1351">
            <v>3034.43</v>
          </cell>
          <cell r="X1351">
            <v>3034.43</v>
          </cell>
          <cell r="Y1351">
            <v>12010200</v>
          </cell>
        </row>
        <row r="1352">
          <cell r="A1352">
            <v>11088644</v>
          </cell>
          <cell r="B1352">
            <v>1</v>
          </cell>
          <cell r="C1352">
            <v>40</v>
          </cell>
          <cell r="D1352" t="str">
            <v>SA</v>
          </cell>
          <cell r="F1352" t="str">
            <v>12</v>
          </cell>
          <cell r="G1352" t="str">
            <v>S</v>
          </cell>
          <cell r="L1352">
            <v>2126.56</v>
          </cell>
          <cell r="M1352">
            <v>2126.56</v>
          </cell>
          <cell r="N1352" t="str">
            <v>RUN</v>
          </cell>
          <cell r="O1352" t="str">
            <v>Списание материалов за 12 2001г</v>
          </cell>
          <cell r="P1352" t="str">
            <v>32</v>
          </cell>
          <cell r="Q1352">
            <v>32012035</v>
          </cell>
          <cell r="R1352" t="str">
            <v>H</v>
          </cell>
          <cell r="W1352">
            <v>2126.56</v>
          </cell>
          <cell r="X1352">
            <v>2126.56</v>
          </cell>
          <cell r="Y1352">
            <v>12010200</v>
          </cell>
        </row>
        <row r="1353">
          <cell r="A1353">
            <v>11088646</v>
          </cell>
          <cell r="B1353">
            <v>1</v>
          </cell>
          <cell r="C1353">
            <v>40</v>
          </cell>
          <cell r="D1353" t="str">
            <v>SA</v>
          </cell>
          <cell r="F1353" t="str">
            <v>12</v>
          </cell>
          <cell r="G1353" t="str">
            <v>S</v>
          </cell>
          <cell r="L1353">
            <v>3289.53</v>
          </cell>
          <cell r="M1353">
            <v>3289.53</v>
          </cell>
          <cell r="N1353" t="str">
            <v>RUN</v>
          </cell>
          <cell r="O1353" t="str">
            <v>Списание материалов за 12 2001г</v>
          </cell>
          <cell r="P1353" t="str">
            <v>32</v>
          </cell>
          <cell r="Q1353">
            <v>32012035</v>
          </cell>
          <cell r="R1353" t="str">
            <v>H</v>
          </cell>
          <cell r="W1353">
            <v>3289.53</v>
          </cell>
          <cell r="X1353">
            <v>3289.53</v>
          </cell>
          <cell r="Y1353">
            <v>12010200</v>
          </cell>
        </row>
        <row r="1354">
          <cell r="A1354">
            <v>11088648</v>
          </cell>
          <cell r="B1354">
            <v>1</v>
          </cell>
          <cell r="C1354">
            <v>40</v>
          </cell>
          <cell r="D1354" t="str">
            <v>SA</v>
          </cell>
          <cell r="F1354" t="str">
            <v>12</v>
          </cell>
          <cell r="G1354" t="str">
            <v>S</v>
          </cell>
          <cell r="L1354">
            <v>1803.76</v>
          </cell>
          <cell r="M1354">
            <v>1803.76</v>
          </cell>
          <cell r="N1354" t="str">
            <v>RUN</v>
          </cell>
          <cell r="O1354" t="str">
            <v>Списание материалов за 12 2001г</v>
          </cell>
          <cell r="P1354" t="str">
            <v>32</v>
          </cell>
          <cell r="Q1354">
            <v>32012035</v>
          </cell>
          <cell r="R1354" t="str">
            <v>H</v>
          </cell>
          <cell r="W1354">
            <v>1803.76</v>
          </cell>
          <cell r="X1354">
            <v>1803.76</v>
          </cell>
          <cell r="Y1354">
            <v>12010200</v>
          </cell>
        </row>
        <row r="1355">
          <cell r="A1355">
            <v>11088650</v>
          </cell>
          <cell r="B1355">
            <v>1</v>
          </cell>
          <cell r="C1355">
            <v>40</v>
          </cell>
          <cell r="D1355" t="str">
            <v>SA</v>
          </cell>
          <cell r="F1355" t="str">
            <v>12</v>
          </cell>
          <cell r="G1355" t="str">
            <v>S</v>
          </cell>
          <cell r="L1355">
            <v>4764.88</v>
          </cell>
          <cell r="M1355">
            <v>4764.88</v>
          </cell>
          <cell r="N1355" t="str">
            <v>RUN</v>
          </cell>
          <cell r="O1355" t="str">
            <v>Списание материалов за 12 2001г</v>
          </cell>
          <cell r="P1355" t="str">
            <v>32</v>
          </cell>
          <cell r="Q1355">
            <v>32012035</v>
          </cell>
          <cell r="R1355" t="str">
            <v>H</v>
          </cell>
          <cell r="W1355">
            <v>4764.88</v>
          </cell>
          <cell r="X1355">
            <v>4764.88</v>
          </cell>
          <cell r="Y1355">
            <v>12010200</v>
          </cell>
        </row>
        <row r="1356">
          <cell r="A1356">
            <v>11088653</v>
          </cell>
          <cell r="B1356">
            <v>1</v>
          </cell>
          <cell r="C1356">
            <v>40</v>
          </cell>
          <cell r="D1356" t="str">
            <v>SA</v>
          </cell>
          <cell r="F1356" t="str">
            <v>12</v>
          </cell>
          <cell r="G1356" t="str">
            <v>S</v>
          </cell>
          <cell r="L1356">
            <v>1847.18</v>
          </cell>
          <cell r="M1356">
            <v>1847.18</v>
          </cell>
          <cell r="N1356" t="str">
            <v>RUN</v>
          </cell>
          <cell r="O1356" t="str">
            <v>Списание материалов за 12 2001г</v>
          </cell>
          <cell r="P1356" t="str">
            <v>32</v>
          </cell>
          <cell r="Q1356">
            <v>32012035</v>
          </cell>
          <cell r="R1356" t="str">
            <v>H</v>
          </cell>
          <cell r="W1356">
            <v>1847.18</v>
          </cell>
          <cell r="X1356">
            <v>1847.18</v>
          </cell>
          <cell r="Y1356">
            <v>12010200</v>
          </cell>
        </row>
        <row r="1357">
          <cell r="A1357">
            <v>11088655</v>
          </cell>
          <cell r="B1357">
            <v>1</v>
          </cell>
          <cell r="C1357">
            <v>40</v>
          </cell>
          <cell r="D1357" t="str">
            <v>SA</v>
          </cell>
          <cell r="F1357" t="str">
            <v>12</v>
          </cell>
          <cell r="G1357" t="str">
            <v>S</v>
          </cell>
          <cell r="L1357">
            <v>925.89</v>
          </cell>
          <cell r="M1357">
            <v>925.89</v>
          </cell>
          <cell r="N1357" t="str">
            <v>RUN</v>
          </cell>
          <cell r="O1357" t="str">
            <v>Списание материалов за 12 2001г</v>
          </cell>
          <cell r="P1357" t="str">
            <v>32</v>
          </cell>
          <cell r="Q1357">
            <v>32012035</v>
          </cell>
          <cell r="R1357" t="str">
            <v>H</v>
          </cell>
          <cell r="W1357">
            <v>925.89</v>
          </cell>
          <cell r="X1357">
            <v>925.89</v>
          </cell>
          <cell r="Y1357">
            <v>12010200</v>
          </cell>
        </row>
        <row r="1358">
          <cell r="A1358">
            <v>11088657</v>
          </cell>
          <cell r="B1358">
            <v>1</v>
          </cell>
          <cell r="C1358">
            <v>40</v>
          </cell>
          <cell r="D1358" t="str">
            <v>SA</v>
          </cell>
          <cell r="F1358" t="str">
            <v>12</v>
          </cell>
          <cell r="G1358" t="str">
            <v>S</v>
          </cell>
          <cell r="L1358">
            <v>1500.63</v>
          </cell>
          <cell r="M1358">
            <v>1500.63</v>
          </cell>
          <cell r="N1358" t="str">
            <v>RUN</v>
          </cell>
          <cell r="O1358" t="str">
            <v>Списание материалов за 12 2001г</v>
          </cell>
          <cell r="P1358" t="str">
            <v>32</v>
          </cell>
          <cell r="Q1358">
            <v>32012035</v>
          </cell>
          <cell r="R1358" t="str">
            <v>H</v>
          </cell>
          <cell r="W1358">
            <v>1500.63</v>
          </cell>
          <cell r="X1358">
            <v>1500.63</v>
          </cell>
          <cell r="Y1358">
            <v>12010200</v>
          </cell>
        </row>
        <row r="1359">
          <cell r="A1359">
            <v>11088659</v>
          </cell>
          <cell r="B1359">
            <v>1</v>
          </cell>
          <cell r="C1359">
            <v>40</v>
          </cell>
          <cell r="D1359" t="str">
            <v>SA</v>
          </cell>
          <cell r="F1359" t="str">
            <v>12</v>
          </cell>
          <cell r="G1359" t="str">
            <v>S</v>
          </cell>
          <cell r="L1359">
            <v>864.59</v>
          </cell>
          <cell r="M1359">
            <v>864.59</v>
          </cell>
          <cell r="N1359" t="str">
            <v>RUN</v>
          </cell>
          <cell r="O1359" t="str">
            <v>Списание материалов за 12 2001г</v>
          </cell>
          <cell r="P1359" t="str">
            <v>32</v>
          </cell>
          <cell r="Q1359">
            <v>32012035</v>
          </cell>
          <cell r="R1359" t="str">
            <v>H</v>
          </cell>
          <cell r="W1359">
            <v>864.59</v>
          </cell>
          <cell r="X1359">
            <v>864.59</v>
          </cell>
          <cell r="Y1359">
            <v>12010200</v>
          </cell>
        </row>
        <row r="1360">
          <cell r="A1360">
            <v>11088661</v>
          </cell>
          <cell r="B1360">
            <v>1</v>
          </cell>
          <cell r="C1360">
            <v>40</v>
          </cell>
          <cell r="D1360" t="str">
            <v>SA</v>
          </cell>
          <cell r="F1360" t="str">
            <v>12</v>
          </cell>
          <cell r="G1360" t="str">
            <v>S</v>
          </cell>
          <cell r="L1360">
            <v>67.47</v>
          </cell>
          <cell r="M1360">
            <v>67.47</v>
          </cell>
          <cell r="N1360" t="str">
            <v>RUN</v>
          </cell>
          <cell r="O1360" t="str">
            <v>Списание материалов за 12 2001г</v>
          </cell>
          <cell r="P1360" t="str">
            <v>32</v>
          </cell>
          <cell r="Q1360">
            <v>32012035</v>
          </cell>
          <cell r="R1360" t="str">
            <v>H</v>
          </cell>
          <cell r="W1360">
            <v>67.47</v>
          </cell>
          <cell r="X1360">
            <v>67.47</v>
          </cell>
          <cell r="Y1360">
            <v>12010200</v>
          </cell>
        </row>
        <row r="1361">
          <cell r="A1361">
            <v>11088663</v>
          </cell>
          <cell r="B1361">
            <v>1</v>
          </cell>
          <cell r="C1361">
            <v>40</v>
          </cell>
          <cell r="D1361" t="str">
            <v>SA</v>
          </cell>
          <cell r="F1361" t="str">
            <v>12</v>
          </cell>
          <cell r="G1361" t="str">
            <v>S</v>
          </cell>
          <cell r="L1361">
            <v>604.16</v>
          </cell>
          <cell r="M1361">
            <v>604.16</v>
          </cell>
          <cell r="N1361" t="str">
            <v>RUN</v>
          </cell>
          <cell r="O1361" t="str">
            <v>Списание материалов за 12 2001г</v>
          </cell>
          <cell r="P1361" t="str">
            <v>32</v>
          </cell>
          <cell r="Q1361">
            <v>32012035</v>
          </cell>
          <cell r="R1361" t="str">
            <v>H</v>
          </cell>
          <cell r="W1361">
            <v>604.16</v>
          </cell>
          <cell r="X1361">
            <v>604.16</v>
          </cell>
          <cell r="Y1361">
            <v>12010200</v>
          </cell>
        </row>
        <row r="1362">
          <cell r="A1362">
            <v>11088665</v>
          </cell>
          <cell r="B1362">
            <v>1</v>
          </cell>
          <cell r="C1362">
            <v>40</v>
          </cell>
          <cell r="D1362" t="str">
            <v>SA</v>
          </cell>
          <cell r="F1362" t="str">
            <v>12</v>
          </cell>
          <cell r="G1362" t="str">
            <v>S</v>
          </cell>
          <cell r="L1362">
            <v>2087.62</v>
          </cell>
          <cell r="M1362">
            <v>2087.62</v>
          </cell>
          <cell r="N1362" t="str">
            <v>RUN</v>
          </cell>
          <cell r="O1362" t="str">
            <v>Списание материалов за 12 2001г</v>
          </cell>
          <cell r="P1362" t="str">
            <v>32</v>
          </cell>
          <cell r="Q1362">
            <v>32012035</v>
          </cell>
          <cell r="R1362" t="str">
            <v>H</v>
          </cell>
          <cell r="W1362">
            <v>2087.62</v>
          </cell>
          <cell r="X1362">
            <v>2087.62</v>
          </cell>
          <cell r="Y1362">
            <v>12010200</v>
          </cell>
        </row>
        <row r="1363">
          <cell r="A1363">
            <v>11088667</v>
          </cell>
          <cell r="B1363">
            <v>1</v>
          </cell>
          <cell r="C1363">
            <v>40</v>
          </cell>
          <cell r="D1363" t="str">
            <v>SA</v>
          </cell>
          <cell r="F1363" t="str">
            <v>12</v>
          </cell>
          <cell r="G1363" t="str">
            <v>S</v>
          </cell>
          <cell r="L1363">
            <v>1359.67</v>
          </cell>
          <cell r="M1363">
            <v>1359.67</v>
          </cell>
          <cell r="N1363" t="str">
            <v>RUN</v>
          </cell>
          <cell r="O1363" t="str">
            <v>Списание материалов за 12 2001г</v>
          </cell>
          <cell r="P1363" t="str">
            <v>32</v>
          </cell>
          <cell r="Q1363">
            <v>32012035</v>
          </cell>
          <cell r="R1363" t="str">
            <v>H</v>
          </cell>
          <cell r="W1363">
            <v>1359.67</v>
          </cell>
          <cell r="X1363">
            <v>1359.67</v>
          </cell>
          <cell r="Y1363">
            <v>12010200</v>
          </cell>
        </row>
        <row r="1364">
          <cell r="A1364">
            <v>11088669</v>
          </cell>
          <cell r="B1364">
            <v>1</v>
          </cell>
          <cell r="C1364">
            <v>40</v>
          </cell>
          <cell r="D1364" t="str">
            <v>SA</v>
          </cell>
          <cell r="F1364" t="str">
            <v>12</v>
          </cell>
          <cell r="G1364" t="str">
            <v>S</v>
          </cell>
          <cell r="L1364">
            <v>1108.5999999999999</v>
          </cell>
          <cell r="M1364">
            <v>1108.5999999999999</v>
          </cell>
          <cell r="N1364" t="str">
            <v>RUN</v>
          </cell>
          <cell r="O1364" t="str">
            <v>Списание материалов за 12 2001г</v>
          </cell>
          <cell r="P1364" t="str">
            <v>32</v>
          </cell>
          <cell r="Q1364">
            <v>32012035</v>
          </cell>
          <cell r="R1364" t="str">
            <v>H</v>
          </cell>
          <cell r="W1364">
            <v>1108.5999999999999</v>
          </cell>
          <cell r="X1364">
            <v>1108.5999999999999</v>
          </cell>
          <cell r="Y1364">
            <v>12010200</v>
          </cell>
        </row>
        <row r="1365">
          <cell r="A1365">
            <v>11088671</v>
          </cell>
          <cell r="B1365">
            <v>1</v>
          </cell>
          <cell r="C1365">
            <v>40</v>
          </cell>
          <cell r="D1365" t="str">
            <v>SA</v>
          </cell>
          <cell r="F1365" t="str">
            <v>12</v>
          </cell>
          <cell r="G1365" t="str">
            <v>S</v>
          </cell>
          <cell r="L1365">
            <v>2147.2600000000002</v>
          </cell>
          <cell r="M1365">
            <v>2147.2600000000002</v>
          </cell>
          <cell r="N1365" t="str">
            <v>RUN</v>
          </cell>
          <cell r="O1365" t="str">
            <v>Списание материалов за 12 2001г</v>
          </cell>
          <cell r="P1365" t="str">
            <v>32</v>
          </cell>
          <cell r="Q1365">
            <v>32012035</v>
          </cell>
          <cell r="R1365" t="str">
            <v>H</v>
          </cell>
          <cell r="W1365">
            <v>2147.2600000000002</v>
          </cell>
          <cell r="X1365">
            <v>2147.2600000000002</v>
          </cell>
          <cell r="Y1365">
            <v>12010200</v>
          </cell>
        </row>
        <row r="1366">
          <cell r="A1366">
            <v>11088673</v>
          </cell>
          <cell r="B1366">
            <v>1</v>
          </cell>
          <cell r="C1366">
            <v>40</v>
          </cell>
          <cell r="D1366" t="str">
            <v>SA</v>
          </cell>
          <cell r="F1366" t="str">
            <v>12</v>
          </cell>
          <cell r="G1366" t="str">
            <v>S</v>
          </cell>
          <cell r="L1366">
            <v>763.72</v>
          </cell>
          <cell r="M1366">
            <v>763.72</v>
          </cell>
          <cell r="N1366" t="str">
            <v>RUN</v>
          </cell>
          <cell r="O1366" t="str">
            <v>Списание материалов за 12 2001г</v>
          </cell>
          <cell r="P1366" t="str">
            <v>32</v>
          </cell>
          <cell r="Q1366">
            <v>32012035</v>
          </cell>
          <cell r="R1366" t="str">
            <v>H</v>
          </cell>
          <cell r="W1366">
            <v>763.72</v>
          </cell>
          <cell r="X1366">
            <v>763.72</v>
          </cell>
          <cell r="Y1366">
            <v>12010200</v>
          </cell>
        </row>
        <row r="1367">
          <cell r="A1367">
            <v>11088676</v>
          </cell>
          <cell r="B1367">
            <v>1</v>
          </cell>
          <cell r="C1367">
            <v>40</v>
          </cell>
          <cell r="D1367" t="str">
            <v>SA</v>
          </cell>
          <cell r="F1367" t="str">
            <v>12</v>
          </cell>
          <cell r="G1367" t="str">
            <v>S</v>
          </cell>
          <cell r="L1367">
            <v>3799.96</v>
          </cell>
          <cell r="M1367">
            <v>3799.96</v>
          </cell>
          <cell r="N1367" t="str">
            <v>RUN</v>
          </cell>
          <cell r="O1367" t="str">
            <v>Списание материалов за 12 2001г</v>
          </cell>
          <cell r="P1367" t="str">
            <v>32</v>
          </cell>
          <cell r="Q1367">
            <v>32012035</v>
          </cell>
          <cell r="R1367" t="str">
            <v>H</v>
          </cell>
          <cell r="W1367">
            <v>3799.96</v>
          </cell>
          <cell r="X1367">
            <v>3799.96</v>
          </cell>
          <cell r="Y1367">
            <v>12010200</v>
          </cell>
        </row>
        <row r="1368">
          <cell r="A1368">
            <v>11088679</v>
          </cell>
          <cell r="B1368">
            <v>1</v>
          </cell>
          <cell r="C1368">
            <v>40</v>
          </cell>
          <cell r="D1368" t="str">
            <v>SA</v>
          </cell>
          <cell r="F1368" t="str">
            <v>12</v>
          </cell>
          <cell r="G1368" t="str">
            <v>S</v>
          </cell>
          <cell r="L1368">
            <v>2405.85</v>
          </cell>
          <cell r="M1368">
            <v>2405.85</v>
          </cell>
          <cell r="N1368" t="str">
            <v>RUN</v>
          </cell>
          <cell r="O1368" t="str">
            <v>Списание материалов за 12 2001г</v>
          </cell>
          <cell r="P1368" t="str">
            <v>32</v>
          </cell>
          <cell r="Q1368">
            <v>32012035</v>
          </cell>
          <cell r="R1368" t="str">
            <v>H</v>
          </cell>
          <cell r="W1368">
            <v>2405.85</v>
          </cell>
          <cell r="X1368">
            <v>2405.85</v>
          </cell>
          <cell r="Y1368">
            <v>12010200</v>
          </cell>
        </row>
        <row r="1369">
          <cell r="A1369">
            <v>11088681</v>
          </cell>
          <cell r="B1369">
            <v>1</v>
          </cell>
          <cell r="C1369">
            <v>40</v>
          </cell>
          <cell r="D1369" t="str">
            <v>SA</v>
          </cell>
          <cell r="F1369" t="str">
            <v>12</v>
          </cell>
          <cell r="G1369" t="str">
            <v>S</v>
          </cell>
          <cell r="L1369">
            <v>3905.2</v>
          </cell>
          <cell r="M1369">
            <v>3905.2</v>
          </cell>
          <cell r="N1369" t="str">
            <v>RUN</v>
          </cell>
          <cell r="O1369" t="str">
            <v>Списание материалов за 12 2001г</v>
          </cell>
          <cell r="P1369" t="str">
            <v>32</v>
          </cell>
          <cell r="Q1369">
            <v>32012035</v>
          </cell>
          <cell r="R1369" t="str">
            <v>H</v>
          </cell>
          <cell r="W1369">
            <v>3905.2</v>
          </cell>
          <cell r="X1369">
            <v>3905.2</v>
          </cell>
          <cell r="Y1369">
            <v>12010200</v>
          </cell>
        </row>
        <row r="1370">
          <cell r="A1370">
            <v>11088683</v>
          </cell>
          <cell r="B1370">
            <v>1</v>
          </cell>
          <cell r="C1370">
            <v>40</v>
          </cell>
          <cell r="D1370" t="str">
            <v>SA</v>
          </cell>
          <cell r="F1370" t="str">
            <v>12</v>
          </cell>
          <cell r="G1370" t="str">
            <v>S</v>
          </cell>
          <cell r="L1370">
            <v>554.85</v>
          </cell>
          <cell r="M1370">
            <v>554.85</v>
          </cell>
          <cell r="N1370" t="str">
            <v>RUN</v>
          </cell>
          <cell r="O1370" t="str">
            <v>Списание материалов за 12 2001г</v>
          </cell>
          <cell r="P1370" t="str">
            <v>32</v>
          </cell>
          <cell r="Q1370">
            <v>32012035</v>
          </cell>
          <cell r="R1370" t="str">
            <v>H</v>
          </cell>
          <cell r="W1370">
            <v>554.85</v>
          </cell>
          <cell r="X1370">
            <v>554.85</v>
          </cell>
          <cell r="Y1370">
            <v>12010200</v>
          </cell>
        </row>
        <row r="1371">
          <cell r="A1371">
            <v>11088685</v>
          </cell>
          <cell r="B1371">
            <v>1</v>
          </cell>
          <cell r="C1371">
            <v>40</v>
          </cell>
          <cell r="D1371" t="str">
            <v>SA</v>
          </cell>
          <cell r="F1371" t="str">
            <v>12</v>
          </cell>
          <cell r="G1371" t="str">
            <v>S</v>
          </cell>
          <cell r="L1371">
            <v>579.59</v>
          </cell>
          <cell r="M1371">
            <v>579.59</v>
          </cell>
          <cell r="N1371" t="str">
            <v>RUN</v>
          </cell>
          <cell r="O1371" t="str">
            <v>Списание материалов за 12 2001г</v>
          </cell>
          <cell r="P1371" t="str">
            <v>32</v>
          </cell>
          <cell r="Q1371">
            <v>32012035</v>
          </cell>
          <cell r="R1371" t="str">
            <v>H</v>
          </cell>
          <cell r="W1371">
            <v>579.59</v>
          </cell>
          <cell r="X1371">
            <v>579.59</v>
          </cell>
          <cell r="Y1371">
            <v>12010200</v>
          </cell>
        </row>
        <row r="1372">
          <cell r="A1372">
            <v>11088687</v>
          </cell>
          <cell r="B1372">
            <v>1</v>
          </cell>
          <cell r="C1372">
            <v>40</v>
          </cell>
          <cell r="D1372" t="str">
            <v>SA</v>
          </cell>
          <cell r="F1372" t="str">
            <v>12</v>
          </cell>
          <cell r="G1372" t="str">
            <v>S</v>
          </cell>
          <cell r="L1372">
            <v>39.79</v>
          </cell>
          <cell r="M1372">
            <v>39.79</v>
          </cell>
          <cell r="N1372" t="str">
            <v>RUN</v>
          </cell>
          <cell r="O1372" t="str">
            <v>Списание материалов за 12 2001г</v>
          </cell>
          <cell r="P1372" t="str">
            <v>32</v>
          </cell>
          <cell r="Q1372">
            <v>32012035</v>
          </cell>
          <cell r="R1372" t="str">
            <v>H</v>
          </cell>
          <cell r="W1372">
            <v>39.79</v>
          </cell>
          <cell r="X1372">
            <v>39.79</v>
          </cell>
          <cell r="Y1372">
            <v>12010200</v>
          </cell>
        </row>
        <row r="1373">
          <cell r="A1373">
            <v>11088691</v>
          </cell>
          <cell r="B1373">
            <v>1</v>
          </cell>
          <cell r="C1373">
            <v>40</v>
          </cell>
          <cell r="D1373" t="str">
            <v>SA</v>
          </cell>
          <cell r="F1373" t="str">
            <v>12</v>
          </cell>
          <cell r="G1373" t="str">
            <v>S</v>
          </cell>
          <cell r="L1373">
            <v>964.51</v>
          </cell>
          <cell r="M1373">
            <v>964.51</v>
          </cell>
          <cell r="N1373" t="str">
            <v>RUN</v>
          </cell>
          <cell r="O1373" t="str">
            <v>Списание материалов за 12 2001г</v>
          </cell>
          <cell r="P1373" t="str">
            <v>32</v>
          </cell>
          <cell r="Q1373">
            <v>32012035</v>
          </cell>
          <cell r="R1373" t="str">
            <v>H</v>
          </cell>
          <cell r="W1373">
            <v>964.51</v>
          </cell>
          <cell r="X1373">
            <v>964.51</v>
          </cell>
          <cell r="Y1373">
            <v>12010200</v>
          </cell>
        </row>
        <row r="1374">
          <cell r="A1374">
            <v>11088694</v>
          </cell>
          <cell r="B1374">
            <v>1</v>
          </cell>
          <cell r="C1374">
            <v>40</v>
          </cell>
          <cell r="D1374" t="str">
            <v>SA</v>
          </cell>
          <cell r="F1374" t="str">
            <v>12</v>
          </cell>
          <cell r="G1374" t="str">
            <v>S</v>
          </cell>
          <cell r="L1374">
            <v>1099.4100000000001</v>
          </cell>
          <cell r="M1374">
            <v>1099.4100000000001</v>
          </cell>
          <cell r="N1374" t="str">
            <v>RUN</v>
          </cell>
          <cell r="O1374" t="str">
            <v>Списание материалов за 12 2001г</v>
          </cell>
          <cell r="P1374" t="str">
            <v>32</v>
          </cell>
          <cell r="Q1374">
            <v>32012035</v>
          </cell>
          <cell r="R1374" t="str">
            <v>H</v>
          </cell>
          <cell r="W1374">
            <v>1099.4100000000001</v>
          </cell>
          <cell r="X1374">
            <v>1099.4100000000001</v>
          </cell>
          <cell r="Y1374">
            <v>12010200</v>
          </cell>
        </row>
        <row r="1375">
          <cell r="A1375">
            <v>11088696</v>
          </cell>
          <cell r="B1375">
            <v>1</v>
          </cell>
          <cell r="C1375">
            <v>40</v>
          </cell>
          <cell r="D1375" t="str">
            <v>SA</v>
          </cell>
          <cell r="F1375" t="str">
            <v>12</v>
          </cell>
          <cell r="G1375" t="str">
            <v>S</v>
          </cell>
          <cell r="L1375">
            <v>810</v>
          </cell>
          <cell r="M1375">
            <v>810</v>
          </cell>
          <cell r="N1375" t="str">
            <v>RUN</v>
          </cell>
          <cell r="O1375" t="str">
            <v>Списание материалов за 12 2001г</v>
          </cell>
          <cell r="P1375" t="str">
            <v>32</v>
          </cell>
          <cell r="Q1375">
            <v>32012035</v>
          </cell>
          <cell r="R1375" t="str">
            <v>H</v>
          </cell>
          <cell r="W1375">
            <v>810</v>
          </cell>
          <cell r="X1375">
            <v>810</v>
          </cell>
          <cell r="Y1375">
            <v>12010200</v>
          </cell>
        </row>
        <row r="1376">
          <cell r="A1376">
            <v>11088698</v>
          </cell>
          <cell r="B1376">
            <v>1</v>
          </cell>
          <cell r="C1376">
            <v>40</v>
          </cell>
          <cell r="D1376" t="str">
            <v>SA</v>
          </cell>
          <cell r="F1376" t="str">
            <v>12</v>
          </cell>
          <cell r="G1376" t="str">
            <v>S</v>
          </cell>
          <cell r="L1376">
            <v>539.9</v>
          </cell>
          <cell r="M1376">
            <v>539.9</v>
          </cell>
          <cell r="N1376" t="str">
            <v>RUN</v>
          </cell>
          <cell r="O1376" t="str">
            <v>Списание материалов за 12 2001г</v>
          </cell>
          <cell r="P1376" t="str">
            <v>32</v>
          </cell>
          <cell r="Q1376">
            <v>32012035</v>
          </cell>
          <cell r="R1376" t="str">
            <v>H</v>
          </cell>
          <cell r="W1376">
            <v>539.9</v>
          </cell>
          <cell r="X1376">
            <v>539.9</v>
          </cell>
          <cell r="Y1376">
            <v>12010200</v>
          </cell>
        </row>
        <row r="1377">
          <cell r="A1377">
            <v>11088701</v>
          </cell>
          <cell r="B1377">
            <v>1</v>
          </cell>
          <cell r="C1377">
            <v>40</v>
          </cell>
          <cell r="D1377" t="str">
            <v>SA</v>
          </cell>
          <cell r="F1377" t="str">
            <v>12</v>
          </cell>
          <cell r="G1377" t="str">
            <v>S</v>
          </cell>
          <cell r="L1377">
            <v>652.52</v>
          </cell>
          <cell r="M1377">
            <v>652.52</v>
          </cell>
          <cell r="N1377" t="str">
            <v>RUN</v>
          </cell>
          <cell r="O1377" t="str">
            <v>Списание материалов за 12 2001г</v>
          </cell>
          <cell r="P1377" t="str">
            <v>32</v>
          </cell>
          <cell r="Q1377">
            <v>32012035</v>
          </cell>
          <cell r="R1377" t="str">
            <v>H</v>
          </cell>
          <cell r="W1377">
            <v>652.52</v>
          </cell>
          <cell r="X1377">
            <v>652.52</v>
          </cell>
          <cell r="Y1377">
            <v>12010200</v>
          </cell>
        </row>
        <row r="1378">
          <cell r="A1378">
            <v>11088704</v>
          </cell>
          <cell r="B1378">
            <v>1</v>
          </cell>
          <cell r="C1378">
            <v>40</v>
          </cell>
          <cell r="D1378" t="str">
            <v>SA</v>
          </cell>
          <cell r="F1378" t="str">
            <v>12</v>
          </cell>
          <cell r="G1378" t="str">
            <v>S</v>
          </cell>
          <cell r="L1378">
            <v>471.17</v>
          </cell>
          <cell r="M1378">
            <v>471.17</v>
          </cell>
          <cell r="N1378" t="str">
            <v>RUN</v>
          </cell>
          <cell r="O1378" t="str">
            <v>Списание материалов за 12 2001г</v>
          </cell>
          <cell r="P1378" t="str">
            <v>32</v>
          </cell>
          <cell r="Q1378">
            <v>32012035</v>
          </cell>
          <cell r="R1378" t="str">
            <v>H</v>
          </cell>
          <cell r="W1378">
            <v>471.17</v>
          </cell>
          <cell r="X1378">
            <v>471.17</v>
          </cell>
          <cell r="Y1378">
            <v>12010200</v>
          </cell>
        </row>
        <row r="1379">
          <cell r="A1379">
            <v>11088707</v>
          </cell>
          <cell r="B1379">
            <v>1</v>
          </cell>
          <cell r="C1379">
            <v>40</v>
          </cell>
          <cell r="D1379" t="str">
            <v>SA</v>
          </cell>
          <cell r="F1379" t="str">
            <v>12</v>
          </cell>
          <cell r="G1379" t="str">
            <v>S</v>
          </cell>
          <cell r="L1379">
            <v>116.27</v>
          </cell>
          <cell r="M1379">
            <v>116.27</v>
          </cell>
          <cell r="N1379" t="str">
            <v>RUN</v>
          </cell>
          <cell r="O1379" t="str">
            <v>Списание материалов за 12 2001г</v>
          </cell>
          <cell r="P1379" t="str">
            <v>32</v>
          </cell>
          <cell r="Q1379">
            <v>32012035</v>
          </cell>
          <cell r="R1379" t="str">
            <v>H</v>
          </cell>
          <cell r="W1379">
            <v>116.27</v>
          </cell>
          <cell r="X1379">
            <v>116.27</v>
          </cell>
          <cell r="Y1379">
            <v>12010200</v>
          </cell>
        </row>
        <row r="1380">
          <cell r="A1380">
            <v>11088709</v>
          </cell>
          <cell r="B1380">
            <v>1</v>
          </cell>
          <cell r="C1380">
            <v>40</v>
          </cell>
          <cell r="D1380" t="str">
            <v>SA</v>
          </cell>
          <cell r="F1380" t="str">
            <v>12</v>
          </cell>
          <cell r="G1380" t="str">
            <v>S</v>
          </cell>
          <cell r="L1380">
            <v>312.39999999999998</v>
          </cell>
          <cell r="M1380">
            <v>312.39999999999998</v>
          </cell>
          <cell r="N1380" t="str">
            <v>RUN</v>
          </cell>
          <cell r="O1380" t="str">
            <v>Списание материалов за 12 2001г</v>
          </cell>
          <cell r="P1380" t="str">
            <v>32</v>
          </cell>
          <cell r="Q1380">
            <v>32012035</v>
          </cell>
          <cell r="R1380" t="str">
            <v>H</v>
          </cell>
          <cell r="W1380">
            <v>312.39999999999998</v>
          </cell>
          <cell r="X1380">
            <v>312.39999999999998</v>
          </cell>
          <cell r="Y1380">
            <v>12010200</v>
          </cell>
        </row>
        <row r="1381">
          <cell r="A1381">
            <v>11088711</v>
          </cell>
          <cell r="B1381">
            <v>1</v>
          </cell>
          <cell r="C1381">
            <v>40</v>
          </cell>
          <cell r="D1381" t="str">
            <v>SA</v>
          </cell>
          <cell r="F1381" t="str">
            <v>12</v>
          </cell>
          <cell r="G1381" t="str">
            <v>S</v>
          </cell>
          <cell r="L1381">
            <v>26.25</v>
          </cell>
          <cell r="M1381">
            <v>26.25</v>
          </cell>
          <cell r="N1381" t="str">
            <v>RUN</v>
          </cell>
          <cell r="O1381" t="str">
            <v>Списание материалов за 12 2001г</v>
          </cell>
          <cell r="P1381" t="str">
            <v>32</v>
          </cell>
          <cell r="Q1381">
            <v>32012035</v>
          </cell>
          <cell r="R1381" t="str">
            <v>H</v>
          </cell>
          <cell r="W1381">
            <v>26.25</v>
          </cell>
          <cell r="X1381">
            <v>26.25</v>
          </cell>
          <cell r="Y1381">
            <v>12010200</v>
          </cell>
        </row>
        <row r="1382">
          <cell r="A1382">
            <v>11088716</v>
          </cell>
          <cell r="B1382">
            <v>1</v>
          </cell>
          <cell r="C1382">
            <v>40</v>
          </cell>
          <cell r="D1382" t="str">
            <v>SA</v>
          </cell>
          <cell r="F1382" t="str">
            <v>12</v>
          </cell>
          <cell r="G1382" t="str">
            <v>S</v>
          </cell>
          <cell r="L1382">
            <v>1855.33</v>
          </cell>
          <cell r="M1382">
            <v>1855.33</v>
          </cell>
          <cell r="N1382" t="str">
            <v>RUN</v>
          </cell>
          <cell r="O1382" t="str">
            <v>Списание материалов за 12 2001г</v>
          </cell>
          <cell r="P1382" t="str">
            <v>32</v>
          </cell>
          <cell r="Q1382">
            <v>32012035</v>
          </cell>
          <cell r="R1382" t="str">
            <v>H</v>
          </cell>
          <cell r="W1382">
            <v>1855.33</v>
          </cell>
          <cell r="X1382">
            <v>1855.33</v>
          </cell>
          <cell r="Y1382">
            <v>12010200</v>
          </cell>
        </row>
        <row r="1383">
          <cell r="A1383">
            <v>11088718</v>
          </cell>
          <cell r="B1383">
            <v>1</v>
          </cell>
          <cell r="C1383">
            <v>40</v>
          </cell>
          <cell r="D1383" t="str">
            <v>SA</v>
          </cell>
          <cell r="F1383" t="str">
            <v>12</v>
          </cell>
          <cell r="G1383" t="str">
            <v>S</v>
          </cell>
          <cell r="L1383">
            <v>672.56</v>
          </cell>
          <cell r="M1383">
            <v>672.56</v>
          </cell>
          <cell r="N1383" t="str">
            <v>RUN</v>
          </cell>
          <cell r="O1383" t="str">
            <v>Списание материалов за 12 2001г</v>
          </cell>
          <cell r="P1383" t="str">
            <v>32</v>
          </cell>
          <cell r="Q1383">
            <v>32012035</v>
          </cell>
          <cell r="R1383" t="str">
            <v>H</v>
          </cell>
          <cell r="W1383">
            <v>672.56</v>
          </cell>
          <cell r="X1383">
            <v>672.56</v>
          </cell>
          <cell r="Y1383">
            <v>12010200</v>
          </cell>
        </row>
        <row r="1384">
          <cell r="A1384">
            <v>11088720</v>
          </cell>
          <cell r="B1384">
            <v>1</v>
          </cell>
          <cell r="C1384">
            <v>40</v>
          </cell>
          <cell r="D1384" t="str">
            <v>SA</v>
          </cell>
          <cell r="F1384" t="str">
            <v>12</v>
          </cell>
          <cell r="G1384" t="str">
            <v>S</v>
          </cell>
          <cell r="L1384">
            <v>782.09</v>
          </cell>
          <cell r="M1384">
            <v>782.09</v>
          </cell>
          <cell r="N1384" t="str">
            <v>RUN</v>
          </cell>
          <cell r="O1384" t="str">
            <v>Списание материалов за 12 2001г</v>
          </cell>
          <cell r="P1384" t="str">
            <v>32</v>
          </cell>
          <cell r="Q1384">
            <v>32012035</v>
          </cell>
          <cell r="R1384" t="str">
            <v>H</v>
          </cell>
          <cell r="W1384">
            <v>782.09</v>
          </cell>
          <cell r="X1384">
            <v>782.09</v>
          </cell>
          <cell r="Y1384">
            <v>12010200</v>
          </cell>
        </row>
        <row r="1385">
          <cell r="A1385">
            <v>11088722</v>
          </cell>
          <cell r="B1385">
            <v>1</v>
          </cell>
          <cell r="C1385">
            <v>40</v>
          </cell>
          <cell r="D1385" t="str">
            <v>SA</v>
          </cell>
          <cell r="F1385" t="str">
            <v>12</v>
          </cell>
          <cell r="G1385" t="str">
            <v>S</v>
          </cell>
          <cell r="L1385">
            <v>331.58</v>
          </cell>
          <cell r="M1385">
            <v>331.58</v>
          </cell>
          <cell r="N1385" t="str">
            <v>RUN</v>
          </cell>
          <cell r="O1385" t="str">
            <v>Списание материалов за 12 2001г</v>
          </cell>
          <cell r="P1385" t="str">
            <v>32</v>
          </cell>
          <cell r="Q1385">
            <v>32012035</v>
          </cell>
          <cell r="R1385" t="str">
            <v>H</v>
          </cell>
          <cell r="W1385">
            <v>331.58</v>
          </cell>
          <cell r="X1385">
            <v>331.58</v>
          </cell>
          <cell r="Y1385">
            <v>12010200</v>
          </cell>
        </row>
        <row r="1386">
          <cell r="A1386">
            <v>11088725</v>
          </cell>
          <cell r="B1386">
            <v>1</v>
          </cell>
          <cell r="C1386">
            <v>40</v>
          </cell>
          <cell r="D1386" t="str">
            <v>SA</v>
          </cell>
          <cell r="F1386" t="str">
            <v>12</v>
          </cell>
          <cell r="G1386" t="str">
            <v>S</v>
          </cell>
          <cell r="L1386">
            <v>46.75</v>
          </cell>
          <cell r="M1386">
            <v>46.75</v>
          </cell>
          <cell r="N1386" t="str">
            <v>RUN</v>
          </cell>
          <cell r="O1386" t="str">
            <v>Списание материалов за 12 2001г</v>
          </cell>
          <cell r="P1386" t="str">
            <v>32</v>
          </cell>
          <cell r="Q1386">
            <v>32012035</v>
          </cell>
          <cell r="R1386" t="str">
            <v>H</v>
          </cell>
          <cell r="W1386">
            <v>46.75</v>
          </cell>
          <cell r="X1386">
            <v>46.75</v>
          </cell>
          <cell r="Y1386">
            <v>12010200</v>
          </cell>
        </row>
        <row r="1387">
          <cell r="A1387">
            <v>11088727</v>
          </cell>
          <cell r="B1387">
            <v>1</v>
          </cell>
          <cell r="C1387">
            <v>40</v>
          </cell>
          <cell r="D1387" t="str">
            <v>SA</v>
          </cell>
          <cell r="F1387" t="str">
            <v>12</v>
          </cell>
          <cell r="G1387" t="str">
            <v>S</v>
          </cell>
          <cell r="L1387">
            <v>514.16999999999996</v>
          </cell>
          <cell r="M1387">
            <v>514.16999999999996</v>
          </cell>
          <cell r="N1387" t="str">
            <v>RUN</v>
          </cell>
          <cell r="O1387" t="str">
            <v>Списание материалов за 12 2001г</v>
          </cell>
          <cell r="P1387" t="str">
            <v>32</v>
          </cell>
          <cell r="Q1387">
            <v>32012035</v>
          </cell>
          <cell r="R1387" t="str">
            <v>H</v>
          </cell>
          <cell r="W1387">
            <v>514.16999999999996</v>
          </cell>
          <cell r="X1387">
            <v>514.16999999999996</v>
          </cell>
          <cell r="Y1387">
            <v>12010200</v>
          </cell>
        </row>
        <row r="1388">
          <cell r="A1388">
            <v>11088730</v>
          </cell>
          <cell r="B1388">
            <v>1</v>
          </cell>
          <cell r="C1388">
            <v>40</v>
          </cell>
          <cell r="D1388" t="str">
            <v>SA</v>
          </cell>
          <cell r="F1388" t="str">
            <v>12</v>
          </cell>
          <cell r="G1388" t="str">
            <v>S</v>
          </cell>
          <cell r="L1388">
            <v>79.489999999999995</v>
          </cell>
          <cell r="M1388">
            <v>79.489999999999995</v>
          </cell>
          <cell r="N1388" t="str">
            <v>RUN</v>
          </cell>
          <cell r="O1388" t="str">
            <v>Списание материалов за 12 2001г</v>
          </cell>
          <cell r="P1388" t="str">
            <v>32</v>
          </cell>
          <cell r="Q1388">
            <v>32012035</v>
          </cell>
          <cell r="R1388" t="str">
            <v>H</v>
          </cell>
          <cell r="W1388">
            <v>79.489999999999995</v>
          </cell>
          <cell r="X1388">
            <v>79.489999999999995</v>
          </cell>
          <cell r="Y1388">
            <v>12010200</v>
          </cell>
        </row>
        <row r="1389">
          <cell r="A1389">
            <v>11088733</v>
          </cell>
          <cell r="B1389">
            <v>1</v>
          </cell>
          <cell r="C1389">
            <v>40</v>
          </cell>
          <cell r="D1389" t="str">
            <v>SA</v>
          </cell>
          <cell r="F1389" t="str">
            <v>12</v>
          </cell>
          <cell r="G1389" t="str">
            <v>S</v>
          </cell>
          <cell r="L1389">
            <v>322.89</v>
          </cell>
          <cell r="M1389">
            <v>322.89</v>
          </cell>
          <cell r="N1389" t="str">
            <v>RUN</v>
          </cell>
          <cell r="O1389" t="str">
            <v>Списание материалов за 12 2001г</v>
          </cell>
          <cell r="P1389" t="str">
            <v>32</v>
          </cell>
          <cell r="Q1389">
            <v>32012035</v>
          </cell>
          <cell r="R1389" t="str">
            <v>H</v>
          </cell>
          <cell r="W1389">
            <v>322.89</v>
          </cell>
          <cell r="X1389">
            <v>322.89</v>
          </cell>
          <cell r="Y1389">
            <v>12010200</v>
          </cell>
        </row>
        <row r="1390">
          <cell r="A1390">
            <v>11088735</v>
          </cell>
          <cell r="B1390">
            <v>1</v>
          </cell>
          <cell r="C1390">
            <v>40</v>
          </cell>
          <cell r="D1390" t="str">
            <v>SA</v>
          </cell>
          <cell r="F1390" t="str">
            <v>12</v>
          </cell>
          <cell r="G1390" t="str">
            <v>S</v>
          </cell>
          <cell r="L1390">
            <v>2542.87</v>
          </cell>
          <cell r="M1390">
            <v>2542.87</v>
          </cell>
          <cell r="N1390" t="str">
            <v>RUN</v>
          </cell>
          <cell r="O1390" t="str">
            <v>Списание материалов за 12 2001г</v>
          </cell>
          <cell r="P1390" t="str">
            <v>32</v>
          </cell>
          <cell r="Q1390">
            <v>32012035</v>
          </cell>
          <cell r="R1390" t="str">
            <v>H</v>
          </cell>
          <cell r="W1390">
            <v>2542.87</v>
          </cell>
          <cell r="X1390">
            <v>2542.87</v>
          </cell>
          <cell r="Y1390">
            <v>12010200</v>
          </cell>
        </row>
        <row r="1391">
          <cell r="A1391">
            <v>11088737</v>
          </cell>
          <cell r="B1391">
            <v>1</v>
          </cell>
          <cell r="C1391">
            <v>40</v>
          </cell>
          <cell r="D1391" t="str">
            <v>SA</v>
          </cell>
          <cell r="F1391" t="str">
            <v>12</v>
          </cell>
          <cell r="G1391" t="str">
            <v>S</v>
          </cell>
          <cell r="L1391">
            <v>3061.76</v>
          </cell>
          <cell r="M1391">
            <v>3061.76</v>
          </cell>
          <cell r="N1391" t="str">
            <v>RUN</v>
          </cell>
          <cell r="O1391" t="str">
            <v>Списание материалов за 12 2001г</v>
          </cell>
          <cell r="P1391" t="str">
            <v>32</v>
          </cell>
          <cell r="Q1391">
            <v>32012035</v>
          </cell>
          <cell r="R1391" t="str">
            <v>H</v>
          </cell>
          <cell r="W1391">
            <v>3061.76</v>
          </cell>
          <cell r="X1391">
            <v>3061.76</v>
          </cell>
          <cell r="Y1391">
            <v>12010200</v>
          </cell>
        </row>
        <row r="1392">
          <cell r="A1392">
            <v>11088740</v>
          </cell>
          <cell r="B1392">
            <v>1</v>
          </cell>
          <cell r="C1392">
            <v>40</v>
          </cell>
          <cell r="D1392" t="str">
            <v>SA</v>
          </cell>
          <cell r="F1392" t="str">
            <v>12</v>
          </cell>
          <cell r="G1392" t="str">
            <v>S</v>
          </cell>
          <cell r="L1392">
            <v>1513.36</v>
          </cell>
          <cell r="M1392">
            <v>1513.36</v>
          </cell>
          <cell r="N1392" t="str">
            <v>RUN</v>
          </cell>
          <cell r="O1392" t="str">
            <v>Списание материалов за 12 2001г</v>
          </cell>
          <cell r="P1392" t="str">
            <v>32</v>
          </cell>
          <cell r="Q1392">
            <v>32012035</v>
          </cell>
          <cell r="R1392" t="str">
            <v>H</v>
          </cell>
          <cell r="W1392">
            <v>1513.36</v>
          </cell>
          <cell r="X1392">
            <v>1513.36</v>
          </cell>
          <cell r="Y1392">
            <v>12010200</v>
          </cell>
        </row>
        <row r="1393">
          <cell r="A1393">
            <v>11088743</v>
          </cell>
          <cell r="B1393">
            <v>1</v>
          </cell>
          <cell r="C1393">
            <v>40</v>
          </cell>
          <cell r="D1393" t="str">
            <v>SA</v>
          </cell>
          <cell r="F1393" t="str">
            <v>12</v>
          </cell>
          <cell r="G1393" t="str">
            <v>S</v>
          </cell>
          <cell r="L1393">
            <v>4392.6099999999997</v>
          </cell>
          <cell r="M1393">
            <v>4392.6099999999997</v>
          </cell>
          <cell r="N1393" t="str">
            <v>RUN</v>
          </cell>
          <cell r="O1393" t="str">
            <v>Списание материалов за 12 2001г</v>
          </cell>
          <cell r="P1393" t="str">
            <v>32</v>
          </cell>
          <cell r="Q1393">
            <v>32012035</v>
          </cell>
          <cell r="R1393" t="str">
            <v>H</v>
          </cell>
          <cell r="W1393">
            <v>4392.6099999999997</v>
          </cell>
          <cell r="X1393">
            <v>4392.6099999999997</v>
          </cell>
          <cell r="Y1393">
            <v>12010200</v>
          </cell>
        </row>
        <row r="1394">
          <cell r="A1394">
            <v>11088746</v>
          </cell>
          <cell r="B1394">
            <v>1</v>
          </cell>
          <cell r="C1394">
            <v>40</v>
          </cell>
          <cell r="D1394" t="str">
            <v>SA</v>
          </cell>
          <cell r="F1394" t="str">
            <v>12</v>
          </cell>
          <cell r="G1394" t="str">
            <v>S</v>
          </cell>
          <cell r="L1394">
            <v>988.77</v>
          </cell>
          <cell r="M1394">
            <v>988.77</v>
          </cell>
          <cell r="N1394" t="str">
            <v>RUN</v>
          </cell>
          <cell r="O1394" t="str">
            <v>Списание материалов за 12 2001г</v>
          </cell>
          <cell r="P1394" t="str">
            <v>32</v>
          </cell>
          <cell r="Q1394">
            <v>32012035</v>
          </cell>
          <cell r="R1394" t="str">
            <v>H</v>
          </cell>
          <cell r="W1394">
            <v>988.77</v>
          </cell>
          <cell r="X1394">
            <v>988.77</v>
          </cell>
          <cell r="Y1394">
            <v>12010200</v>
          </cell>
        </row>
        <row r="1395">
          <cell r="A1395">
            <v>11088748</v>
          </cell>
          <cell r="B1395">
            <v>1</v>
          </cell>
          <cell r="C1395">
            <v>40</v>
          </cell>
          <cell r="D1395" t="str">
            <v>SA</v>
          </cell>
          <cell r="F1395" t="str">
            <v>12</v>
          </cell>
          <cell r="G1395" t="str">
            <v>S</v>
          </cell>
          <cell r="L1395">
            <v>4598.8599999999997</v>
          </cell>
          <cell r="M1395">
            <v>4598.8599999999997</v>
          </cell>
          <cell r="N1395" t="str">
            <v>RUN</v>
          </cell>
          <cell r="O1395" t="str">
            <v>Списание материалов за 12 2001г</v>
          </cell>
          <cell r="P1395" t="str">
            <v>32</v>
          </cell>
          <cell r="Q1395">
            <v>32012035</v>
          </cell>
          <cell r="R1395" t="str">
            <v>H</v>
          </cell>
          <cell r="W1395">
            <v>4598.8599999999997</v>
          </cell>
          <cell r="X1395">
            <v>4598.8599999999997</v>
          </cell>
          <cell r="Y1395">
            <v>12010200</v>
          </cell>
        </row>
        <row r="1396">
          <cell r="A1396">
            <v>11088750</v>
          </cell>
          <cell r="B1396">
            <v>1</v>
          </cell>
          <cell r="C1396">
            <v>40</v>
          </cell>
          <cell r="D1396" t="str">
            <v>SA</v>
          </cell>
          <cell r="F1396" t="str">
            <v>12</v>
          </cell>
          <cell r="G1396" t="str">
            <v>S</v>
          </cell>
          <cell r="L1396">
            <v>3208.83</v>
          </cell>
          <cell r="M1396">
            <v>3208.83</v>
          </cell>
          <cell r="N1396" t="str">
            <v>RUN</v>
          </cell>
          <cell r="O1396" t="str">
            <v>Списание материалов за 12 2001г</v>
          </cell>
          <cell r="P1396" t="str">
            <v>32</v>
          </cell>
          <cell r="Q1396">
            <v>32012035</v>
          </cell>
          <cell r="R1396" t="str">
            <v>H</v>
          </cell>
          <cell r="W1396">
            <v>3208.83</v>
          </cell>
          <cell r="X1396">
            <v>3208.83</v>
          </cell>
          <cell r="Y1396">
            <v>12010200</v>
          </cell>
        </row>
        <row r="1397">
          <cell r="A1397">
            <v>11088752</v>
          </cell>
          <cell r="B1397">
            <v>1</v>
          </cell>
          <cell r="C1397">
            <v>40</v>
          </cell>
          <cell r="D1397" t="str">
            <v>SA</v>
          </cell>
          <cell r="F1397" t="str">
            <v>12</v>
          </cell>
          <cell r="G1397" t="str">
            <v>S</v>
          </cell>
          <cell r="L1397">
            <v>291.67</v>
          </cell>
          <cell r="M1397">
            <v>291.67</v>
          </cell>
          <cell r="N1397" t="str">
            <v>RUN</v>
          </cell>
          <cell r="O1397" t="str">
            <v>Списание материалов за 12 2001г</v>
          </cell>
          <cell r="P1397" t="str">
            <v>32</v>
          </cell>
          <cell r="Q1397">
            <v>32012035</v>
          </cell>
          <cell r="R1397" t="str">
            <v>H</v>
          </cell>
          <cell r="W1397">
            <v>291.67</v>
          </cell>
          <cell r="X1397">
            <v>291.67</v>
          </cell>
          <cell r="Y1397">
            <v>12010200</v>
          </cell>
        </row>
        <row r="1398">
          <cell r="A1398">
            <v>11088754</v>
          </cell>
          <cell r="B1398">
            <v>1</v>
          </cell>
          <cell r="C1398">
            <v>40</v>
          </cell>
          <cell r="D1398" t="str">
            <v>SA</v>
          </cell>
          <cell r="F1398" t="str">
            <v>12</v>
          </cell>
          <cell r="G1398" t="str">
            <v>S</v>
          </cell>
          <cell r="L1398">
            <v>472.52</v>
          </cell>
          <cell r="M1398">
            <v>472.52</v>
          </cell>
          <cell r="N1398" t="str">
            <v>RUN</v>
          </cell>
          <cell r="O1398" t="str">
            <v>Списание материалов за 12 2001г</v>
          </cell>
          <cell r="P1398" t="str">
            <v>32</v>
          </cell>
          <cell r="Q1398">
            <v>32012035</v>
          </cell>
          <cell r="R1398" t="str">
            <v>H</v>
          </cell>
          <cell r="W1398">
            <v>472.52</v>
          </cell>
          <cell r="X1398">
            <v>472.52</v>
          </cell>
          <cell r="Y1398">
            <v>12010200</v>
          </cell>
        </row>
        <row r="1399">
          <cell r="A1399">
            <v>11088757</v>
          </cell>
          <cell r="B1399">
            <v>1</v>
          </cell>
          <cell r="C1399">
            <v>40</v>
          </cell>
          <cell r="D1399" t="str">
            <v>SA</v>
          </cell>
          <cell r="F1399" t="str">
            <v>12</v>
          </cell>
          <cell r="G1399" t="str">
            <v>S</v>
          </cell>
          <cell r="L1399">
            <v>5532.63</v>
          </cell>
          <cell r="M1399">
            <v>5532.63</v>
          </cell>
          <cell r="N1399" t="str">
            <v>RUN</v>
          </cell>
          <cell r="O1399" t="str">
            <v>Списание материалов за 12 2001г</v>
          </cell>
          <cell r="P1399" t="str">
            <v>32</v>
          </cell>
          <cell r="Q1399">
            <v>32012035</v>
          </cell>
          <cell r="R1399" t="str">
            <v>H</v>
          </cell>
          <cell r="W1399">
            <v>5532.63</v>
          </cell>
          <cell r="X1399">
            <v>5532.63</v>
          </cell>
          <cell r="Y1399">
            <v>12010200</v>
          </cell>
        </row>
        <row r="1400">
          <cell r="A1400">
            <v>11088759</v>
          </cell>
          <cell r="B1400">
            <v>1</v>
          </cell>
          <cell r="C1400">
            <v>40</v>
          </cell>
          <cell r="D1400" t="str">
            <v>SA</v>
          </cell>
          <cell r="F1400" t="str">
            <v>12</v>
          </cell>
          <cell r="G1400" t="str">
            <v>S</v>
          </cell>
          <cell r="L1400">
            <v>3281.74</v>
          </cell>
          <cell r="M1400">
            <v>3281.74</v>
          </cell>
          <cell r="N1400" t="str">
            <v>RUN</v>
          </cell>
          <cell r="O1400" t="str">
            <v>Списание материалов за 12 2001г</v>
          </cell>
          <cell r="P1400" t="str">
            <v>32</v>
          </cell>
          <cell r="Q1400">
            <v>32012035</v>
          </cell>
          <cell r="R1400" t="str">
            <v>H</v>
          </cell>
          <cell r="W1400">
            <v>3281.74</v>
          </cell>
          <cell r="X1400">
            <v>3281.74</v>
          </cell>
          <cell r="Y1400">
            <v>12010200</v>
          </cell>
        </row>
        <row r="1401">
          <cell r="A1401">
            <v>11088761</v>
          </cell>
          <cell r="B1401">
            <v>1</v>
          </cell>
          <cell r="C1401">
            <v>40</v>
          </cell>
          <cell r="D1401" t="str">
            <v>SA</v>
          </cell>
          <cell r="F1401" t="str">
            <v>12</v>
          </cell>
          <cell r="G1401" t="str">
            <v>S</v>
          </cell>
          <cell r="L1401">
            <v>1769.21</v>
          </cell>
          <cell r="M1401">
            <v>1769.21</v>
          </cell>
          <cell r="N1401" t="str">
            <v>RUN</v>
          </cell>
          <cell r="O1401" t="str">
            <v>Списание материалов за 12 2001г</v>
          </cell>
          <cell r="P1401" t="str">
            <v>32</v>
          </cell>
          <cell r="Q1401">
            <v>32012035</v>
          </cell>
          <cell r="R1401" t="str">
            <v>H</v>
          </cell>
          <cell r="W1401">
            <v>1769.21</v>
          </cell>
          <cell r="X1401">
            <v>1769.21</v>
          </cell>
          <cell r="Y1401">
            <v>12010200</v>
          </cell>
        </row>
        <row r="1402">
          <cell r="A1402">
            <v>11088763</v>
          </cell>
          <cell r="B1402">
            <v>1</v>
          </cell>
          <cell r="C1402">
            <v>40</v>
          </cell>
          <cell r="D1402" t="str">
            <v>SA</v>
          </cell>
          <cell r="F1402" t="str">
            <v>12</v>
          </cell>
          <cell r="G1402" t="str">
            <v>S</v>
          </cell>
          <cell r="L1402">
            <v>2431.0500000000002</v>
          </cell>
          <cell r="M1402">
            <v>2431.0500000000002</v>
          </cell>
          <cell r="N1402" t="str">
            <v>RUN</v>
          </cell>
          <cell r="O1402" t="str">
            <v>Списание материалов за 12 2001г</v>
          </cell>
          <cell r="P1402" t="str">
            <v>32</v>
          </cell>
          <cell r="Q1402">
            <v>32012035</v>
          </cell>
          <cell r="R1402" t="str">
            <v>H</v>
          </cell>
          <cell r="W1402">
            <v>2431.0500000000002</v>
          </cell>
          <cell r="X1402">
            <v>2431.0500000000002</v>
          </cell>
          <cell r="Y1402">
            <v>12010200</v>
          </cell>
        </row>
        <row r="1403">
          <cell r="A1403">
            <v>11088766</v>
          </cell>
          <cell r="B1403">
            <v>1</v>
          </cell>
          <cell r="C1403">
            <v>40</v>
          </cell>
          <cell r="D1403" t="str">
            <v>SA</v>
          </cell>
          <cell r="F1403" t="str">
            <v>12</v>
          </cell>
          <cell r="G1403" t="str">
            <v>S</v>
          </cell>
          <cell r="L1403">
            <v>7629.52</v>
          </cell>
          <cell r="M1403">
            <v>7629.52</v>
          </cell>
          <cell r="N1403" t="str">
            <v>RUN</v>
          </cell>
          <cell r="O1403" t="str">
            <v>Списание материалов за 12 2001г</v>
          </cell>
          <cell r="P1403" t="str">
            <v>32</v>
          </cell>
          <cell r="Q1403">
            <v>32012035</v>
          </cell>
          <cell r="R1403" t="str">
            <v>H</v>
          </cell>
          <cell r="W1403">
            <v>7629.52</v>
          </cell>
          <cell r="X1403">
            <v>7629.52</v>
          </cell>
          <cell r="Y1403">
            <v>12010200</v>
          </cell>
        </row>
        <row r="1404">
          <cell r="A1404">
            <v>11088768</v>
          </cell>
          <cell r="B1404">
            <v>1</v>
          </cell>
          <cell r="C1404">
            <v>40</v>
          </cell>
          <cell r="D1404" t="str">
            <v>SA</v>
          </cell>
          <cell r="F1404" t="str">
            <v>12</v>
          </cell>
          <cell r="G1404" t="str">
            <v>S</v>
          </cell>
          <cell r="L1404">
            <v>2253.46</v>
          </cell>
          <cell r="M1404">
            <v>2253.46</v>
          </cell>
          <cell r="N1404" t="str">
            <v>RUN</v>
          </cell>
          <cell r="O1404" t="str">
            <v>Списание материалов за 12 2001г</v>
          </cell>
          <cell r="P1404" t="str">
            <v>32</v>
          </cell>
          <cell r="Q1404">
            <v>32012035</v>
          </cell>
          <cell r="R1404" t="str">
            <v>H</v>
          </cell>
          <cell r="W1404">
            <v>2253.46</v>
          </cell>
          <cell r="X1404">
            <v>2253.46</v>
          </cell>
          <cell r="Y1404">
            <v>12010200</v>
          </cell>
        </row>
        <row r="1405">
          <cell r="A1405">
            <v>11088771</v>
          </cell>
          <cell r="B1405">
            <v>1</v>
          </cell>
          <cell r="C1405">
            <v>40</v>
          </cell>
          <cell r="D1405" t="str">
            <v>SA</v>
          </cell>
          <cell r="F1405" t="str">
            <v>12</v>
          </cell>
          <cell r="G1405" t="str">
            <v>S</v>
          </cell>
          <cell r="L1405">
            <v>1877.53</v>
          </cell>
          <cell r="M1405">
            <v>1877.53</v>
          </cell>
          <cell r="N1405" t="str">
            <v>RUN</v>
          </cell>
          <cell r="O1405" t="str">
            <v>Списание материалов за 12 2001г</v>
          </cell>
          <cell r="P1405" t="str">
            <v>32</v>
          </cell>
          <cell r="Q1405">
            <v>32012035</v>
          </cell>
          <cell r="R1405" t="str">
            <v>H</v>
          </cell>
          <cell r="W1405">
            <v>1877.53</v>
          </cell>
          <cell r="X1405">
            <v>1877.53</v>
          </cell>
          <cell r="Y1405">
            <v>12010200</v>
          </cell>
        </row>
        <row r="1406">
          <cell r="A1406">
            <v>11088774</v>
          </cell>
          <cell r="B1406">
            <v>1</v>
          </cell>
          <cell r="C1406">
            <v>40</v>
          </cell>
          <cell r="D1406" t="str">
            <v>SA</v>
          </cell>
          <cell r="F1406" t="str">
            <v>12</v>
          </cell>
          <cell r="G1406" t="str">
            <v>S</v>
          </cell>
          <cell r="L1406">
            <v>1594.87</v>
          </cell>
          <cell r="M1406">
            <v>1594.87</v>
          </cell>
          <cell r="N1406" t="str">
            <v>RUN</v>
          </cell>
          <cell r="O1406" t="str">
            <v>Списание материалов за 12 2001г</v>
          </cell>
          <cell r="P1406" t="str">
            <v>32</v>
          </cell>
          <cell r="Q1406">
            <v>32012035</v>
          </cell>
          <cell r="R1406" t="str">
            <v>H</v>
          </cell>
          <cell r="W1406">
            <v>1594.87</v>
          </cell>
          <cell r="X1406">
            <v>1594.87</v>
          </cell>
          <cell r="Y1406">
            <v>12010200</v>
          </cell>
        </row>
        <row r="1407">
          <cell r="A1407">
            <v>11088776</v>
          </cell>
          <cell r="B1407">
            <v>1</v>
          </cell>
          <cell r="C1407">
            <v>40</v>
          </cell>
          <cell r="D1407" t="str">
            <v>SA</v>
          </cell>
          <cell r="F1407" t="str">
            <v>12</v>
          </cell>
          <cell r="G1407" t="str">
            <v>S</v>
          </cell>
          <cell r="L1407">
            <v>93.76</v>
          </cell>
          <cell r="M1407">
            <v>93.76</v>
          </cell>
          <cell r="N1407" t="str">
            <v>RUN</v>
          </cell>
          <cell r="O1407" t="str">
            <v>Списание материалов за 12 2001г</v>
          </cell>
          <cell r="P1407" t="str">
            <v>32</v>
          </cell>
          <cell r="Q1407">
            <v>32012035</v>
          </cell>
          <cell r="R1407" t="str">
            <v>H</v>
          </cell>
          <cell r="W1407">
            <v>93.76</v>
          </cell>
          <cell r="X1407">
            <v>93.76</v>
          </cell>
          <cell r="Y1407">
            <v>12010200</v>
          </cell>
        </row>
        <row r="1408">
          <cell r="A1408">
            <v>11088778</v>
          </cell>
          <cell r="B1408">
            <v>1</v>
          </cell>
          <cell r="C1408">
            <v>40</v>
          </cell>
          <cell r="D1408" t="str">
            <v>SA</v>
          </cell>
          <cell r="F1408" t="str">
            <v>12</v>
          </cell>
          <cell r="G1408" t="str">
            <v>S</v>
          </cell>
          <cell r="L1408">
            <v>797.92</v>
          </cell>
          <cell r="M1408">
            <v>797.92</v>
          </cell>
          <cell r="N1408" t="str">
            <v>RUN</v>
          </cell>
          <cell r="O1408" t="str">
            <v>Списание материалов за 12 2001г</v>
          </cell>
          <cell r="P1408" t="str">
            <v>32</v>
          </cell>
          <cell r="Q1408">
            <v>32012035</v>
          </cell>
          <cell r="R1408" t="str">
            <v>H</v>
          </cell>
          <cell r="W1408">
            <v>797.92</v>
          </cell>
          <cell r="X1408">
            <v>797.92</v>
          </cell>
          <cell r="Y1408">
            <v>12010200</v>
          </cell>
        </row>
        <row r="1409">
          <cell r="A1409">
            <v>11088780</v>
          </cell>
          <cell r="B1409">
            <v>1</v>
          </cell>
          <cell r="C1409">
            <v>40</v>
          </cell>
          <cell r="D1409" t="str">
            <v>SA</v>
          </cell>
          <cell r="F1409" t="str">
            <v>12</v>
          </cell>
          <cell r="G1409" t="str">
            <v>S</v>
          </cell>
          <cell r="L1409">
            <v>1091.06</v>
          </cell>
          <cell r="M1409">
            <v>1091.06</v>
          </cell>
          <cell r="N1409" t="str">
            <v>RUN</v>
          </cell>
          <cell r="O1409" t="str">
            <v>Списание материалов за 12 2001г</v>
          </cell>
          <cell r="P1409" t="str">
            <v>32</v>
          </cell>
          <cell r="Q1409">
            <v>32012035</v>
          </cell>
          <cell r="R1409" t="str">
            <v>H</v>
          </cell>
          <cell r="W1409">
            <v>1091.06</v>
          </cell>
          <cell r="X1409">
            <v>1091.06</v>
          </cell>
          <cell r="Y1409">
            <v>12010200</v>
          </cell>
        </row>
        <row r="1410">
          <cell r="A1410">
            <v>11088782</v>
          </cell>
          <cell r="B1410">
            <v>1</v>
          </cell>
          <cell r="C1410">
            <v>40</v>
          </cell>
          <cell r="D1410" t="str">
            <v>SA</v>
          </cell>
          <cell r="F1410" t="str">
            <v>12</v>
          </cell>
          <cell r="G1410" t="str">
            <v>S</v>
          </cell>
          <cell r="L1410">
            <v>450</v>
          </cell>
          <cell r="M1410">
            <v>450</v>
          </cell>
          <cell r="N1410" t="str">
            <v>RUN</v>
          </cell>
          <cell r="O1410" t="str">
            <v>Списание материалов за 12 2001г</v>
          </cell>
          <cell r="P1410" t="str">
            <v>32</v>
          </cell>
          <cell r="Q1410">
            <v>32012035</v>
          </cell>
          <cell r="R1410" t="str">
            <v>H</v>
          </cell>
          <cell r="W1410">
            <v>450</v>
          </cell>
          <cell r="X1410">
            <v>450</v>
          </cell>
          <cell r="Y1410">
            <v>12010200</v>
          </cell>
        </row>
        <row r="1411">
          <cell r="A1411">
            <v>11088784</v>
          </cell>
          <cell r="B1411">
            <v>1</v>
          </cell>
          <cell r="C1411">
            <v>40</v>
          </cell>
          <cell r="D1411" t="str">
            <v>SA</v>
          </cell>
          <cell r="F1411" t="str">
            <v>12</v>
          </cell>
          <cell r="G1411" t="str">
            <v>S</v>
          </cell>
          <cell r="L1411">
            <v>1452.11</v>
          </cell>
          <cell r="M1411">
            <v>1452.11</v>
          </cell>
          <cell r="N1411" t="str">
            <v>RUN</v>
          </cell>
          <cell r="O1411" t="str">
            <v>Списание материалов за 12 2001г</v>
          </cell>
          <cell r="P1411" t="str">
            <v>32</v>
          </cell>
          <cell r="Q1411">
            <v>32012035</v>
          </cell>
          <cell r="R1411" t="str">
            <v>H</v>
          </cell>
          <cell r="W1411">
            <v>1452.11</v>
          </cell>
          <cell r="X1411">
            <v>1452.11</v>
          </cell>
          <cell r="Y1411">
            <v>12010200</v>
          </cell>
        </row>
        <row r="1412">
          <cell r="A1412">
            <v>11088786</v>
          </cell>
          <cell r="B1412">
            <v>1</v>
          </cell>
          <cell r="C1412">
            <v>40</v>
          </cell>
          <cell r="D1412" t="str">
            <v>SA</v>
          </cell>
          <cell r="F1412" t="str">
            <v>12</v>
          </cell>
          <cell r="G1412" t="str">
            <v>S</v>
          </cell>
          <cell r="L1412">
            <v>1657.95</v>
          </cell>
          <cell r="M1412">
            <v>1657.95</v>
          </cell>
          <cell r="N1412" t="str">
            <v>RUN</v>
          </cell>
          <cell r="O1412" t="str">
            <v>Списание материалов за 12 2001г</v>
          </cell>
          <cell r="P1412" t="str">
            <v>32</v>
          </cell>
          <cell r="Q1412">
            <v>32012035</v>
          </cell>
          <cell r="R1412" t="str">
            <v>H</v>
          </cell>
          <cell r="W1412">
            <v>1657.95</v>
          </cell>
          <cell r="X1412">
            <v>1657.95</v>
          </cell>
          <cell r="Y1412">
            <v>12010200</v>
          </cell>
        </row>
        <row r="1413">
          <cell r="A1413">
            <v>11088788</v>
          </cell>
          <cell r="B1413">
            <v>1</v>
          </cell>
          <cell r="C1413">
            <v>40</v>
          </cell>
          <cell r="D1413" t="str">
            <v>SA</v>
          </cell>
          <cell r="F1413" t="str">
            <v>12</v>
          </cell>
          <cell r="G1413" t="str">
            <v>S</v>
          </cell>
          <cell r="L1413">
            <v>2926.09</v>
          </cell>
          <cell r="M1413">
            <v>2926.09</v>
          </cell>
          <cell r="N1413" t="str">
            <v>RUN</v>
          </cell>
          <cell r="O1413" t="str">
            <v>Списание материалов за 12 2001г</v>
          </cell>
          <cell r="P1413" t="str">
            <v>32</v>
          </cell>
          <cell r="Q1413">
            <v>32012035</v>
          </cell>
          <cell r="R1413" t="str">
            <v>H</v>
          </cell>
          <cell r="W1413">
            <v>2926.09</v>
          </cell>
          <cell r="X1413">
            <v>2926.09</v>
          </cell>
          <cell r="Y1413">
            <v>12010200</v>
          </cell>
        </row>
        <row r="1414">
          <cell r="A1414">
            <v>11088790</v>
          </cell>
          <cell r="B1414">
            <v>1</v>
          </cell>
          <cell r="C1414">
            <v>40</v>
          </cell>
          <cell r="D1414" t="str">
            <v>SA</v>
          </cell>
          <cell r="F1414" t="str">
            <v>12</v>
          </cell>
          <cell r="G1414" t="str">
            <v>S</v>
          </cell>
          <cell r="L1414">
            <v>965.85</v>
          </cell>
          <cell r="M1414">
            <v>965.85</v>
          </cell>
          <cell r="N1414" t="str">
            <v>RUN</v>
          </cell>
          <cell r="O1414" t="str">
            <v>Списание материалов за 12 2001г</v>
          </cell>
          <cell r="P1414" t="str">
            <v>32</v>
          </cell>
          <cell r="Q1414">
            <v>32012035</v>
          </cell>
          <cell r="R1414" t="str">
            <v>H</v>
          </cell>
          <cell r="W1414">
            <v>965.85</v>
          </cell>
          <cell r="X1414">
            <v>965.85</v>
          </cell>
          <cell r="Y1414">
            <v>12010200</v>
          </cell>
        </row>
        <row r="1415">
          <cell r="A1415">
            <v>11088792</v>
          </cell>
          <cell r="B1415">
            <v>1</v>
          </cell>
          <cell r="C1415">
            <v>40</v>
          </cell>
          <cell r="D1415" t="str">
            <v>SA</v>
          </cell>
          <cell r="F1415" t="str">
            <v>12</v>
          </cell>
          <cell r="G1415" t="str">
            <v>S</v>
          </cell>
          <cell r="L1415">
            <v>4507.34</v>
          </cell>
          <cell r="M1415">
            <v>4507.34</v>
          </cell>
          <cell r="N1415" t="str">
            <v>RUN</v>
          </cell>
          <cell r="O1415" t="str">
            <v>Списание материалов за 12 2001г</v>
          </cell>
          <cell r="P1415" t="str">
            <v>32</v>
          </cell>
          <cell r="Q1415">
            <v>32012035</v>
          </cell>
          <cell r="R1415" t="str">
            <v>H</v>
          </cell>
          <cell r="W1415">
            <v>4507.34</v>
          </cell>
          <cell r="X1415">
            <v>4507.34</v>
          </cell>
          <cell r="Y1415">
            <v>12010200</v>
          </cell>
        </row>
        <row r="1416">
          <cell r="A1416">
            <v>11088794</v>
          </cell>
          <cell r="B1416">
            <v>1</v>
          </cell>
          <cell r="C1416">
            <v>40</v>
          </cell>
          <cell r="D1416" t="str">
            <v>SA</v>
          </cell>
          <cell r="F1416" t="str">
            <v>12</v>
          </cell>
          <cell r="G1416" t="str">
            <v>S</v>
          </cell>
          <cell r="L1416">
            <v>2403.16</v>
          </cell>
          <cell r="M1416">
            <v>2403.16</v>
          </cell>
          <cell r="N1416" t="str">
            <v>RUN</v>
          </cell>
          <cell r="O1416" t="str">
            <v>Списание материалов за 12 2001г</v>
          </cell>
          <cell r="P1416" t="str">
            <v>32</v>
          </cell>
          <cell r="Q1416">
            <v>32012035</v>
          </cell>
          <cell r="R1416" t="str">
            <v>H</v>
          </cell>
          <cell r="W1416">
            <v>2403.16</v>
          </cell>
          <cell r="X1416">
            <v>2403.16</v>
          </cell>
          <cell r="Y1416">
            <v>12010200</v>
          </cell>
        </row>
        <row r="1417">
          <cell r="A1417">
            <v>11088796</v>
          </cell>
          <cell r="B1417">
            <v>1</v>
          </cell>
          <cell r="C1417">
            <v>40</v>
          </cell>
          <cell r="D1417" t="str">
            <v>SA</v>
          </cell>
          <cell r="F1417" t="str">
            <v>12</v>
          </cell>
          <cell r="G1417" t="str">
            <v>S</v>
          </cell>
          <cell r="L1417">
            <v>2209.61</v>
          </cell>
          <cell r="M1417">
            <v>2209.61</v>
          </cell>
          <cell r="N1417" t="str">
            <v>RUN</v>
          </cell>
          <cell r="O1417" t="str">
            <v>Списание материалов за 12 2001г</v>
          </cell>
          <cell r="P1417" t="str">
            <v>32</v>
          </cell>
          <cell r="Q1417">
            <v>32012035</v>
          </cell>
          <cell r="R1417" t="str">
            <v>H</v>
          </cell>
          <cell r="W1417">
            <v>2209.61</v>
          </cell>
          <cell r="X1417">
            <v>2209.61</v>
          </cell>
          <cell r="Y1417">
            <v>12010200</v>
          </cell>
        </row>
        <row r="1418">
          <cell r="A1418">
            <v>11088798</v>
          </cell>
          <cell r="B1418">
            <v>1</v>
          </cell>
          <cell r="C1418">
            <v>40</v>
          </cell>
          <cell r="D1418" t="str">
            <v>SA</v>
          </cell>
          <cell r="F1418" t="str">
            <v>12</v>
          </cell>
          <cell r="G1418" t="str">
            <v>S</v>
          </cell>
          <cell r="L1418">
            <v>3562.54</v>
          </cell>
          <cell r="M1418">
            <v>3562.54</v>
          </cell>
          <cell r="N1418" t="str">
            <v>RUN</v>
          </cell>
          <cell r="O1418" t="str">
            <v>Списание материалов за 12 2001г</v>
          </cell>
          <cell r="P1418" t="str">
            <v>32</v>
          </cell>
          <cell r="Q1418">
            <v>32012035</v>
          </cell>
          <cell r="R1418" t="str">
            <v>H</v>
          </cell>
          <cell r="W1418">
            <v>3562.54</v>
          </cell>
          <cell r="X1418">
            <v>3562.54</v>
          </cell>
          <cell r="Y1418">
            <v>12010200</v>
          </cell>
        </row>
        <row r="1419">
          <cell r="A1419">
            <v>11088800</v>
          </cell>
          <cell r="B1419">
            <v>1</v>
          </cell>
          <cell r="C1419">
            <v>40</v>
          </cell>
          <cell r="D1419" t="str">
            <v>SA</v>
          </cell>
          <cell r="F1419" t="str">
            <v>12</v>
          </cell>
          <cell r="G1419" t="str">
            <v>S</v>
          </cell>
          <cell r="L1419">
            <v>1214.4000000000001</v>
          </cell>
          <cell r="M1419">
            <v>1214.4000000000001</v>
          </cell>
          <cell r="N1419" t="str">
            <v>RUN</v>
          </cell>
          <cell r="O1419" t="str">
            <v>Списание материалов за 12 2001г</v>
          </cell>
          <cell r="P1419" t="str">
            <v>32</v>
          </cell>
          <cell r="Q1419">
            <v>32012035</v>
          </cell>
          <cell r="R1419" t="str">
            <v>H</v>
          </cell>
          <cell r="W1419">
            <v>1214.4000000000001</v>
          </cell>
          <cell r="X1419">
            <v>1214.4000000000001</v>
          </cell>
          <cell r="Y1419">
            <v>12010200</v>
          </cell>
        </row>
        <row r="1420">
          <cell r="A1420">
            <v>11088802</v>
          </cell>
          <cell r="B1420">
            <v>1</v>
          </cell>
          <cell r="C1420">
            <v>40</v>
          </cell>
          <cell r="D1420" t="str">
            <v>SA</v>
          </cell>
          <cell r="F1420" t="str">
            <v>12</v>
          </cell>
          <cell r="G1420" t="str">
            <v>S</v>
          </cell>
          <cell r="L1420">
            <v>583.34</v>
          </cell>
          <cell r="M1420">
            <v>583.34</v>
          </cell>
          <cell r="N1420" t="str">
            <v>RUN</v>
          </cell>
          <cell r="O1420" t="str">
            <v>Списание материалов за 12 2001г</v>
          </cell>
          <cell r="P1420" t="str">
            <v>32</v>
          </cell>
          <cell r="Q1420">
            <v>32012035</v>
          </cell>
          <cell r="R1420" t="str">
            <v>H</v>
          </cell>
          <cell r="W1420">
            <v>583.34</v>
          </cell>
          <cell r="X1420">
            <v>583.34</v>
          </cell>
          <cell r="Y1420">
            <v>12010200</v>
          </cell>
        </row>
        <row r="1421">
          <cell r="A1421">
            <v>11088804</v>
          </cell>
          <cell r="B1421">
            <v>1</v>
          </cell>
          <cell r="C1421">
            <v>40</v>
          </cell>
          <cell r="D1421" t="str">
            <v>SA</v>
          </cell>
          <cell r="F1421" t="str">
            <v>12</v>
          </cell>
          <cell r="G1421" t="str">
            <v>S</v>
          </cell>
          <cell r="L1421">
            <v>1703.78</v>
          </cell>
          <cell r="M1421">
            <v>1703.78</v>
          </cell>
          <cell r="N1421" t="str">
            <v>RUN</v>
          </cell>
          <cell r="O1421" t="str">
            <v>Списание материалов за 12 2001г</v>
          </cell>
          <cell r="P1421" t="str">
            <v>32</v>
          </cell>
          <cell r="Q1421">
            <v>32012035</v>
          </cell>
          <cell r="R1421" t="str">
            <v>H</v>
          </cell>
          <cell r="W1421">
            <v>1703.78</v>
          </cell>
          <cell r="X1421">
            <v>1703.78</v>
          </cell>
          <cell r="Y1421">
            <v>12010200</v>
          </cell>
        </row>
        <row r="1422">
          <cell r="A1422">
            <v>11088806</v>
          </cell>
          <cell r="B1422">
            <v>1</v>
          </cell>
          <cell r="C1422">
            <v>40</v>
          </cell>
          <cell r="D1422" t="str">
            <v>SA</v>
          </cell>
          <cell r="F1422" t="str">
            <v>12</v>
          </cell>
          <cell r="G1422" t="str">
            <v>S</v>
          </cell>
          <cell r="L1422">
            <v>937.52</v>
          </cell>
          <cell r="M1422">
            <v>937.52</v>
          </cell>
          <cell r="N1422" t="str">
            <v>RUN</v>
          </cell>
          <cell r="O1422" t="str">
            <v>Списание материалов за 12 2001г</v>
          </cell>
          <cell r="P1422" t="str">
            <v>32</v>
          </cell>
          <cell r="Q1422">
            <v>32012035</v>
          </cell>
          <cell r="R1422" t="str">
            <v>H</v>
          </cell>
          <cell r="W1422">
            <v>937.52</v>
          </cell>
          <cell r="X1422">
            <v>937.52</v>
          </cell>
          <cell r="Y1422">
            <v>12010200</v>
          </cell>
        </row>
        <row r="1423">
          <cell r="A1423">
            <v>11088810</v>
          </cell>
          <cell r="B1423">
            <v>1</v>
          </cell>
          <cell r="C1423">
            <v>40</v>
          </cell>
          <cell r="D1423" t="str">
            <v>SA</v>
          </cell>
          <cell r="F1423" t="str">
            <v>12</v>
          </cell>
          <cell r="G1423" t="str">
            <v>S</v>
          </cell>
          <cell r="L1423">
            <v>1276.68</v>
          </cell>
          <cell r="M1423">
            <v>1276.68</v>
          </cell>
          <cell r="N1423" t="str">
            <v>RUN</v>
          </cell>
          <cell r="O1423" t="str">
            <v>Списание материалов за 12 2001г</v>
          </cell>
          <cell r="P1423" t="str">
            <v>32</v>
          </cell>
          <cell r="Q1423">
            <v>32012035</v>
          </cell>
          <cell r="R1423" t="str">
            <v>H</v>
          </cell>
          <cell r="W1423">
            <v>1276.68</v>
          </cell>
          <cell r="X1423">
            <v>1276.68</v>
          </cell>
          <cell r="Y1423">
            <v>12010200</v>
          </cell>
        </row>
        <row r="1424">
          <cell r="A1424">
            <v>11088812</v>
          </cell>
          <cell r="B1424">
            <v>1</v>
          </cell>
          <cell r="C1424">
            <v>40</v>
          </cell>
          <cell r="D1424" t="str">
            <v>SA</v>
          </cell>
          <cell r="F1424" t="str">
            <v>12</v>
          </cell>
          <cell r="G1424" t="str">
            <v>S</v>
          </cell>
          <cell r="L1424">
            <v>291.67</v>
          </cell>
          <cell r="M1424">
            <v>291.67</v>
          </cell>
          <cell r="N1424" t="str">
            <v>RUN</v>
          </cell>
          <cell r="O1424" t="str">
            <v>Списание материалов за 12 2001г</v>
          </cell>
          <cell r="P1424" t="str">
            <v>32</v>
          </cell>
          <cell r="Q1424">
            <v>32012035</v>
          </cell>
          <cell r="R1424" t="str">
            <v>H</v>
          </cell>
          <cell r="W1424">
            <v>291.67</v>
          </cell>
          <cell r="X1424">
            <v>291.67</v>
          </cell>
          <cell r="Y1424">
            <v>12010200</v>
          </cell>
        </row>
        <row r="1425">
          <cell r="A1425">
            <v>11088815</v>
          </cell>
          <cell r="B1425">
            <v>1</v>
          </cell>
          <cell r="C1425">
            <v>40</v>
          </cell>
          <cell r="D1425" t="str">
            <v>SA</v>
          </cell>
          <cell r="F1425" t="str">
            <v>12</v>
          </cell>
          <cell r="G1425" t="str">
            <v>S</v>
          </cell>
          <cell r="L1425">
            <v>192.92</v>
          </cell>
          <cell r="M1425">
            <v>192.92</v>
          </cell>
          <cell r="N1425" t="str">
            <v>RUN</v>
          </cell>
          <cell r="O1425" t="str">
            <v>Списание материалов за 12 2001г</v>
          </cell>
          <cell r="P1425" t="str">
            <v>32</v>
          </cell>
          <cell r="Q1425">
            <v>32012035</v>
          </cell>
          <cell r="R1425" t="str">
            <v>H</v>
          </cell>
          <cell r="W1425">
            <v>192.92</v>
          </cell>
          <cell r="X1425">
            <v>192.92</v>
          </cell>
          <cell r="Y1425">
            <v>12010200</v>
          </cell>
        </row>
        <row r="1426">
          <cell r="A1426">
            <v>11088818</v>
          </cell>
          <cell r="B1426">
            <v>1</v>
          </cell>
          <cell r="C1426">
            <v>40</v>
          </cell>
          <cell r="D1426" t="str">
            <v>SA</v>
          </cell>
          <cell r="F1426" t="str">
            <v>12</v>
          </cell>
          <cell r="G1426" t="str">
            <v>S</v>
          </cell>
          <cell r="L1426">
            <v>4111.5600000000004</v>
          </cell>
          <cell r="M1426">
            <v>4111.5600000000004</v>
          </cell>
          <cell r="N1426" t="str">
            <v>RUN</v>
          </cell>
          <cell r="O1426" t="str">
            <v>Списание материалов за 12 2001г</v>
          </cell>
          <cell r="P1426" t="str">
            <v>32</v>
          </cell>
          <cell r="Q1426">
            <v>32012035</v>
          </cell>
          <cell r="R1426" t="str">
            <v>H</v>
          </cell>
          <cell r="W1426">
            <v>4111.5600000000004</v>
          </cell>
          <cell r="X1426">
            <v>4111.5600000000004</v>
          </cell>
          <cell r="Y1426">
            <v>12010200</v>
          </cell>
        </row>
        <row r="1427">
          <cell r="A1427">
            <v>11088821</v>
          </cell>
          <cell r="B1427">
            <v>1</v>
          </cell>
          <cell r="C1427">
            <v>40</v>
          </cell>
          <cell r="D1427" t="str">
            <v>SA</v>
          </cell>
          <cell r="F1427" t="str">
            <v>12</v>
          </cell>
          <cell r="G1427" t="str">
            <v>S</v>
          </cell>
          <cell r="L1427">
            <v>1681.41</v>
          </cell>
          <cell r="M1427">
            <v>1681.41</v>
          </cell>
          <cell r="N1427" t="str">
            <v>RUN</v>
          </cell>
          <cell r="O1427" t="str">
            <v>Списание материалов за 12 2001г</v>
          </cell>
          <cell r="P1427" t="str">
            <v>32</v>
          </cell>
          <cell r="Q1427">
            <v>32012035</v>
          </cell>
          <cell r="R1427" t="str">
            <v>H</v>
          </cell>
          <cell r="W1427">
            <v>1681.41</v>
          </cell>
          <cell r="X1427">
            <v>1681.41</v>
          </cell>
          <cell r="Y1427">
            <v>12010200</v>
          </cell>
        </row>
        <row r="1428">
          <cell r="A1428">
            <v>11088823</v>
          </cell>
          <cell r="B1428">
            <v>1</v>
          </cell>
          <cell r="C1428">
            <v>40</v>
          </cell>
          <cell r="D1428" t="str">
            <v>SA</v>
          </cell>
          <cell r="F1428" t="str">
            <v>12</v>
          </cell>
          <cell r="G1428" t="str">
            <v>S</v>
          </cell>
          <cell r="L1428">
            <v>1100.1099999999999</v>
          </cell>
          <cell r="M1428">
            <v>1100.1099999999999</v>
          </cell>
          <cell r="N1428" t="str">
            <v>RUN</v>
          </cell>
          <cell r="O1428" t="str">
            <v>Списание материалов за 12 2001г</v>
          </cell>
          <cell r="P1428" t="str">
            <v>32</v>
          </cell>
          <cell r="Q1428">
            <v>32012035</v>
          </cell>
          <cell r="R1428" t="str">
            <v>H</v>
          </cell>
          <cell r="W1428">
            <v>1100.1099999999999</v>
          </cell>
          <cell r="X1428">
            <v>1100.1099999999999</v>
          </cell>
          <cell r="Y1428">
            <v>12010200</v>
          </cell>
        </row>
        <row r="1429">
          <cell r="A1429">
            <v>11088825</v>
          </cell>
          <cell r="B1429">
            <v>1</v>
          </cell>
          <cell r="C1429">
            <v>40</v>
          </cell>
          <cell r="D1429" t="str">
            <v>SA</v>
          </cell>
          <cell r="F1429" t="str">
            <v>12</v>
          </cell>
          <cell r="G1429" t="str">
            <v>S</v>
          </cell>
          <cell r="L1429">
            <v>414.61</v>
          </cell>
          <cell r="M1429">
            <v>414.61</v>
          </cell>
          <cell r="N1429" t="str">
            <v>RUN</v>
          </cell>
          <cell r="O1429" t="str">
            <v>Списание материалов за 12 2001г</v>
          </cell>
          <cell r="P1429" t="str">
            <v>32</v>
          </cell>
          <cell r="Q1429">
            <v>32012035</v>
          </cell>
          <cell r="R1429" t="str">
            <v>H</v>
          </cell>
          <cell r="W1429">
            <v>414.61</v>
          </cell>
          <cell r="X1429">
            <v>414.61</v>
          </cell>
          <cell r="Y1429">
            <v>12010200</v>
          </cell>
        </row>
        <row r="1430">
          <cell r="A1430">
            <v>11088827</v>
          </cell>
          <cell r="B1430">
            <v>1</v>
          </cell>
          <cell r="C1430">
            <v>40</v>
          </cell>
          <cell r="D1430" t="str">
            <v>SA</v>
          </cell>
          <cell r="F1430" t="str">
            <v>12</v>
          </cell>
          <cell r="G1430" t="str">
            <v>S</v>
          </cell>
          <cell r="L1430">
            <v>1694.2</v>
          </cell>
          <cell r="M1430">
            <v>1694.2</v>
          </cell>
          <cell r="N1430" t="str">
            <v>RUN</v>
          </cell>
          <cell r="O1430" t="str">
            <v>Списание материалов за 12 2001г</v>
          </cell>
          <cell r="P1430" t="str">
            <v>32</v>
          </cell>
          <cell r="Q1430">
            <v>32012035</v>
          </cell>
          <cell r="R1430" t="str">
            <v>H</v>
          </cell>
          <cell r="W1430">
            <v>1694.2</v>
          </cell>
          <cell r="X1430">
            <v>1694.2</v>
          </cell>
          <cell r="Y1430">
            <v>12010200</v>
          </cell>
        </row>
        <row r="1431">
          <cell r="A1431">
            <v>11088829</v>
          </cell>
          <cell r="B1431">
            <v>1</v>
          </cell>
          <cell r="C1431">
            <v>40</v>
          </cell>
          <cell r="D1431" t="str">
            <v>SA</v>
          </cell>
          <cell r="F1431" t="str">
            <v>12</v>
          </cell>
          <cell r="G1431" t="str">
            <v>S</v>
          </cell>
          <cell r="L1431">
            <v>291.67</v>
          </cell>
          <cell r="M1431">
            <v>291.67</v>
          </cell>
          <cell r="N1431" t="str">
            <v>RUN</v>
          </cell>
          <cell r="O1431" t="str">
            <v>Списание материалов за 12 2001г</v>
          </cell>
          <cell r="P1431" t="str">
            <v>32</v>
          </cell>
          <cell r="Q1431">
            <v>32012035</v>
          </cell>
          <cell r="R1431" t="str">
            <v>H</v>
          </cell>
          <cell r="W1431">
            <v>291.67</v>
          </cell>
          <cell r="X1431">
            <v>291.67</v>
          </cell>
          <cell r="Y1431">
            <v>12010200</v>
          </cell>
        </row>
        <row r="1432">
          <cell r="A1432">
            <v>11088831</v>
          </cell>
          <cell r="B1432">
            <v>1</v>
          </cell>
          <cell r="C1432">
            <v>40</v>
          </cell>
          <cell r="D1432" t="str">
            <v>SA</v>
          </cell>
          <cell r="F1432" t="str">
            <v>12</v>
          </cell>
          <cell r="G1432" t="str">
            <v>S</v>
          </cell>
          <cell r="L1432">
            <v>827.94</v>
          </cell>
          <cell r="M1432">
            <v>827.94</v>
          </cell>
          <cell r="N1432" t="str">
            <v>RUN</v>
          </cell>
          <cell r="O1432" t="str">
            <v>Списание материалов за 12 2001г</v>
          </cell>
          <cell r="P1432" t="str">
            <v>32</v>
          </cell>
          <cell r="Q1432">
            <v>32012035</v>
          </cell>
          <cell r="R1432" t="str">
            <v>H</v>
          </cell>
          <cell r="W1432">
            <v>827.94</v>
          </cell>
          <cell r="X1432">
            <v>827.94</v>
          </cell>
          <cell r="Y1432">
            <v>12010200</v>
          </cell>
        </row>
        <row r="1433">
          <cell r="A1433">
            <v>11088833</v>
          </cell>
          <cell r="B1433">
            <v>1</v>
          </cell>
          <cell r="C1433">
            <v>40</v>
          </cell>
          <cell r="D1433" t="str">
            <v>SA</v>
          </cell>
          <cell r="F1433" t="str">
            <v>12</v>
          </cell>
          <cell r="G1433" t="str">
            <v>S</v>
          </cell>
          <cell r="L1433">
            <v>2152.5300000000002</v>
          </cell>
          <cell r="M1433">
            <v>2152.5300000000002</v>
          </cell>
          <cell r="N1433" t="str">
            <v>RUN</v>
          </cell>
          <cell r="O1433" t="str">
            <v>Списание материалов за 12 2001г</v>
          </cell>
          <cell r="P1433" t="str">
            <v>32</v>
          </cell>
          <cell r="Q1433">
            <v>32012035</v>
          </cell>
          <cell r="R1433" t="str">
            <v>H</v>
          </cell>
          <cell r="W1433">
            <v>2152.5300000000002</v>
          </cell>
          <cell r="X1433">
            <v>2152.5300000000002</v>
          </cell>
          <cell r="Y1433">
            <v>12010200</v>
          </cell>
        </row>
        <row r="1434">
          <cell r="A1434">
            <v>11088835</v>
          </cell>
          <cell r="B1434">
            <v>1</v>
          </cell>
          <cell r="C1434">
            <v>40</v>
          </cell>
          <cell r="D1434" t="str">
            <v>SA</v>
          </cell>
          <cell r="F1434" t="str">
            <v>12</v>
          </cell>
          <cell r="G1434" t="str">
            <v>S</v>
          </cell>
          <cell r="L1434">
            <v>1238.42</v>
          </cell>
          <cell r="M1434">
            <v>1238.42</v>
          </cell>
          <cell r="N1434" t="str">
            <v>RUN</v>
          </cell>
          <cell r="O1434" t="str">
            <v>Списание материалов за 12 2001г</v>
          </cell>
          <cell r="P1434" t="str">
            <v>32</v>
          </cell>
          <cell r="Q1434">
            <v>32012035</v>
          </cell>
          <cell r="R1434" t="str">
            <v>H</v>
          </cell>
          <cell r="W1434">
            <v>1238.42</v>
          </cell>
          <cell r="X1434">
            <v>1238.42</v>
          </cell>
          <cell r="Y1434">
            <v>12010200</v>
          </cell>
        </row>
        <row r="1435">
          <cell r="A1435">
            <v>11088837</v>
          </cell>
          <cell r="B1435">
            <v>1</v>
          </cell>
          <cell r="C1435">
            <v>40</v>
          </cell>
          <cell r="D1435" t="str">
            <v>SA</v>
          </cell>
          <cell r="F1435" t="str">
            <v>12</v>
          </cell>
          <cell r="G1435" t="str">
            <v>S</v>
          </cell>
          <cell r="L1435">
            <v>1835.96</v>
          </cell>
          <cell r="M1435">
            <v>1835.96</v>
          </cell>
          <cell r="N1435" t="str">
            <v>RUN</v>
          </cell>
          <cell r="O1435" t="str">
            <v>Списание материалов за 12 2001г</v>
          </cell>
          <cell r="P1435" t="str">
            <v>32</v>
          </cell>
          <cell r="Q1435">
            <v>32012035</v>
          </cell>
          <cell r="R1435" t="str">
            <v>H</v>
          </cell>
          <cell r="W1435">
            <v>1835.96</v>
          </cell>
          <cell r="X1435">
            <v>1835.96</v>
          </cell>
          <cell r="Y1435">
            <v>12010200</v>
          </cell>
        </row>
        <row r="1436">
          <cell r="A1436">
            <v>11088839</v>
          </cell>
          <cell r="B1436">
            <v>1</v>
          </cell>
          <cell r="C1436">
            <v>40</v>
          </cell>
          <cell r="D1436" t="str">
            <v>SA</v>
          </cell>
          <cell r="F1436" t="str">
            <v>12</v>
          </cell>
          <cell r="G1436" t="str">
            <v>S</v>
          </cell>
          <cell r="L1436">
            <v>5110.78</v>
          </cell>
          <cell r="M1436">
            <v>5110.78</v>
          </cell>
          <cell r="N1436" t="str">
            <v>RUN</v>
          </cell>
          <cell r="O1436" t="str">
            <v>Списание материалов за 12 2001г</v>
          </cell>
          <cell r="P1436" t="str">
            <v>32</v>
          </cell>
          <cell r="Q1436">
            <v>32012035</v>
          </cell>
          <cell r="R1436" t="str">
            <v>H</v>
          </cell>
          <cell r="W1436">
            <v>5110.78</v>
          </cell>
          <cell r="X1436">
            <v>5110.78</v>
          </cell>
          <cell r="Y1436">
            <v>12010200</v>
          </cell>
        </row>
        <row r="1437">
          <cell r="A1437">
            <v>11088842</v>
          </cell>
          <cell r="B1437">
            <v>1</v>
          </cell>
          <cell r="C1437">
            <v>40</v>
          </cell>
          <cell r="D1437" t="str">
            <v>SA</v>
          </cell>
          <cell r="F1437" t="str">
            <v>12</v>
          </cell>
          <cell r="G1437" t="str">
            <v>S</v>
          </cell>
          <cell r="L1437">
            <v>3625.74</v>
          </cell>
          <cell r="M1437">
            <v>3625.74</v>
          </cell>
          <cell r="N1437" t="str">
            <v>RUN</v>
          </cell>
          <cell r="O1437" t="str">
            <v>Списание материалов за 12 2001г</v>
          </cell>
          <cell r="P1437" t="str">
            <v>32</v>
          </cell>
          <cell r="Q1437">
            <v>32012035</v>
          </cell>
          <cell r="R1437" t="str">
            <v>H</v>
          </cell>
          <cell r="W1437">
            <v>3625.74</v>
          </cell>
          <cell r="X1437">
            <v>3625.74</v>
          </cell>
          <cell r="Y1437">
            <v>12010200</v>
          </cell>
        </row>
        <row r="1438">
          <cell r="A1438">
            <v>11088846</v>
          </cell>
          <cell r="B1438">
            <v>1</v>
          </cell>
          <cell r="C1438">
            <v>40</v>
          </cell>
          <cell r="D1438" t="str">
            <v>SA</v>
          </cell>
          <cell r="F1438" t="str">
            <v>12</v>
          </cell>
          <cell r="G1438" t="str">
            <v>S</v>
          </cell>
          <cell r="L1438">
            <v>2098.46</v>
          </cell>
          <cell r="M1438">
            <v>2098.46</v>
          </cell>
          <cell r="N1438" t="str">
            <v>RUN</v>
          </cell>
          <cell r="O1438" t="str">
            <v>Списание материалов за 12 2001г</v>
          </cell>
          <cell r="P1438" t="str">
            <v>32</v>
          </cell>
          <cell r="Q1438">
            <v>32012035</v>
          </cell>
          <cell r="R1438" t="str">
            <v>H</v>
          </cell>
          <cell r="W1438">
            <v>2098.46</v>
          </cell>
          <cell r="X1438">
            <v>2098.46</v>
          </cell>
          <cell r="Y1438">
            <v>12010200</v>
          </cell>
        </row>
        <row r="1439">
          <cell r="A1439">
            <v>11088848</v>
          </cell>
          <cell r="B1439">
            <v>1</v>
          </cell>
          <cell r="C1439">
            <v>40</v>
          </cell>
          <cell r="D1439" t="str">
            <v>SA</v>
          </cell>
          <cell r="F1439" t="str">
            <v>12</v>
          </cell>
          <cell r="G1439" t="str">
            <v>S</v>
          </cell>
          <cell r="L1439">
            <v>2108.3200000000002</v>
          </cell>
          <cell r="M1439">
            <v>2108.3200000000002</v>
          </cell>
          <cell r="N1439" t="str">
            <v>RUN</v>
          </cell>
          <cell r="O1439" t="str">
            <v>Списание материалов за 12 2001г</v>
          </cell>
          <cell r="P1439" t="str">
            <v>32</v>
          </cell>
          <cell r="Q1439">
            <v>32012035</v>
          </cell>
          <cell r="R1439" t="str">
            <v>H</v>
          </cell>
          <cell r="W1439">
            <v>2108.3200000000002</v>
          </cell>
          <cell r="X1439">
            <v>2108.3200000000002</v>
          </cell>
          <cell r="Y1439">
            <v>12010200</v>
          </cell>
        </row>
        <row r="1440">
          <cell r="A1440">
            <v>11088851</v>
          </cell>
          <cell r="B1440">
            <v>1</v>
          </cell>
          <cell r="C1440">
            <v>40</v>
          </cell>
          <cell r="D1440" t="str">
            <v>SA</v>
          </cell>
          <cell r="F1440" t="str">
            <v>12</v>
          </cell>
          <cell r="G1440" t="str">
            <v>S</v>
          </cell>
          <cell r="L1440">
            <v>1723.01</v>
          </cell>
          <cell r="M1440">
            <v>1723.01</v>
          </cell>
          <cell r="N1440" t="str">
            <v>RUN</v>
          </cell>
          <cell r="O1440" t="str">
            <v>Списание материалов за 12 2001г</v>
          </cell>
          <cell r="P1440" t="str">
            <v>32</v>
          </cell>
          <cell r="Q1440">
            <v>32012035</v>
          </cell>
          <cell r="R1440" t="str">
            <v>H</v>
          </cell>
          <cell r="W1440">
            <v>1723.01</v>
          </cell>
          <cell r="X1440">
            <v>1723.01</v>
          </cell>
          <cell r="Y1440">
            <v>12010200</v>
          </cell>
        </row>
        <row r="1441">
          <cell r="A1441">
            <v>11088853</v>
          </cell>
          <cell r="B1441">
            <v>1</v>
          </cell>
          <cell r="C1441">
            <v>40</v>
          </cell>
          <cell r="D1441" t="str">
            <v>SA</v>
          </cell>
          <cell r="F1441" t="str">
            <v>12</v>
          </cell>
          <cell r="G1441" t="str">
            <v>S</v>
          </cell>
          <cell r="L1441">
            <v>1111.33</v>
          </cell>
          <cell r="M1441">
            <v>1111.33</v>
          </cell>
          <cell r="N1441" t="str">
            <v>RUN</v>
          </cell>
          <cell r="O1441" t="str">
            <v>Списание материалов за 12 2001г</v>
          </cell>
          <cell r="P1441" t="str">
            <v>32</v>
          </cell>
          <cell r="Q1441">
            <v>32012035</v>
          </cell>
          <cell r="R1441" t="str">
            <v>H</v>
          </cell>
          <cell r="W1441">
            <v>1111.33</v>
          </cell>
          <cell r="X1441">
            <v>1111.33</v>
          </cell>
          <cell r="Y1441">
            <v>12010200</v>
          </cell>
        </row>
        <row r="1442">
          <cell r="A1442">
            <v>11088855</v>
          </cell>
          <cell r="B1442">
            <v>1</v>
          </cell>
          <cell r="C1442">
            <v>40</v>
          </cell>
          <cell r="D1442" t="str">
            <v>SA</v>
          </cell>
          <cell r="F1442" t="str">
            <v>12</v>
          </cell>
          <cell r="G1442" t="str">
            <v>S</v>
          </cell>
          <cell r="L1442">
            <v>1550.92</v>
          </cell>
          <cell r="M1442">
            <v>1550.92</v>
          </cell>
          <cell r="N1442" t="str">
            <v>RUN</v>
          </cell>
          <cell r="O1442" t="str">
            <v>Списание материалов за 12 2001г</v>
          </cell>
          <cell r="P1442" t="str">
            <v>32</v>
          </cell>
          <cell r="Q1442">
            <v>32012035</v>
          </cell>
          <cell r="R1442" t="str">
            <v>H</v>
          </cell>
          <cell r="W1442">
            <v>1550.92</v>
          </cell>
          <cell r="X1442">
            <v>1550.92</v>
          </cell>
          <cell r="Y1442">
            <v>12010200</v>
          </cell>
        </row>
        <row r="1443">
          <cell r="A1443">
            <v>11088857</v>
          </cell>
          <cell r="B1443">
            <v>1</v>
          </cell>
          <cell r="C1443">
            <v>40</v>
          </cell>
          <cell r="D1443" t="str">
            <v>SA</v>
          </cell>
          <cell r="F1443" t="str">
            <v>12</v>
          </cell>
          <cell r="G1443" t="str">
            <v>S</v>
          </cell>
          <cell r="L1443">
            <v>1064.67</v>
          </cell>
          <cell r="M1443">
            <v>1064.67</v>
          </cell>
          <cell r="N1443" t="str">
            <v>RUN</v>
          </cell>
          <cell r="O1443" t="str">
            <v>Списание материалов за 12 2001г</v>
          </cell>
          <cell r="P1443" t="str">
            <v>32</v>
          </cell>
          <cell r="Q1443">
            <v>32012035</v>
          </cell>
          <cell r="R1443" t="str">
            <v>H</v>
          </cell>
          <cell r="W1443">
            <v>1064.67</v>
          </cell>
          <cell r="X1443">
            <v>1064.67</v>
          </cell>
          <cell r="Y1443">
            <v>12010200</v>
          </cell>
        </row>
        <row r="1444">
          <cell r="A1444">
            <v>11088859</v>
          </cell>
          <cell r="B1444">
            <v>1</v>
          </cell>
          <cell r="C1444">
            <v>40</v>
          </cell>
          <cell r="D1444" t="str">
            <v>SA</v>
          </cell>
          <cell r="F1444" t="str">
            <v>12</v>
          </cell>
          <cell r="G1444" t="str">
            <v>S</v>
          </cell>
          <cell r="L1444">
            <v>3824.17</v>
          </cell>
          <cell r="M1444">
            <v>3824.17</v>
          </cell>
          <cell r="N1444" t="str">
            <v>RUN</v>
          </cell>
          <cell r="O1444" t="str">
            <v>Списание материалов за 12 2001г</v>
          </cell>
          <cell r="P1444" t="str">
            <v>32</v>
          </cell>
          <cell r="Q1444">
            <v>32012035</v>
          </cell>
          <cell r="R1444" t="str">
            <v>H</v>
          </cell>
          <cell r="W1444">
            <v>3824.17</v>
          </cell>
          <cell r="X1444">
            <v>3824.17</v>
          </cell>
          <cell r="Y1444">
            <v>12010200</v>
          </cell>
        </row>
        <row r="1445">
          <cell r="A1445">
            <v>11088861</v>
          </cell>
          <cell r="B1445">
            <v>1</v>
          </cell>
          <cell r="C1445">
            <v>40</v>
          </cell>
          <cell r="D1445" t="str">
            <v>SA</v>
          </cell>
          <cell r="F1445" t="str">
            <v>12</v>
          </cell>
          <cell r="G1445" t="str">
            <v>S</v>
          </cell>
          <cell r="L1445">
            <v>2575.5300000000002</v>
          </cell>
          <cell r="M1445">
            <v>2575.5300000000002</v>
          </cell>
          <cell r="N1445" t="str">
            <v>RUN</v>
          </cell>
          <cell r="O1445" t="str">
            <v>Списание материалов за 12 2001г</v>
          </cell>
          <cell r="P1445" t="str">
            <v>32</v>
          </cell>
          <cell r="Q1445">
            <v>32012035</v>
          </cell>
          <cell r="R1445" t="str">
            <v>H</v>
          </cell>
          <cell r="W1445">
            <v>2575.5300000000002</v>
          </cell>
          <cell r="X1445">
            <v>2575.5300000000002</v>
          </cell>
          <cell r="Y1445">
            <v>12010200</v>
          </cell>
        </row>
        <row r="1446">
          <cell r="A1446">
            <v>11088863</v>
          </cell>
          <cell r="B1446">
            <v>1</v>
          </cell>
          <cell r="C1446">
            <v>40</v>
          </cell>
          <cell r="D1446" t="str">
            <v>SA</v>
          </cell>
          <cell r="F1446" t="str">
            <v>12</v>
          </cell>
          <cell r="G1446" t="str">
            <v>S</v>
          </cell>
          <cell r="L1446">
            <v>852.9</v>
          </cell>
          <cell r="M1446">
            <v>852.9</v>
          </cell>
          <cell r="N1446" t="str">
            <v>RUN</v>
          </cell>
          <cell r="O1446" t="str">
            <v>Списание материалов за 12 2001г</v>
          </cell>
          <cell r="P1446" t="str">
            <v>32</v>
          </cell>
          <cell r="Q1446">
            <v>32012035</v>
          </cell>
          <cell r="R1446" t="str">
            <v>H</v>
          </cell>
          <cell r="W1446">
            <v>852.9</v>
          </cell>
          <cell r="X1446">
            <v>852.9</v>
          </cell>
          <cell r="Y1446">
            <v>12010200</v>
          </cell>
        </row>
        <row r="1447">
          <cell r="A1447">
            <v>11088865</v>
          </cell>
          <cell r="B1447">
            <v>1</v>
          </cell>
          <cell r="C1447">
            <v>40</v>
          </cell>
          <cell r="D1447" t="str">
            <v>SA</v>
          </cell>
          <cell r="F1447" t="str">
            <v>12</v>
          </cell>
          <cell r="G1447" t="str">
            <v>S</v>
          </cell>
          <cell r="L1447">
            <v>903.69</v>
          </cell>
          <cell r="M1447">
            <v>903.69</v>
          </cell>
          <cell r="N1447" t="str">
            <v>RUN</v>
          </cell>
          <cell r="O1447" t="str">
            <v>Списание материалов за 12 2001г</v>
          </cell>
          <cell r="P1447" t="str">
            <v>32</v>
          </cell>
          <cell r="Q1447">
            <v>32012035</v>
          </cell>
          <cell r="R1447" t="str">
            <v>H</v>
          </cell>
          <cell r="W1447">
            <v>903.69</v>
          </cell>
          <cell r="X1447">
            <v>903.69</v>
          </cell>
          <cell r="Y1447">
            <v>12010200</v>
          </cell>
        </row>
        <row r="1448">
          <cell r="A1448">
            <v>11088867</v>
          </cell>
          <cell r="B1448">
            <v>1</v>
          </cell>
          <cell r="C1448">
            <v>40</v>
          </cell>
          <cell r="D1448" t="str">
            <v>SA</v>
          </cell>
          <cell r="F1448" t="str">
            <v>12</v>
          </cell>
          <cell r="G1448" t="str">
            <v>S</v>
          </cell>
          <cell r="L1448">
            <v>2567.9499999999998</v>
          </cell>
          <cell r="M1448">
            <v>2567.9499999999998</v>
          </cell>
          <cell r="N1448" t="str">
            <v>RUN</v>
          </cell>
          <cell r="O1448" t="str">
            <v>Списание материалов за 12 2001г</v>
          </cell>
          <cell r="P1448" t="str">
            <v>32</v>
          </cell>
          <cell r="Q1448">
            <v>32012035</v>
          </cell>
          <cell r="R1448" t="str">
            <v>H</v>
          </cell>
          <cell r="W1448">
            <v>2567.9499999999998</v>
          </cell>
          <cell r="X1448">
            <v>2567.9499999999998</v>
          </cell>
          <cell r="Y1448">
            <v>12010200</v>
          </cell>
        </row>
        <row r="1449">
          <cell r="A1449">
            <v>11088869</v>
          </cell>
          <cell r="B1449">
            <v>1</v>
          </cell>
          <cell r="C1449">
            <v>40</v>
          </cell>
          <cell r="D1449" t="str">
            <v>SA</v>
          </cell>
          <cell r="F1449" t="str">
            <v>12</v>
          </cell>
          <cell r="G1449" t="str">
            <v>S</v>
          </cell>
          <cell r="L1449">
            <v>291.67</v>
          </cell>
          <cell r="M1449">
            <v>291.67</v>
          </cell>
          <cell r="N1449" t="str">
            <v>RUN</v>
          </cell>
          <cell r="O1449" t="str">
            <v>Списание материалов за 12 2001г</v>
          </cell>
          <cell r="P1449" t="str">
            <v>32</v>
          </cell>
          <cell r="Q1449">
            <v>32012035</v>
          </cell>
          <cell r="R1449" t="str">
            <v>H</v>
          </cell>
          <cell r="W1449">
            <v>291.67</v>
          </cell>
          <cell r="X1449">
            <v>291.67</v>
          </cell>
          <cell r="Y1449">
            <v>12010200</v>
          </cell>
        </row>
        <row r="1450">
          <cell r="A1450">
            <v>11088871</v>
          </cell>
          <cell r="B1450">
            <v>1</v>
          </cell>
          <cell r="C1450">
            <v>40</v>
          </cell>
          <cell r="D1450" t="str">
            <v>SA</v>
          </cell>
          <cell r="F1450" t="str">
            <v>12</v>
          </cell>
          <cell r="G1450" t="str">
            <v>S</v>
          </cell>
          <cell r="L1450">
            <v>983.41</v>
          </cell>
          <cell r="M1450">
            <v>983.41</v>
          </cell>
          <cell r="N1450" t="str">
            <v>RUN</v>
          </cell>
          <cell r="O1450" t="str">
            <v>Списание материалов за 12 2001г</v>
          </cell>
          <cell r="P1450" t="str">
            <v>32</v>
          </cell>
          <cell r="Q1450">
            <v>32012035</v>
          </cell>
          <cell r="R1450" t="str">
            <v>H</v>
          </cell>
          <cell r="W1450">
            <v>983.41</v>
          </cell>
          <cell r="X1450">
            <v>983.41</v>
          </cell>
          <cell r="Y1450">
            <v>12010200</v>
          </cell>
        </row>
        <row r="1451">
          <cell r="A1451">
            <v>11088874</v>
          </cell>
          <cell r="B1451">
            <v>1</v>
          </cell>
          <cell r="C1451">
            <v>40</v>
          </cell>
          <cell r="D1451" t="str">
            <v>SA</v>
          </cell>
          <cell r="F1451" t="str">
            <v>12</v>
          </cell>
          <cell r="G1451" t="str">
            <v>S</v>
          </cell>
          <cell r="L1451">
            <v>1750.58</v>
          </cell>
          <cell r="M1451">
            <v>1750.58</v>
          </cell>
          <cell r="N1451" t="str">
            <v>RUN</v>
          </cell>
          <cell r="O1451" t="str">
            <v>Списание материалов за 12 2001г</v>
          </cell>
          <cell r="P1451" t="str">
            <v>32</v>
          </cell>
          <cell r="Q1451">
            <v>32012035</v>
          </cell>
          <cell r="R1451" t="str">
            <v>H</v>
          </cell>
          <cell r="W1451">
            <v>1750.58</v>
          </cell>
          <cell r="X1451">
            <v>1750.58</v>
          </cell>
          <cell r="Y1451">
            <v>12010200</v>
          </cell>
        </row>
        <row r="1452">
          <cell r="A1452">
            <v>11088876</v>
          </cell>
          <cell r="B1452">
            <v>1</v>
          </cell>
          <cell r="C1452">
            <v>40</v>
          </cell>
          <cell r="D1452" t="str">
            <v>SA</v>
          </cell>
          <cell r="F1452" t="str">
            <v>12</v>
          </cell>
          <cell r="G1452" t="str">
            <v>S</v>
          </cell>
          <cell r="L1452">
            <v>315.02</v>
          </cell>
          <cell r="M1452">
            <v>315.02</v>
          </cell>
          <cell r="N1452" t="str">
            <v>RUN</v>
          </cell>
          <cell r="O1452" t="str">
            <v>Списание материалов за 12 2001г</v>
          </cell>
          <cell r="P1452" t="str">
            <v>32</v>
          </cell>
          <cell r="Q1452">
            <v>32012035</v>
          </cell>
          <cell r="R1452" t="str">
            <v>H</v>
          </cell>
          <cell r="W1452">
            <v>315.02</v>
          </cell>
          <cell r="X1452">
            <v>315.02</v>
          </cell>
          <cell r="Y1452">
            <v>12010200</v>
          </cell>
        </row>
        <row r="1453">
          <cell r="A1453">
            <v>11088878</v>
          </cell>
          <cell r="B1453">
            <v>1</v>
          </cell>
          <cell r="C1453">
            <v>40</v>
          </cell>
          <cell r="D1453" t="str">
            <v>SA</v>
          </cell>
          <cell r="F1453" t="str">
            <v>12</v>
          </cell>
          <cell r="G1453" t="str">
            <v>S</v>
          </cell>
          <cell r="L1453">
            <v>1043.25</v>
          </cell>
          <cell r="M1453">
            <v>1043.25</v>
          </cell>
          <cell r="N1453" t="str">
            <v>RUN</v>
          </cell>
          <cell r="O1453" t="str">
            <v>Списание материалов за 12 2001г</v>
          </cell>
          <cell r="P1453" t="str">
            <v>32</v>
          </cell>
          <cell r="Q1453">
            <v>32012035</v>
          </cell>
          <cell r="R1453" t="str">
            <v>H</v>
          </cell>
          <cell r="W1453">
            <v>1043.25</v>
          </cell>
          <cell r="X1453">
            <v>1043.25</v>
          </cell>
          <cell r="Y1453">
            <v>12010200</v>
          </cell>
        </row>
        <row r="1454">
          <cell r="A1454">
            <v>11088880</v>
          </cell>
          <cell r="B1454">
            <v>1</v>
          </cell>
          <cell r="C1454">
            <v>40</v>
          </cell>
          <cell r="D1454" t="str">
            <v>SA</v>
          </cell>
          <cell r="F1454" t="str">
            <v>12</v>
          </cell>
          <cell r="G1454" t="str">
            <v>S</v>
          </cell>
          <cell r="L1454">
            <v>2214.09</v>
          </cell>
          <cell r="M1454">
            <v>2214.09</v>
          </cell>
          <cell r="N1454" t="str">
            <v>RUN</v>
          </cell>
          <cell r="O1454" t="str">
            <v>Списание материалов за 12 2001г</v>
          </cell>
          <cell r="P1454" t="str">
            <v>32</v>
          </cell>
          <cell r="Q1454">
            <v>32012035</v>
          </cell>
          <cell r="R1454" t="str">
            <v>H</v>
          </cell>
          <cell r="W1454">
            <v>2214.09</v>
          </cell>
          <cell r="X1454">
            <v>2214.09</v>
          </cell>
          <cell r="Y1454">
            <v>12010200</v>
          </cell>
        </row>
        <row r="1455">
          <cell r="A1455">
            <v>11088882</v>
          </cell>
          <cell r="B1455">
            <v>1</v>
          </cell>
          <cell r="C1455">
            <v>40</v>
          </cell>
          <cell r="D1455" t="str">
            <v>SA</v>
          </cell>
          <cell r="F1455" t="str">
            <v>12</v>
          </cell>
          <cell r="G1455" t="str">
            <v>S</v>
          </cell>
          <cell r="L1455">
            <v>28576.11</v>
          </cell>
          <cell r="M1455">
            <v>28576.11</v>
          </cell>
          <cell r="N1455" t="str">
            <v>RUN</v>
          </cell>
          <cell r="O1455" t="str">
            <v>Списание материалов за 12 2001г</v>
          </cell>
          <cell r="P1455" t="str">
            <v>32</v>
          </cell>
          <cell r="Q1455">
            <v>32012035</v>
          </cell>
          <cell r="R1455" t="str">
            <v>H</v>
          </cell>
          <cell r="W1455">
            <v>28576.11</v>
          </cell>
          <cell r="X1455">
            <v>28576.11</v>
          </cell>
          <cell r="Y1455">
            <v>12010200</v>
          </cell>
        </row>
        <row r="1456">
          <cell r="A1456">
            <v>11088884</v>
          </cell>
          <cell r="B1456">
            <v>1</v>
          </cell>
          <cell r="C1456">
            <v>40</v>
          </cell>
          <cell r="D1456" t="str">
            <v>SA</v>
          </cell>
          <cell r="F1456" t="str">
            <v>12</v>
          </cell>
          <cell r="G1456" t="str">
            <v>S</v>
          </cell>
          <cell r="L1456">
            <v>1393.9</v>
          </cell>
          <cell r="M1456">
            <v>1393.9</v>
          </cell>
          <cell r="N1456" t="str">
            <v>RUN</v>
          </cell>
          <cell r="O1456" t="str">
            <v>Списание материалов за 12 2001г</v>
          </cell>
          <cell r="P1456" t="str">
            <v>32</v>
          </cell>
          <cell r="Q1456">
            <v>32012035</v>
          </cell>
          <cell r="R1456" t="str">
            <v>H</v>
          </cell>
          <cell r="W1456">
            <v>1393.9</v>
          </cell>
          <cell r="X1456">
            <v>1393.9</v>
          </cell>
          <cell r="Y1456">
            <v>12010200</v>
          </cell>
        </row>
        <row r="1457">
          <cell r="A1457">
            <v>11088886</v>
          </cell>
          <cell r="B1457">
            <v>1</v>
          </cell>
          <cell r="C1457">
            <v>40</v>
          </cell>
          <cell r="D1457" t="str">
            <v>SA</v>
          </cell>
          <cell r="F1457" t="str">
            <v>12</v>
          </cell>
          <cell r="G1457" t="str">
            <v>S</v>
          </cell>
          <cell r="L1457">
            <v>1152.94</v>
          </cell>
          <cell r="M1457">
            <v>1152.94</v>
          </cell>
          <cell r="N1457" t="str">
            <v>RUN</v>
          </cell>
          <cell r="O1457" t="str">
            <v>Списание материалов за 12 2001г</v>
          </cell>
          <cell r="P1457" t="str">
            <v>32</v>
          </cell>
          <cell r="Q1457">
            <v>32012035</v>
          </cell>
          <cell r="R1457" t="str">
            <v>H</v>
          </cell>
          <cell r="W1457">
            <v>1152.94</v>
          </cell>
          <cell r="X1457">
            <v>1152.94</v>
          </cell>
          <cell r="Y1457">
            <v>12010200</v>
          </cell>
        </row>
        <row r="1458">
          <cell r="A1458">
            <v>11088888</v>
          </cell>
          <cell r="B1458">
            <v>1</v>
          </cell>
          <cell r="C1458">
            <v>40</v>
          </cell>
          <cell r="D1458" t="str">
            <v>SA</v>
          </cell>
          <cell r="F1458" t="str">
            <v>12</v>
          </cell>
          <cell r="G1458" t="str">
            <v>S</v>
          </cell>
          <cell r="L1458">
            <v>2229.0700000000002</v>
          </cell>
          <cell r="M1458">
            <v>2229.0700000000002</v>
          </cell>
          <cell r="N1458" t="str">
            <v>RUN</v>
          </cell>
          <cell r="O1458" t="str">
            <v>Списание материалов за 12 2001г</v>
          </cell>
          <cell r="P1458" t="str">
            <v>32</v>
          </cell>
          <cell r="Q1458">
            <v>32012035</v>
          </cell>
          <cell r="R1458" t="str">
            <v>H</v>
          </cell>
          <cell r="W1458">
            <v>2229.0700000000002</v>
          </cell>
          <cell r="X1458">
            <v>2229.0700000000002</v>
          </cell>
          <cell r="Y1458">
            <v>12010200</v>
          </cell>
        </row>
        <row r="1459">
          <cell r="A1459">
            <v>11088891</v>
          </cell>
          <cell r="B1459">
            <v>1</v>
          </cell>
          <cell r="C1459">
            <v>40</v>
          </cell>
          <cell r="D1459" t="str">
            <v>SA</v>
          </cell>
          <cell r="F1459" t="str">
            <v>12</v>
          </cell>
          <cell r="G1459" t="str">
            <v>S</v>
          </cell>
          <cell r="L1459">
            <v>2200.2600000000002</v>
          </cell>
          <cell r="M1459">
            <v>2200.2600000000002</v>
          </cell>
          <cell r="N1459" t="str">
            <v>RUN</v>
          </cell>
          <cell r="O1459" t="str">
            <v>Списание материалов за 12 2001г</v>
          </cell>
          <cell r="P1459" t="str">
            <v>32</v>
          </cell>
          <cell r="Q1459">
            <v>32012035</v>
          </cell>
          <cell r="R1459" t="str">
            <v>H</v>
          </cell>
          <cell r="W1459">
            <v>2200.2600000000002</v>
          </cell>
          <cell r="X1459">
            <v>2200.2600000000002</v>
          </cell>
          <cell r="Y1459">
            <v>12010200</v>
          </cell>
        </row>
        <row r="1460">
          <cell r="A1460">
            <v>11088893</v>
          </cell>
          <cell r="B1460">
            <v>1</v>
          </cell>
          <cell r="C1460">
            <v>40</v>
          </cell>
          <cell r="D1460" t="str">
            <v>SA</v>
          </cell>
          <cell r="F1460" t="str">
            <v>12</v>
          </cell>
          <cell r="G1460" t="str">
            <v>S</v>
          </cell>
          <cell r="L1460">
            <v>1115.6199999999999</v>
          </cell>
          <cell r="M1460">
            <v>1115.6199999999999</v>
          </cell>
          <cell r="N1460" t="str">
            <v>RUN</v>
          </cell>
          <cell r="O1460" t="str">
            <v>Списание материалов за 12 2001г</v>
          </cell>
          <cell r="P1460" t="str">
            <v>32</v>
          </cell>
          <cell r="Q1460">
            <v>32012035</v>
          </cell>
          <cell r="R1460" t="str">
            <v>H</v>
          </cell>
          <cell r="W1460">
            <v>1115.6199999999999</v>
          </cell>
          <cell r="X1460">
            <v>1115.6199999999999</v>
          </cell>
          <cell r="Y1460">
            <v>12010200</v>
          </cell>
        </row>
        <row r="1461">
          <cell r="A1461">
            <v>11088895</v>
          </cell>
          <cell r="B1461">
            <v>1</v>
          </cell>
          <cell r="C1461">
            <v>40</v>
          </cell>
          <cell r="D1461" t="str">
            <v>SA</v>
          </cell>
          <cell r="F1461" t="str">
            <v>12</v>
          </cell>
          <cell r="G1461" t="str">
            <v>S</v>
          </cell>
          <cell r="L1461">
            <v>7644.06</v>
          </cell>
          <cell r="M1461">
            <v>7644.06</v>
          </cell>
          <cell r="N1461" t="str">
            <v>RUN</v>
          </cell>
          <cell r="O1461" t="str">
            <v>Списание материалов за 12 2001г</v>
          </cell>
          <cell r="P1461" t="str">
            <v>32</v>
          </cell>
          <cell r="Q1461">
            <v>32012035</v>
          </cell>
          <cell r="R1461" t="str">
            <v>H</v>
          </cell>
          <cell r="W1461">
            <v>7644.06</v>
          </cell>
          <cell r="X1461">
            <v>7644.06</v>
          </cell>
          <cell r="Y1461">
            <v>12010200</v>
          </cell>
        </row>
        <row r="1462">
          <cell r="A1462">
            <v>11088898</v>
          </cell>
          <cell r="B1462">
            <v>1</v>
          </cell>
          <cell r="C1462">
            <v>40</v>
          </cell>
          <cell r="D1462" t="str">
            <v>SA</v>
          </cell>
          <cell r="F1462" t="str">
            <v>12</v>
          </cell>
          <cell r="G1462" t="str">
            <v>S</v>
          </cell>
          <cell r="L1462">
            <v>706.69</v>
          </cell>
          <cell r="M1462">
            <v>706.69</v>
          </cell>
          <cell r="N1462" t="str">
            <v>RUN</v>
          </cell>
          <cell r="O1462" t="str">
            <v>Списание материалов за 12 2001г</v>
          </cell>
          <cell r="P1462" t="str">
            <v>32</v>
          </cell>
          <cell r="Q1462">
            <v>32012035</v>
          </cell>
          <cell r="R1462" t="str">
            <v>H</v>
          </cell>
          <cell r="W1462">
            <v>706.69</v>
          </cell>
          <cell r="X1462">
            <v>706.69</v>
          </cell>
          <cell r="Y1462">
            <v>12010200</v>
          </cell>
        </row>
        <row r="1463">
          <cell r="A1463">
            <v>11088901</v>
          </cell>
          <cell r="B1463">
            <v>1</v>
          </cell>
          <cell r="C1463">
            <v>40</v>
          </cell>
          <cell r="D1463" t="str">
            <v>SA</v>
          </cell>
          <cell r="F1463" t="str">
            <v>12</v>
          </cell>
          <cell r="G1463" t="str">
            <v>S</v>
          </cell>
          <cell r="L1463">
            <v>2659.31</v>
          </cell>
          <cell r="M1463">
            <v>2659.31</v>
          </cell>
          <cell r="N1463" t="str">
            <v>RUN</v>
          </cell>
          <cell r="O1463" t="str">
            <v>Списание материалов за 12 2001г</v>
          </cell>
          <cell r="P1463" t="str">
            <v>32</v>
          </cell>
          <cell r="Q1463">
            <v>32012035</v>
          </cell>
          <cell r="R1463" t="str">
            <v>H</v>
          </cell>
          <cell r="W1463">
            <v>2659.31</v>
          </cell>
          <cell r="X1463">
            <v>2659.31</v>
          </cell>
          <cell r="Y1463">
            <v>12010200</v>
          </cell>
        </row>
        <row r="1464">
          <cell r="A1464">
            <v>11088903</v>
          </cell>
          <cell r="B1464">
            <v>1</v>
          </cell>
          <cell r="C1464">
            <v>40</v>
          </cell>
          <cell r="D1464" t="str">
            <v>SA</v>
          </cell>
          <cell r="F1464" t="str">
            <v>12</v>
          </cell>
          <cell r="G1464" t="str">
            <v>S</v>
          </cell>
          <cell r="L1464">
            <v>1835.54</v>
          </cell>
          <cell r="M1464">
            <v>1835.54</v>
          </cell>
          <cell r="N1464" t="str">
            <v>RUN</v>
          </cell>
          <cell r="O1464" t="str">
            <v>Списание материалов за 12 2001г</v>
          </cell>
          <cell r="P1464" t="str">
            <v>32</v>
          </cell>
          <cell r="Q1464">
            <v>32012035</v>
          </cell>
          <cell r="R1464" t="str">
            <v>H</v>
          </cell>
          <cell r="W1464">
            <v>1835.54</v>
          </cell>
          <cell r="X1464">
            <v>1835.54</v>
          </cell>
          <cell r="Y1464">
            <v>12010200</v>
          </cell>
        </row>
        <row r="1465">
          <cell r="A1465">
            <v>11088906</v>
          </cell>
          <cell r="B1465">
            <v>1</v>
          </cell>
          <cell r="C1465">
            <v>40</v>
          </cell>
          <cell r="D1465" t="str">
            <v>SA</v>
          </cell>
          <cell r="F1465" t="str">
            <v>12</v>
          </cell>
          <cell r="G1465" t="str">
            <v>S</v>
          </cell>
          <cell r="L1465">
            <v>1645.07</v>
          </cell>
          <cell r="M1465">
            <v>1645.07</v>
          </cell>
          <cell r="N1465" t="str">
            <v>RUN</v>
          </cell>
          <cell r="O1465" t="str">
            <v>Списание материалов за 12 2001г</v>
          </cell>
          <cell r="P1465" t="str">
            <v>32</v>
          </cell>
          <cell r="Q1465">
            <v>32012035</v>
          </cell>
          <cell r="R1465" t="str">
            <v>H</v>
          </cell>
          <cell r="W1465">
            <v>1645.07</v>
          </cell>
          <cell r="X1465">
            <v>1645.07</v>
          </cell>
          <cell r="Y1465">
            <v>12010200</v>
          </cell>
        </row>
        <row r="1466">
          <cell r="A1466">
            <v>11088908</v>
          </cell>
          <cell r="B1466">
            <v>1</v>
          </cell>
          <cell r="C1466">
            <v>40</v>
          </cell>
          <cell r="D1466" t="str">
            <v>SA</v>
          </cell>
          <cell r="F1466" t="str">
            <v>12</v>
          </cell>
          <cell r="G1466" t="str">
            <v>S</v>
          </cell>
          <cell r="L1466">
            <v>1287.3800000000001</v>
          </cell>
          <cell r="M1466">
            <v>1287.3800000000001</v>
          </cell>
          <cell r="N1466" t="str">
            <v>RUN</v>
          </cell>
          <cell r="O1466" t="str">
            <v>Списание материалов за 12 2001г</v>
          </cell>
          <cell r="P1466" t="str">
            <v>32</v>
          </cell>
          <cell r="Q1466">
            <v>32012035</v>
          </cell>
          <cell r="R1466" t="str">
            <v>H</v>
          </cell>
          <cell r="W1466">
            <v>1287.3800000000001</v>
          </cell>
          <cell r="X1466">
            <v>1287.3800000000001</v>
          </cell>
          <cell r="Y1466">
            <v>12010200</v>
          </cell>
        </row>
        <row r="1467">
          <cell r="A1467">
            <v>11088911</v>
          </cell>
          <cell r="B1467">
            <v>1</v>
          </cell>
          <cell r="C1467">
            <v>40</v>
          </cell>
          <cell r="D1467" t="str">
            <v>SA</v>
          </cell>
          <cell r="F1467" t="str">
            <v>12</v>
          </cell>
          <cell r="G1467" t="str">
            <v>S</v>
          </cell>
          <cell r="L1467">
            <v>1460.97</v>
          </cell>
          <cell r="M1467">
            <v>1460.97</v>
          </cell>
          <cell r="N1467" t="str">
            <v>RUN</v>
          </cell>
          <cell r="O1467" t="str">
            <v>Списание материалов за 12 2001г</v>
          </cell>
          <cell r="P1467" t="str">
            <v>32</v>
          </cell>
          <cell r="Q1467">
            <v>32012035</v>
          </cell>
          <cell r="R1467" t="str">
            <v>H</v>
          </cell>
          <cell r="W1467">
            <v>1460.97</v>
          </cell>
          <cell r="X1467">
            <v>1460.97</v>
          </cell>
          <cell r="Y1467">
            <v>12010200</v>
          </cell>
        </row>
        <row r="1468">
          <cell r="A1468">
            <v>11088914</v>
          </cell>
          <cell r="B1468">
            <v>1</v>
          </cell>
          <cell r="C1468">
            <v>40</v>
          </cell>
          <cell r="D1468" t="str">
            <v>SA</v>
          </cell>
          <cell r="F1468" t="str">
            <v>12</v>
          </cell>
          <cell r="G1468" t="str">
            <v>S</v>
          </cell>
          <cell r="L1468">
            <v>1001.28</v>
          </cell>
          <cell r="M1468">
            <v>1001.28</v>
          </cell>
          <cell r="N1468" t="str">
            <v>RUN</v>
          </cell>
          <cell r="O1468" t="str">
            <v>Списание материалов за 12 2001г</v>
          </cell>
          <cell r="P1468" t="str">
            <v>32</v>
          </cell>
          <cell r="Q1468">
            <v>32012035</v>
          </cell>
          <cell r="R1468" t="str">
            <v>H</v>
          </cell>
          <cell r="W1468">
            <v>1001.28</v>
          </cell>
          <cell r="X1468">
            <v>1001.28</v>
          </cell>
          <cell r="Y1468">
            <v>12010200</v>
          </cell>
        </row>
        <row r="1469">
          <cell r="A1469">
            <v>11088916</v>
          </cell>
          <cell r="B1469">
            <v>1</v>
          </cell>
          <cell r="C1469">
            <v>40</v>
          </cell>
          <cell r="D1469" t="str">
            <v>SA</v>
          </cell>
          <cell r="F1469" t="str">
            <v>12</v>
          </cell>
          <cell r="G1469" t="str">
            <v>S</v>
          </cell>
          <cell r="L1469">
            <v>4683.8100000000004</v>
          </cell>
          <cell r="M1469">
            <v>4683.8100000000004</v>
          </cell>
          <cell r="N1469" t="str">
            <v>RUN</v>
          </cell>
          <cell r="O1469" t="str">
            <v>Списание материалов за 12 2001г</v>
          </cell>
          <cell r="P1469" t="str">
            <v>32</v>
          </cell>
          <cell r="Q1469">
            <v>32012035</v>
          </cell>
          <cell r="R1469" t="str">
            <v>H</v>
          </cell>
          <cell r="W1469">
            <v>4683.8100000000004</v>
          </cell>
          <cell r="X1469">
            <v>4683.8100000000004</v>
          </cell>
          <cell r="Y1469">
            <v>12010200</v>
          </cell>
        </row>
        <row r="1470">
          <cell r="A1470">
            <v>11088918</v>
          </cell>
          <cell r="B1470">
            <v>1</v>
          </cell>
          <cell r="C1470">
            <v>40</v>
          </cell>
          <cell r="D1470" t="str">
            <v>SA</v>
          </cell>
          <cell r="F1470" t="str">
            <v>12</v>
          </cell>
          <cell r="G1470" t="str">
            <v>S</v>
          </cell>
          <cell r="L1470">
            <v>776.64</v>
          </cell>
          <cell r="M1470">
            <v>776.64</v>
          </cell>
          <cell r="N1470" t="str">
            <v>RUN</v>
          </cell>
          <cell r="O1470" t="str">
            <v>Списание материалов за 12 2001г</v>
          </cell>
          <cell r="P1470" t="str">
            <v>32</v>
          </cell>
          <cell r="Q1470">
            <v>32012035</v>
          </cell>
          <cell r="R1470" t="str">
            <v>H</v>
          </cell>
          <cell r="W1470">
            <v>776.64</v>
          </cell>
          <cell r="X1470">
            <v>776.64</v>
          </cell>
          <cell r="Y1470">
            <v>12010200</v>
          </cell>
        </row>
        <row r="1471">
          <cell r="A1471">
            <v>11088920</v>
          </cell>
          <cell r="B1471">
            <v>1</v>
          </cell>
          <cell r="C1471">
            <v>40</v>
          </cell>
          <cell r="D1471" t="str">
            <v>SA</v>
          </cell>
          <cell r="F1471" t="str">
            <v>12</v>
          </cell>
          <cell r="G1471" t="str">
            <v>S</v>
          </cell>
          <cell r="L1471">
            <v>291.67</v>
          </cell>
          <cell r="M1471">
            <v>291.67</v>
          </cell>
          <cell r="N1471" t="str">
            <v>RUN</v>
          </cell>
          <cell r="O1471" t="str">
            <v>Списание материалов за 12 2001г</v>
          </cell>
          <cell r="P1471" t="str">
            <v>32</v>
          </cell>
          <cell r="Q1471">
            <v>32012035</v>
          </cell>
          <cell r="R1471" t="str">
            <v>H</v>
          </cell>
          <cell r="W1471">
            <v>291.67</v>
          </cell>
          <cell r="X1471">
            <v>291.67</v>
          </cell>
          <cell r="Y1471">
            <v>12010200</v>
          </cell>
        </row>
        <row r="1472">
          <cell r="A1472">
            <v>11088922</v>
          </cell>
          <cell r="B1472">
            <v>1</v>
          </cell>
          <cell r="C1472">
            <v>40</v>
          </cell>
          <cell r="D1472" t="str">
            <v>SA</v>
          </cell>
          <cell r="F1472" t="str">
            <v>12</v>
          </cell>
          <cell r="G1472" t="str">
            <v>S</v>
          </cell>
          <cell r="L1472">
            <v>1565.04</v>
          </cell>
          <cell r="M1472">
            <v>1565.04</v>
          </cell>
          <cell r="N1472" t="str">
            <v>RUN</v>
          </cell>
          <cell r="O1472" t="str">
            <v>Списание материалов за 12 2001г</v>
          </cell>
          <cell r="P1472" t="str">
            <v>32</v>
          </cell>
          <cell r="Q1472">
            <v>32012035</v>
          </cell>
          <cell r="R1472" t="str">
            <v>H</v>
          </cell>
          <cell r="W1472">
            <v>1565.04</v>
          </cell>
          <cell r="X1472">
            <v>1565.04</v>
          </cell>
          <cell r="Y1472">
            <v>12010200</v>
          </cell>
        </row>
        <row r="1473">
          <cell r="A1473">
            <v>11088924</v>
          </cell>
          <cell r="B1473">
            <v>1</v>
          </cell>
          <cell r="C1473">
            <v>40</v>
          </cell>
          <cell r="D1473" t="str">
            <v>SA</v>
          </cell>
          <cell r="F1473" t="str">
            <v>12</v>
          </cell>
          <cell r="G1473" t="str">
            <v>S</v>
          </cell>
          <cell r="L1473">
            <v>2715.93</v>
          </cell>
          <cell r="M1473">
            <v>2715.93</v>
          </cell>
          <cell r="N1473" t="str">
            <v>RUN</v>
          </cell>
          <cell r="O1473" t="str">
            <v>Списание материалов за 12 2001г</v>
          </cell>
          <cell r="P1473" t="str">
            <v>32</v>
          </cell>
          <cell r="Q1473">
            <v>32012035</v>
          </cell>
          <cell r="R1473" t="str">
            <v>H</v>
          </cell>
          <cell r="W1473">
            <v>2715.93</v>
          </cell>
          <cell r="X1473">
            <v>2715.93</v>
          </cell>
          <cell r="Y1473">
            <v>12010200</v>
          </cell>
        </row>
        <row r="1474">
          <cell r="A1474">
            <v>11088926</v>
          </cell>
          <cell r="B1474">
            <v>1</v>
          </cell>
          <cell r="C1474">
            <v>40</v>
          </cell>
          <cell r="D1474" t="str">
            <v>SA</v>
          </cell>
          <cell r="F1474" t="str">
            <v>12</v>
          </cell>
          <cell r="G1474" t="str">
            <v>S</v>
          </cell>
          <cell r="L1474">
            <v>895.86</v>
          </cell>
          <cell r="M1474">
            <v>895.86</v>
          </cell>
          <cell r="N1474" t="str">
            <v>RUN</v>
          </cell>
          <cell r="O1474" t="str">
            <v>Списание материалов за 12 2001г</v>
          </cell>
          <cell r="P1474" t="str">
            <v>32</v>
          </cell>
          <cell r="Q1474">
            <v>32012035</v>
          </cell>
          <cell r="R1474" t="str">
            <v>H</v>
          </cell>
          <cell r="W1474">
            <v>895.86</v>
          </cell>
          <cell r="X1474">
            <v>895.86</v>
          </cell>
          <cell r="Y1474">
            <v>12010200</v>
          </cell>
        </row>
        <row r="1475">
          <cell r="A1475">
            <v>11088928</v>
          </cell>
          <cell r="B1475">
            <v>1</v>
          </cell>
          <cell r="C1475">
            <v>40</v>
          </cell>
          <cell r="D1475" t="str">
            <v>SA</v>
          </cell>
          <cell r="F1475" t="str">
            <v>12</v>
          </cell>
          <cell r="G1475" t="str">
            <v>S</v>
          </cell>
          <cell r="L1475">
            <v>78.31</v>
          </cell>
          <cell r="M1475">
            <v>78.31</v>
          </cell>
          <cell r="N1475" t="str">
            <v>RUN</v>
          </cell>
          <cell r="O1475" t="str">
            <v>Списание материалов за 12 2001г</v>
          </cell>
          <cell r="P1475" t="str">
            <v>32</v>
          </cell>
          <cell r="Q1475">
            <v>32012035</v>
          </cell>
          <cell r="R1475" t="str">
            <v>H</v>
          </cell>
          <cell r="W1475">
            <v>78.31</v>
          </cell>
          <cell r="X1475">
            <v>78.31</v>
          </cell>
          <cell r="Y1475">
            <v>12010200</v>
          </cell>
        </row>
        <row r="1476">
          <cell r="A1476">
            <v>11088930</v>
          </cell>
          <cell r="B1476">
            <v>1</v>
          </cell>
          <cell r="C1476">
            <v>40</v>
          </cell>
          <cell r="D1476" t="str">
            <v>SA</v>
          </cell>
          <cell r="F1476" t="str">
            <v>12</v>
          </cell>
          <cell r="G1476" t="str">
            <v>S</v>
          </cell>
          <cell r="L1476">
            <v>20.84</v>
          </cell>
          <cell r="M1476">
            <v>20.84</v>
          </cell>
          <cell r="N1476" t="str">
            <v>RUN</v>
          </cell>
          <cell r="O1476" t="str">
            <v>Списание материалов за 12 2001г</v>
          </cell>
          <cell r="P1476" t="str">
            <v>32</v>
          </cell>
          <cell r="Q1476">
            <v>32012035</v>
          </cell>
          <cell r="R1476" t="str">
            <v>H</v>
          </cell>
          <cell r="W1476">
            <v>20.84</v>
          </cell>
          <cell r="X1476">
            <v>20.84</v>
          </cell>
          <cell r="Y1476">
            <v>12010200</v>
          </cell>
        </row>
        <row r="1477">
          <cell r="A1477">
            <v>11088932</v>
          </cell>
          <cell r="B1477">
            <v>1</v>
          </cell>
          <cell r="C1477">
            <v>40</v>
          </cell>
          <cell r="D1477" t="str">
            <v>SA</v>
          </cell>
          <cell r="F1477" t="str">
            <v>12</v>
          </cell>
          <cell r="G1477" t="str">
            <v>S</v>
          </cell>
          <cell r="L1477">
            <v>95.81</v>
          </cell>
          <cell r="M1477">
            <v>95.81</v>
          </cell>
          <cell r="N1477" t="str">
            <v>RUN</v>
          </cell>
          <cell r="O1477" t="str">
            <v>Списание материалов за 12 2001г</v>
          </cell>
          <cell r="P1477" t="str">
            <v>32</v>
          </cell>
          <cell r="Q1477">
            <v>32012035</v>
          </cell>
          <cell r="R1477" t="str">
            <v>H</v>
          </cell>
          <cell r="W1477">
            <v>95.81</v>
          </cell>
          <cell r="X1477">
            <v>95.81</v>
          </cell>
          <cell r="Y1477">
            <v>12010200</v>
          </cell>
        </row>
        <row r="1478">
          <cell r="A1478">
            <v>11088934</v>
          </cell>
          <cell r="B1478">
            <v>1</v>
          </cell>
          <cell r="C1478">
            <v>40</v>
          </cell>
          <cell r="D1478" t="str">
            <v>SA</v>
          </cell>
          <cell r="F1478" t="str">
            <v>12</v>
          </cell>
          <cell r="G1478" t="str">
            <v>S</v>
          </cell>
          <cell r="L1478">
            <v>2907.47</v>
          </cell>
          <cell r="M1478">
            <v>2907.47</v>
          </cell>
          <cell r="N1478" t="str">
            <v>RUN</v>
          </cell>
          <cell r="O1478" t="str">
            <v>Списание материалов за 12 2001г</v>
          </cell>
          <cell r="P1478" t="str">
            <v>32</v>
          </cell>
          <cell r="Q1478">
            <v>32012035</v>
          </cell>
          <cell r="R1478" t="str">
            <v>H</v>
          </cell>
          <cell r="W1478">
            <v>2907.47</v>
          </cell>
          <cell r="X1478">
            <v>2907.47</v>
          </cell>
          <cell r="Y1478">
            <v>12010200</v>
          </cell>
        </row>
        <row r="1479">
          <cell r="A1479">
            <v>11088936</v>
          </cell>
          <cell r="B1479">
            <v>1</v>
          </cell>
          <cell r="C1479">
            <v>40</v>
          </cell>
          <cell r="D1479" t="str">
            <v>SA</v>
          </cell>
          <cell r="F1479" t="str">
            <v>12</v>
          </cell>
          <cell r="G1479" t="str">
            <v>S</v>
          </cell>
          <cell r="L1479">
            <v>2378.06</v>
          </cell>
          <cell r="M1479">
            <v>2378.06</v>
          </cell>
          <cell r="N1479" t="str">
            <v>RUN</v>
          </cell>
          <cell r="O1479" t="str">
            <v>Списание материалов за 12 2001г</v>
          </cell>
          <cell r="P1479" t="str">
            <v>32</v>
          </cell>
          <cell r="Q1479">
            <v>32012035</v>
          </cell>
          <cell r="R1479" t="str">
            <v>H</v>
          </cell>
          <cell r="W1479">
            <v>2378.06</v>
          </cell>
          <cell r="X1479">
            <v>2378.06</v>
          </cell>
          <cell r="Y1479">
            <v>12010200</v>
          </cell>
        </row>
        <row r="1480">
          <cell r="A1480">
            <v>11088939</v>
          </cell>
          <cell r="B1480">
            <v>1</v>
          </cell>
          <cell r="C1480">
            <v>40</v>
          </cell>
          <cell r="D1480" t="str">
            <v>SA</v>
          </cell>
          <cell r="F1480" t="str">
            <v>12</v>
          </cell>
          <cell r="G1480" t="str">
            <v>S</v>
          </cell>
          <cell r="L1480">
            <v>3251.63</v>
          </cell>
          <cell r="M1480">
            <v>3251.63</v>
          </cell>
          <cell r="N1480" t="str">
            <v>RUN</v>
          </cell>
          <cell r="O1480" t="str">
            <v>Списание материалов за 12 2001г</v>
          </cell>
          <cell r="P1480" t="str">
            <v>32</v>
          </cell>
          <cell r="Q1480">
            <v>32012035</v>
          </cell>
          <cell r="R1480" t="str">
            <v>H</v>
          </cell>
          <cell r="W1480">
            <v>3251.63</v>
          </cell>
          <cell r="X1480">
            <v>3251.63</v>
          </cell>
          <cell r="Y1480">
            <v>12010200</v>
          </cell>
        </row>
        <row r="1481">
          <cell r="A1481">
            <v>11088946</v>
          </cell>
          <cell r="B1481">
            <v>1</v>
          </cell>
          <cell r="C1481">
            <v>40</v>
          </cell>
          <cell r="D1481" t="str">
            <v>SA</v>
          </cell>
          <cell r="F1481" t="str">
            <v>12</v>
          </cell>
          <cell r="G1481" t="str">
            <v>S</v>
          </cell>
          <cell r="L1481">
            <v>2417.9699999999998</v>
          </cell>
          <cell r="M1481">
            <v>2417.9699999999998</v>
          </cell>
          <cell r="N1481" t="str">
            <v>RUN</v>
          </cell>
          <cell r="O1481" t="str">
            <v>Списание материалов за 12 2001г</v>
          </cell>
          <cell r="P1481" t="str">
            <v>32</v>
          </cell>
          <cell r="Q1481">
            <v>32012035</v>
          </cell>
          <cell r="R1481" t="str">
            <v>H</v>
          </cell>
          <cell r="W1481">
            <v>2417.9699999999998</v>
          </cell>
          <cell r="X1481">
            <v>2417.9699999999998</v>
          </cell>
          <cell r="Y1481">
            <v>12010200</v>
          </cell>
        </row>
        <row r="1482">
          <cell r="A1482">
            <v>11088949</v>
          </cell>
          <cell r="B1482">
            <v>1</v>
          </cell>
          <cell r="C1482">
            <v>40</v>
          </cell>
          <cell r="D1482" t="str">
            <v>SA</v>
          </cell>
          <cell r="F1482" t="str">
            <v>12</v>
          </cell>
          <cell r="G1482" t="str">
            <v>S</v>
          </cell>
          <cell r="L1482">
            <v>2635.81</v>
          </cell>
          <cell r="M1482">
            <v>2635.81</v>
          </cell>
          <cell r="N1482" t="str">
            <v>RUN</v>
          </cell>
          <cell r="O1482" t="str">
            <v>Списание материалов за 12 2001г</v>
          </cell>
          <cell r="P1482" t="str">
            <v>32</v>
          </cell>
          <cell r="Q1482">
            <v>32012035</v>
          </cell>
          <cell r="R1482" t="str">
            <v>H</v>
          </cell>
          <cell r="W1482">
            <v>2635.81</v>
          </cell>
          <cell r="X1482">
            <v>2635.81</v>
          </cell>
          <cell r="Y1482">
            <v>12010200</v>
          </cell>
        </row>
        <row r="1483">
          <cell r="A1483">
            <v>11088951</v>
          </cell>
          <cell r="B1483">
            <v>1</v>
          </cell>
          <cell r="C1483">
            <v>40</v>
          </cell>
          <cell r="D1483" t="str">
            <v>SA</v>
          </cell>
          <cell r="F1483" t="str">
            <v>12</v>
          </cell>
          <cell r="G1483" t="str">
            <v>S</v>
          </cell>
          <cell r="L1483">
            <v>240.49</v>
          </cell>
          <cell r="M1483">
            <v>240.49</v>
          </cell>
          <cell r="N1483" t="str">
            <v>RUN</v>
          </cell>
          <cell r="O1483" t="str">
            <v>Списание материалов за 12 2001г</v>
          </cell>
          <cell r="P1483" t="str">
            <v>32</v>
          </cell>
          <cell r="Q1483">
            <v>32012035</v>
          </cell>
          <cell r="R1483" t="str">
            <v>H</v>
          </cell>
          <cell r="W1483">
            <v>240.49</v>
          </cell>
          <cell r="X1483">
            <v>240.49</v>
          </cell>
          <cell r="Y1483">
            <v>12010200</v>
          </cell>
        </row>
        <row r="1484">
          <cell r="A1484">
            <v>11088953</v>
          </cell>
          <cell r="B1484">
            <v>1</v>
          </cell>
          <cell r="C1484">
            <v>40</v>
          </cell>
          <cell r="D1484" t="str">
            <v>SA</v>
          </cell>
          <cell r="F1484" t="str">
            <v>12</v>
          </cell>
          <cell r="G1484" t="str">
            <v>S</v>
          </cell>
          <cell r="L1484">
            <v>200</v>
          </cell>
          <cell r="M1484">
            <v>200</v>
          </cell>
          <cell r="N1484" t="str">
            <v>RUN</v>
          </cell>
          <cell r="O1484" t="str">
            <v>Списание материалов за 12 2001г</v>
          </cell>
          <cell r="P1484" t="str">
            <v>32</v>
          </cell>
          <cell r="Q1484">
            <v>32012035</v>
          </cell>
          <cell r="R1484" t="str">
            <v>H</v>
          </cell>
          <cell r="W1484">
            <v>200</v>
          </cell>
          <cell r="X1484">
            <v>200</v>
          </cell>
          <cell r="Y1484">
            <v>12010200</v>
          </cell>
        </row>
        <row r="1485">
          <cell r="A1485">
            <v>11088955</v>
          </cell>
          <cell r="B1485">
            <v>1</v>
          </cell>
          <cell r="C1485">
            <v>40</v>
          </cell>
          <cell r="D1485" t="str">
            <v>SA</v>
          </cell>
          <cell r="F1485" t="str">
            <v>12</v>
          </cell>
          <cell r="G1485" t="str">
            <v>S</v>
          </cell>
          <cell r="L1485">
            <v>863.35</v>
          </cell>
          <cell r="M1485">
            <v>863.35</v>
          </cell>
          <cell r="N1485" t="str">
            <v>RUN</v>
          </cell>
          <cell r="O1485" t="str">
            <v>Списание материалов за 12 2001г</v>
          </cell>
          <cell r="P1485" t="str">
            <v>32</v>
          </cell>
          <cell r="Q1485">
            <v>32012035</v>
          </cell>
          <cell r="R1485" t="str">
            <v>H</v>
          </cell>
          <cell r="W1485">
            <v>863.35</v>
          </cell>
          <cell r="X1485">
            <v>863.35</v>
          </cell>
          <cell r="Y1485">
            <v>12010200</v>
          </cell>
        </row>
        <row r="1486">
          <cell r="A1486">
            <v>11088957</v>
          </cell>
          <cell r="B1486">
            <v>1</v>
          </cell>
          <cell r="C1486">
            <v>40</v>
          </cell>
          <cell r="D1486" t="str">
            <v>SA</v>
          </cell>
          <cell r="F1486" t="str">
            <v>12</v>
          </cell>
          <cell r="G1486" t="str">
            <v>S</v>
          </cell>
          <cell r="L1486">
            <v>1081.28</v>
          </cell>
          <cell r="M1486">
            <v>1081.28</v>
          </cell>
          <cell r="N1486" t="str">
            <v>RUN</v>
          </cell>
          <cell r="O1486" t="str">
            <v>Списание материалов за 12 2001г</v>
          </cell>
          <cell r="P1486" t="str">
            <v>32</v>
          </cell>
          <cell r="Q1486">
            <v>32012035</v>
          </cell>
          <cell r="R1486" t="str">
            <v>H</v>
          </cell>
          <cell r="W1486">
            <v>1081.28</v>
          </cell>
          <cell r="X1486">
            <v>1081.28</v>
          </cell>
          <cell r="Y1486">
            <v>12010200</v>
          </cell>
        </row>
        <row r="1487">
          <cell r="A1487">
            <v>11088959</v>
          </cell>
          <cell r="B1487">
            <v>1</v>
          </cell>
          <cell r="C1487">
            <v>40</v>
          </cell>
          <cell r="D1487" t="str">
            <v>SA</v>
          </cell>
          <cell r="F1487" t="str">
            <v>12</v>
          </cell>
          <cell r="G1487" t="str">
            <v>S</v>
          </cell>
          <cell r="L1487">
            <v>1037.51</v>
          </cell>
          <cell r="M1487">
            <v>1037.51</v>
          </cell>
          <cell r="N1487" t="str">
            <v>RUN</v>
          </cell>
          <cell r="O1487" t="str">
            <v>Списание материалов за 12 2001г</v>
          </cell>
          <cell r="P1487" t="str">
            <v>32</v>
          </cell>
          <cell r="Q1487">
            <v>32012035</v>
          </cell>
          <cell r="R1487" t="str">
            <v>H</v>
          </cell>
          <cell r="W1487">
            <v>1037.51</v>
          </cell>
          <cell r="X1487">
            <v>1037.51</v>
          </cell>
          <cell r="Y1487">
            <v>12010200</v>
          </cell>
        </row>
        <row r="1488">
          <cell r="A1488">
            <v>11088961</v>
          </cell>
          <cell r="B1488">
            <v>1</v>
          </cell>
          <cell r="C1488">
            <v>40</v>
          </cell>
          <cell r="D1488" t="str">
            <v>SA</v>
          </cell>
          <cell r="F1488" t="str">
            <v>12</v>
          </cell>
          <cell r="G1488" t="str">
            <v>S</v>
          </cell>
          <cell r="L1488">
            <v>105</v>
          </cell>
          <cell r="M1488">
            <v>105</v>
          </cell>
          <cell r="N1488" t="str">
            <v>RUN</v>
          </cell>
          <cell r="O1488" t="str">
            <v>Списание материалов за 12 2001г</v>
          </cell>
          <cell r="P1488" t="str">
            <v>32</v>
          </cell>
          <cell r="Q1488">
            <v>32012035</v>
          </cell>
          <cell r="R1488" t="str">
            <v>H</v>
          </cell>
          <cell r="W1488">
            <v>105</v>
          </cell>
          <cell r="X1488">
            <v>105</v>
          </cell>
          <cell r="Y1488">
            <v>12010200</v>
          </cell>
        </row>
        <row r="1489">
          <cell r="A1489">
            <v>11089174</v>
          </cell>
          <cell r="B1489">
            <v>1</v>
          </cell>
          <cell r="C1489">
            <v>40</v>
          </cell>
          <cell r="D1489" t="str">
            <v>SA</v>
          </cell>
          <cell r="F1489" t="str">
            <v>12</v>
          </cell>
          <cell r="G1489" t="str">
            <v>S</v>
          </cell>
          <cell r="L1489">
            <v>39.79</v>
          </cell>
          <cell r="M1489">
            <v>39.79</v>
          </cell>
          <cell r="N1489" t="str">
            <v>RUN</v>
          </cell>
          <cell r="O1489" t="str">
            <v>Списание материалов за 12 2001г</v>
          </cell>
          <cell r="P1489" t="str">
            <v>32</v>
          </cell>
          <cell r="Q1489">
            <v>32012035</v>
          </cell>
          <cell r="R1489" t="str">
            <v>H</v>
          </cell>
          <cell r="W1489">
            <v>39.79</v>
          </cell>
          <cell r="X1489">
            <v>39.79</v>
          </cell>
          <cell r="Y1489">
            <v>12010200</v>
          </cell>
        </row>
        <row r="1490">
          <cell r="A1490">
            <v>11089176</v>
          </cell>
          <cell r="B1490">
            <v>1</v>
          </cell>
          <cell r="C1490">
            <v>40</v>
          </cell>
          <cell r="D1490" t="str">
            <v>SA</v>
          </cell>
          <cell r="F1490" t="str">
            <v>12</v>
          </cell>
          <cell r="G1490" t="str">
            <v>S</v>
          </cell>
          <cell r="L1490">
            <v>293.33999999999997</v>
          </cell>
          <cell r="M1490">
            <v>293.33999999999997</v>
          </cell>
          <cell r="N1490" t="str">
            <v>RUN</v>
          </cell>
          <cell r="O1490" t="str">
            <v>Списание материалов за 12 2001г</v>
          </cell>
          <cell r="P1490" t="str">
            <v>32</v>
          </cell>
          <cell r="Q1490">
            <v>32012035</v>
          </cell>
          <cell r="R1490" t="str">
            <v>H</v>
          </cell>
          <cell r="W1490">
            <v>293.33999999999997</v>
          </cell>
          <cell r="X1490">
            <v>293.33999999999997</v>
          </cell>
          <cell r="Y1490">
            <v>12010200</v>
          </cell>
        </row>
        <row r="1491">
          <cell r="A1491">
            <v>20003066</v>
          </cell>
          <cell r="B1491">
            <v>1</v>
          </cell>
          <cell r="C1491">
            <v>52</v>
          </cell>
          <cell r="D1491" t="str">
            <v>ST</v>
          </cell>
          <cell r="F1491" t="str">
            <v>12</v>
          </cell>
          <cell r="G1491" t="str">
            <v>S</v>
          </cell>
          <cell r="L1491">
            <v>-50.41</v>
          </cell>
          <cell r="M1491">
            <v>-50.41</v>
          </cell>
          <cell r="N1491" t="str">
            <v>RUN</v>
          </cell>
          <cell r="O1491" t="str">
            <v>Списание материалов за 12 2001г</v>
          </cell>
          <cell r="P1491" t="str">
            <v>32</v>
          </cell>
          <cell r="Q1491">
            <v>32012035</v>
          </cell>
          <cell r="R1491" t="str">
            <v>H</v>
          </cell>
          <cell r="W1491">
            <v>-50.41</v>
          </cell>
          <cell r="X1491">
            <v>-50.41</v>
          </cell>
          <cell r="Y1491">
            <v>12010200</v>
          </cell>
        </row>
        <row r="1492">
          <cell r="A1492">
            <v>20003068</v>
          </cell>
          <cell r="B1492">
            <v>1</v>
          </cell>
          <cell r="C1492">
            <v>52</v>
          </cell>
          <cell r="D1492" t="str">
            <v>ST</v>
          </cell>
          <cell r="F1492" t="str">
            <v>12</v>
          </cell>
          <cell r="G1492" t="str">
            <v>S</v>
          </cell>
          <cell r="L1492">
            <v>-32.909999999999997</v>
          </cell>
          <cell r="M1492">
            <v>-32.909999999999997</v>
          </cell>
          <cell r="N1492" t="str">
            <v>RUN</v>
          </cell>
          <cell r="O1492" t="str">
            <v>Списание материалов за 12 2001г</v>
          </cell>
          <cell r="P1492" t="str">
            <v>32</v>
          </cell>
          <cell r="Q1492">
            <v>32012035</v>
          </cell>
          <cell r="R1492" t="str">
            <v>H</v>
          </cell>
          <cell r="W1492">
            <v>-32.909999999999997</v>
          </cell>
          <cell r="X1492">
            <v>-32.909999999999997</v>
          </cell>
          <cell r="Y1492">
            <v>12010200</v>
          </cell>
        </row>
        <row r="1493">
          <cell r="A1493">
            <v>20003070</v>
          </cell>
          <cell r="B1493">
            <v>1</v>
          </cell>
          <cell r="C1493">
            <v>52</v>
          </cell>
          <cell r="D1493" t="str">
            <v>ST</v>
          </cell>
          <cell r="F1493" t="str">
            <v>12</v>
          </cell>
          <cell r="G1493" t="str">
            <v>S</v>
          </cell>
          <cell r="L1493">
            <v>-289.02</v>
          </cell>
          <cell r="M1493">
            <v>-289.02</v>
          </cell>
          <cell r="N1493" t="str">
            <v>RUN</v>
          </cell>
          <cell r="O1493" t="str">
            <v>Списание материалов за 12 2001г</v>
          </cell>
          <cell r="P1493" t="str">
            <v>32</v>
          </cell>
          <cell r="Q1493">
            <v>32012035</v>
          </cell>
          <cell r="R1493" t="str">
            <v>H</v>
          </cell>
          <cell r="W1493">
            <v>-289.02</v>
          </cell>
          <cell r="X1493">
            <v>-289.02</v>
          </cell>
          <cell r="Y1493">
            <v>12010200</v>
          </cell>
        </row>
        <row r="1494">
          <cell r="A1494">
            <v>20003071</v>
          </cell>
          <cell r="B1494">
            <v>1</v>
          </cell>
          <cell r="C1494">
            <v>52</v>
          </cell>
          <cell r="D1494" t="str">
            <v>ST</v>
          </cell>
          <cell r="F1494" t="str">
            <v>12</v>
          </cell>
          <cell r="G1494" t="str">
            <v>S</v>
          </cell>
          <cell r="L1494">
            <v>-579.58000000000004</v>
          </cell>
          <cell r="M1494">
            <v>-579.58000000000004</v>
          </cell>
          <cell r="N1494" t="str">
            <v>RUN</v>
          </cell>
          <cell r="O1494" t="str">
            <v>Списание материалов за 12 2001г</v>
          </cell>
          <cell r="P1494" t="str">
            <v>32</v>
          </cell>
          <cell r="Q1494">
            <v>32012035</v>
          </cell>
          <cell r="R1494" t="str">
            <v>H</v>
          </cell>
          <cell r="W1494">
            <v>-579.58000000000004</v>
          </cell>
          <cell r="X1494">
            <v>-579.58000000000004</v>
          </cell>
          <cell r="Y1494">
            <v>12010200</v>
          </cell>
        </row>
        <row r="1495">
          <cell r="A1495">
            <v>20003077</v>
          </cell>
          <cell r="B1495">
            <v>1</v>
          </cell>
          <cell r="C1495">
            <v>52</v>
          </cell>
          <cell r="D1495" t="str">
            <v>ST</v>
          </cell>
          <cell r="F1495" t="str">
            <v>12</v>
          </cell>
          <cell r="G1495" t="str">
            <v>S</v>
          </cell>
          <cell r="L1495">
            <v>-975.05</v>
          </cell>
          <cell r="M1495">
            <v>-975.05</v>
          </cell>
          <cell r="N1495" t="str">
            <v>RUN</v>
          </cell>
          <cell r="O1495" t="str">
            <v>Списание материалов за 12 2001г</v>
          </cell>
          <cell r="P1495" t="str">
            <v>32</v>
          </cell>
          <cell r="Q1495">
            <v>32012035</v>
          </cell>
          <cell r="R1495" t="str">
            <v>H</v>
          </cell>
          <cell r="W1495">
            <v>-975.05</v>
          </cell>
          <cell r="X1495">
            <v>-975.05</v>
          </cell>
          <cell r="Y1495">
            <v>12010200</v>
          </cell>
        </row>
        <row r="1496">
          <cell r="A1496">
            <v>20003086</v>
          </cell>
          <cell r="B1496">
            <v>1</v>
          </cell>
          <cell r="C1496">
            <v>52</v>
          </cell>
          <cell r="D1496" t="str">
            <v>ST</v>
          </cell>
          <cell r="F1496" t="str">
            <v>12</v>
          </cell>
          <cell r="G1496" t="str">
            <v>S</v>
          </cell>
          <cell r="L1496">
            <v>-313.33</v>
          </cell>
          <cell r="M1496">
            <v>-313.33</v>
          </cell>
          <cell r="N1496" t="str">
            <v>RUN</v>
          </cell>
          <cell r="O1496" t="str">
            <v>внутреннее перемещение с/од</v>
          </cell>
          <cell r="P1496" t="str">
            <v>32</v>
          </cell>
          <cell r="Q1496">
            <v>32012035</v>
          </cell>
          <cell r="R1496" t="str">
            <v>H</v>
          </cell>
          <cell r="W1496">
            <v>-313.33</v>
          </cell>
          <cell r="X1496">
            <v>-313.33</v>
          </cell>
          <cell r="Y1496">
            <v>12010200</v>
          </cell>
        </row>
        <row r="1497">
          <cell r="P1497" t="str">
            <v>32 Всего</v>
          </cell>
          <cell r="W1497">
            <v>839625.21000000101</v>
          </cell>
        </row>
        <row r="1498">
          <cell r="W1498">
            <v>1882697.2500000005</v>
          </cell>
          <cell r="Y1498" t="str">
            <v>12010200 Всего</v>
          </cell>
        </row>
        <row r="1499">
          <cell r="A1499">
            <v>11076244</v>
          </cell>
          <cell r="B1499">
            <v>1</v>
          </cell>
          <cell r="C1499">
            <v>40</v>
          </cell>
          <cell r="D1499" t="str">
            <v>SA</v>
          </cell>
          <cell r="F1499" t="str">
            <v>10</v>
          </cell>
          <cell r="G1499" t="str">
            <v>S</v>
          </cell>
          <cell r="L1499">
            <v>691.06</v>
          </cell>
          <cell r="M1499">
            <v>691.06</v>
          </cell>
          <cell r="N1499" t="str">
            <v>RUN</v>
          </cell>
          <cell r="O1499" t="str">
            <v>внутреннее перемещение</v>
          </cell>
          <cell r="P1499" t="str">
            <v>10</v>
          </cell>
          <cell r="Q1499">
            <v>10100000</v>
          </cell>
          <cell r="R1499" t="str">
            <v>H</v>
          </cell>
          <cell r="W1499">
            <v>691.06</v>
          </cell>
          <cell r="X1499">
            <v>691.06</v>
          </cell>
          <cell r="Y1499">
            <v>12090100</v>
          </cell>
        </row>
        <row r="1500">
          <cell r="A1500">
            <v>19000606</v>
          </cell>
          <cell r="B1500">
            <v>1</v>
          </cell>
          <cell r="C1500">
            <v>52</v>
          </cell>
          <cell r="D1500" t="str">
            <v>SS</v>
          </cell>
          <cell r="F1500" t="str">
            <v>10</v>
          </cell>
          <cell r="G1500" t="str">
            <v>S</v>
          </cell>
          <cell r="L1500">
            <v>-691.06</v>
          </cell>
          <cell r="M1500">
            <v>-691.06</v>
          </cell>
          <cell r="N1500" t="str">
            <v>RUN</v>
          </cell>
          <cell r="O1500" t="str">
            <v>внутреннее перемещение</v>
          </cell>
          <cell r="P1500" t="str">
            <v>10</v>
          </cell>
          <cell r="Q1500">
            <v>10100000</v>
          </cell>
          <cell r="R1500" t="str">
            <v>H</v>
          </cell>
          <cell r="W1500">
            <v>-691.06</v>
          </cell>
          <cell r="X1500">
            <v>-691.06</v>
          </cell>
          <cell r="Y1500">
            <v>12090100</v>
          </cell>
        </row>
        <row r="1501">
          <cell r="P1501" t="str">
            <v>10 Всего</v>
          </cell>
          <cell r="W1501">
            <v>0</v>
          </cell>
        </row>
        <row r="1502">
          <cell r="A1502">
            <v>11093562</v>
          </cell>
          <cell r="B1502">
            <v>1</v>
          </cell>
          <cell r="C1502">
            <v>40</v>
          </cell>
          <cell r="D1502" t="str">
            <v>SA</v>
          </cell>
          <cell r="F1502" t="str">
            <v>12</v>
          </cell>
          <cell r="G1502" t="str">
            <v>S</v>
          </cell>
          <cell r="L1502">
            <v>2389397.0499999998</v>
          </cell>
          <cell r="M1502">
            <v>2389397.0499999998</v>
          </cell>
          <cell r="N1502" t="str">
            <v>RUN</v>
          </cell>
          <cell r="O1502" t="str">
            <v>внутр. перемещ.</v>
          </cell>
          <cell r="P1502" t="str">
            <v>12</v>
          </cell>
          <cell r="Q1502">
            <v>12010100</v>
          </cell>
          <cell r="R1502" t="str">
            <v>H</v>
          </cell>
          <cell r="W1502">
            <v>2389397.0499999998</v>
          </cell>
          <cell r="X1502">
            <v>2389397.0499999998</v>
          </cell>
          <cell r="Y1502">
            <v>12090100</v>
          </cell>
        </row>
        <row r="1503">
          <cell r="A1503">
            <v>11075005</v>
          </cell>
          <cell r="B1503">
            <v>1</v>
          </cell>
          <cell r="C1503">
            <v>40</v>
          </cell>
          <cell r="D1503" t="str">
            <v>SA</v>
          </cell>
          <cell r="F1503" t="str">
            <v>10</v>
          </cell>
          <cell r="G1503" t="str">
            <v>S</v>
          </cell>
          <cell r="L1503">
            <v>2354963.7799999998</v>
          </cell>
          <cell r="M1503">
            <v>2354963.7799999998</v>
          </cell>
          <cell r="N1503" t="str">
            <v>RUN</v>
          </cell>
          <cell r="O1503" t="str">
            <v>внутреннее перемещение</v>
          </cell>
          <cell r="P1503" t="str">
            <v>12</v>
          </cell>
          <cell r="Q1503">
            <v>12090200</v>
          </cell>
          <cell r="R1503" t="str">
            <v>H</v>
          </cell>
          <cell r="W1503">
            <v>2270356.89</v>
          </cell>
          <cell r="X1503">
            <v>2270356.89</v>
          </cell>
          <cell r="Y1503">
            <v>12090100</v>
          </cell>
        </row>
        <row r="1504">
          <cell r="A1504">
            <v>11082175</v>
          </cell>
          <cell r="B1504">
            <v>1</v>
          </cell>
          <cell r="C1504">
            <v>40</v>
          </cell>
          <cell r="D1504" t="str">
            <v>SA</v>
          </cell>
          <cell r="F1504" t="str">
            <v>11</v>
          </cell>
          <cell r="G1504" t="str">
            <v>S</v>
          </cell>
          <cell r="L1504">
            <v>2395135.54</v>
          </cell>
          <cell r="M1504">
            <v>2395135.54</v>
          </cell>
          <cell r="N1504" t="str">
            <v>RUN</v>
          </cell>
          <cell r="O1504" t="str">
            <v>внутреннее перемещение</v>
          </cell>
          <cell r="P1504" t="str">
            <v>12</v>
          </cell>
          <cell r="Q1504">
            <v>12090200</v>
          </cell>
          <cell r="R1504" t="str">
            <v>H</v>
          </cell>
          <cell r="W1504">
            <v>2268604.27</v>
          </cell>
          <cell r="X1504">
            <v>2268604.27</v>
          </cell>
          <cell r="Y1504">
            <v>12090100</v>
          </cell>
        </row>
        <row r="1505">
          <cell r="A1505">
            <v>11089180</v>
          </cell>
          <cell r="B1505">
            <v>1</v>
          </cell>
          <cell r="C1505">
            <v>40</v>
          </cell>
          <cell r="D1505" t="str">
            <v>SA</v>
          </cell>
          <cell r="F1505" t="str">
            <v>12</v>
          </cell>
          <cell r="G1505" t="str">
            <v>S</v>
          </cell>
          <cell r="L1505">
            <v>3007268.1</v>
          </cell>
          <cell r="M1505">
            <v>3007268.1</v>
          </cell>
          <cell r="N1505" t="str">
            <v>RUN</v>
          </cell>
          <cell r="O1505" t="str">
            <v>внутреннее перемещение</v>
          </cell>
          <cell r="P1505" t="str">
            <v>12</v>
          </cell>
          <cell r="Q1505">
            <v>12090200</v>
          </cell>
          <cell r="R1505" t="str">
            <v>H</v>
          </cell>
          <cell r="W1505">
            <v>2685993.34</v>
          </cell>
          <cell r="X1505">
            <v>2685993.34</v>
          </cell>
          <cell r="Y1505">
            <v>12090100</v>
          </cell>
        </row>
        <row r="1506">
          <cell r="P1506" t="str">
            <v>12 Всего</v>
          </cell>
          <cell r="W1506">
            <v>9614351.5499999989</v>
          </cell>
        </row>
        <row r="1507">
          <cell r="A1507">
            <v>11088699</v>
          </cell>
          <cell r="B1507">
            <v>1</v>
          </cell>
          <cell r="C1507">
            <v>40</v>
          </cell>
          <cell r="D1507" t="str">
            <v>SA</v>
          </cell>
          <cell r="F1507" t="str">
            <v>12</v>
          </cell>
          <cell r="G1507" t="str">
            <v>S</v>
          </cell>
          <cell r="L1507">
            <v>0.15</v>
          </cell>
          <cell r="M1507">
            <v>0.15</v>
          </cell>
          <cell r="N1507" t="str">
            <v>RUN</v>
          </cell>
          <cell r="O1507" t="str">
            <v>Списание материалов за 12 2001г</v>
          </cell>
          <cell r="P1507" t="str">
            <v>32</v>
          </cell>
          <cell r="Q1507">
            <v>32012035</v>
          </cell>
          <cell r="R1507" t="str">
            <v>H</v>
          </cell>
          <cell r="W1507">
            <v>0.15</v>
          </cell>
          <cell r="X1507">
            <v>0.15</v>
          </cell>
          <cell r="Y1507">
            <v>12090100</v>
          </cell>
        </row>
        <row r="1508">
          <cell r="P1508" t="str">
            <v>32 Всего</v>
          </cell>
          <cell r="W1508">
            <v>0.15</v>
          </cell>
        </row>
        <row r="1509">
          <cell r="A1509">
            <v>11074997</v>
          </cell>
          <cell r="B1509">
            <v>1</v>
          </cell>
          <cell r="C1509">
            <v>40</v>
          </cell>
          <cell r="D1509" t="str">
            <v>SA</v>
          </cell>
          <cell r="F1509" t="str">
            <v>10</v>
          </cell>
          <cell r="G1509" t="str">
            <v>S</v>
          </cell>
          <cell r="L1509">
            <v>21959520.710000001</v>
          </cell>
          <cell r="M1509">
            <v>21959520.710000001</v>
          </cell>
          <cell r="N1509" t="str">
            <v>RUN</v>
          </cell>
          <cell r="O1509" t="str">
            <v>реализация мпз бал,ст-ть</v>
          </cell>
          <cell r="P1509" t="str">
            <v>48</v>
          </cell>
          <cell r="Q1509">
            <v>48206000</v>
          </cell>
          <cell r="R1509" t="str">
            <v>H</v>
          </cell>
          <cell r="W1509">
            <v>1242474.72</v>
          </cell>
          <cell r="X1509">
            <v>1242474.72</v>
          </cell>
          <cell r="Y1509">
            <v>12090100</v>
          </cell>
        </row>
        <row r="1510">
          <cell r="A1510">
            <v>11082172</v>
          </cell>
          <cell r="B1510">
            <v>1</v>
          </cell>
          <cell r="C1510">
            <v>40</v>
          </cell>
          <cell r="D1510" t="str">
            <v>SA</v>
          </cell>
          <cell r="F1510" t="str">
            <v>11</v>
          </cell>
          <cell r="G1510" t="str">
            <v>S</v>
          </cell>
          <cell r="L1510">
            <v>27956540.969999999</v>
          </cell>
          <cell r="M1510">
            <v>27956540.969999999</v>
          </cell>
          <cell r="N1510" t="str">
            <v>RUN</v>
          </cell>
          <cell r="O1510" t="str">
            <v>реализация мпз бал.ст-ть</v>
          </cell>
          <cell r="P1510" t="str">
            <v>48</v>
          </cell>
          <cell r="Q1510">
            <v>48206000</v>
          </cell>
          <cell r="R1510" t="str">
            <v>H</v>
          </cell>
          <cell r="W1510">
            <v>3031062.26</v>
          </cell>
          <cell r="X1510">
            <v>3031062.26</v>
          </cell>
          <cell r="Y1510">
            <v>12090100</v>
          </cell>
        </row>
        <row r="1511">
          <cell r="A1511">
            <v>11093335</v>
          </cell>
          <cell r="B1511">
            <v>1</v>
          </cell>
          <cell r="C1511">
            <v>40</v>
          </cell>
          <cell r="D1511" t="str">
            <v>SA</v>
          </cell>
          <cell r="F1511" t="str">
            <v>12</v>
          </cell>
          <cell r="G1511" t="str">
            <v>S</v>
          </cell>
          <cell r="L1511">
            <v>14503715.970000001</v>
          </cell>
          <cell r="M1511">
            <v>14503715.970000001</v>
          </cell>
          <cell r="N1511" t="str">
            <v>RUN</v>
          </cell>
          <cell r="O1511" t="str">
            <v>реализация мпз бал.ст-ть</v>
          </cell>
          <cell r="P1511" t="str">
            <v>48</v>
          </cell>
          <cell r="Q1511">
            <v>48206000</v>
          </cell>
          <cell r="R1511" t="str">
            <v>H</v>
          </cell>
          <cell r="W1511">
            <v>6611.86</v>
          </cell>
          <cell r="X1511">
            <v>6611.86</v>
          </cell>
          <cell r="Y1511">
            <v>12090100</v>
          </cell>
        </row>
        <row r="1512">
          <cell r="P1512" t="str">
            <v>48 Всего</v>
          </cell>
          <cell r="W1512">
            <v>4280148.84</v>
          </cell>
        </row>
        <row r="1513">
          <cell r="A1513">
            <v>7003182</v>
          </cell>
          <cell r="B1513">
            <v>1</v>
          </cell>
          <cell r="C1513">
            <v>22</v>
          </cell>
          <cell r="D1513" t="str">
            <v>KA</v>
          </cell>
          <cell r="F1513" t="str">
            <v>11</v>
          </cell>
          <cell r="G1513" t="str">
            <v>S</v>
          </cell>
          <cell r="I1513">
            <v>700310</v>
          </cell>
          <cell r="K1513" t="str">
            <v>Бух.справка</v>
          </cell>
          <cell r="L1513">
            <v>0.01</v>
          </cell>
          <cell r="M1513">
            <v>0.01</v>
          </cell>
          <cell r="N1513" t="str">
            <v>RUN</v>
          </cell>
          <cell r="O1513" t="str">
            <v>Отклонения</v>
          </cell>
          <cell r="P1513" t="str">
            <v>60</v>
          </cell>
          <cell r="Q1513">
            <v>60000007</v>
          </cell>
          <cell r="W1513">
            <v>0.01</v>
          </cell>
          <cell r="X1513">
            <v>0.01</v>
          </cell>
          <cell r="Y1513">
            <v>12090100</v>
          </cell>
        </row>
        <row r="1514">
          <cell r="A1514">
            <v>18000907</v>
          </cell>
          <cell r="B1514">
            <v>1</v>
          </cell>
          <cell r="C1514">
            <v>32</v>
          </cell>
          <cell r="D1514" t="str">
            <v>KS</v>
          </cell>
          <cell r="F1514" t="str">
            <v>11</v>
          </cell>
          <cell r="G1514" t="str">
            <v>S</v>
          </cell>
          <cell r="I1514">
            <v>700310</v>
          </cell>
          <cell r="K1514" t="str">
            <v>Бух.справка</v>
          </cell>
          <cell r="L1514">
            <v>-0.01</v>
          </cell>
          <cell r="M1514">
            <v>-0.01</v>
          </cell>
          <cell r="N1514" t="str">
            <v>RUN</v>
          </cell>
          <cell r="O1514" t="str">
            <v>Отклонения</v>
          </cell>
          <cell r="P1514" t="str">
            <v>60</v>
          </cell>
          <cell r="Q1514">
            <v>60000007</v>
          </cell>
          <cell r="R1514" t="str">
            <v>H</v>
          </cell>
          <cell r="W1514">
            <v>-0.01</v>
          </cell>
          <cell r="X1514">
            <v>-0.01</v>
          </cell>
          <cell r="Y1514">
            <v>12090100</v>
          </cell>
        </row>
        <row r="1515">
          <cell r="P1515" t="str">
            <v>60 Всего</v>
          </cell>
          <cell r="W1515">
            <v>0</v>
          </cell>
        </row>
        <row r="1516">
          <cell r="W1516">
            <v>13894500.539999999</v>
          </cell>
          <cell r="Y1516" t="str">
            <v>12090100 Всего</v>
          </cell>
        </row>
        <row r="1517">
          <cell r="A1517">
            <v>11076245</v>
          </cell>
          <cell r="B1517">
            <v>1</v>
          </cell>
          <cell r="C1517">
            <v>40</v>
          </cell>
          <cell r="D1517" t="str">
            <v>SA</v>
          </cell>
          <cell r="F1517" t="str">
            <v>10</v>
          </cell>
          <cell r="G1517" t="str">
            <v>S</v>
          </cell>
          <cell r="L1517">
            <v>691.06</v>
          </cell>
          <cell r="M1517">
            <v>691.06</v>
          </cell>
          <cell r="N1517" t="str">
            <v>RUN</v>
          </cell>
          <cell r="O1517" t="str">
            <v>внутреннее перемещение</v>
          </cell>
          <cell r="P1517" t="str">
            <v>10</v>
          </cell>
          <cell r="Q1517">
            <v>10100000</v>
          </cell>
          <cell r="R1517" t="str">
            <v>H</v>
          </cell>
          <cell r="W1517">
            <v>691.06</v>
          </cell>
          <cell r="X1517">
            <v>691.06</v>
          </cell>
          <cell r="Y1517">
            <v>12090200</v>
          </cell>
        </row>
        <row r="1518">
          <cell r="P1518" t="str">
            <v>10 Всего</v>
          </cell>
          <cell r="W1518">
            <v>691.06</v>
          </cell>
        </row>
        <row r="1519">
          <cell r="A1519">
            <v>11075003</v>
          </cell>
          <cell r="B1519">
            <v>1</v>
          </cell>
          <cell r="C1519">
            <v>40</v>
          </cell>
          <cell r="D1519" t="str">
            <v>SA</v>
          </cell>
          <cell r="F1519" t="str">
            <v>10</v>
          </cell>
          <cell r="G1519" t="str">
            <v>S</v>
          </cell>
          <cell r="L1519">
            <v>1338103.51</v>
          </cell>
          <cell r="M1519">
            <v>1338103.51</v>
          </cell>
          <cell r="N1519" t="str">
            <v>RUN</v>
          </cell>
          <cell r="O1519" t="str">
            <v>износ мбп</v>
          </cell>
          <cell r="P1519" t="str">
            <v>13</v>
          </cell>
          <cell r="Q1519">
            <v>13000000</v>
          </cell>
          <cell r="R1519" t="str">
            <v>H</v>
          </cell>
          <cell r="W1519">
            <v>1098204.1000000001</v>
          </cell>
          <cell r="X1519">
            <v>1098204.1000000001</v>
          </cell>
          <cell r="Y1519">
            <v>12090200</v>
          </cell>
        </row>
        <row r="1520">
          <cell r="A1520">
            <v>11082176</v>
          </cell>
          <cell r="B1520">
            <v>1</v>
          </cell>
          <cell r="C1520">
            <v>40</v>
          </cell>
          <cell r="D1520" t="str">
            <v>SA</v>
          </cell>
          <cell r="F1520" t="str">
            <v>11</v>
          </cell>
          <cell r="G1520" t="str">
            <v>S</v>
          </cell>
          <cell r="L1520">
            <v>2070391.24</v>
          </cell>
          <cell r="M1520">
            <v>2070391.24</v>
          </cell>
          <cell r="N1520" t="str">
            <v>RUN</v>
          </cell>
          <cell r="O1520" t="str">
            <v>износ мбп</v>
          </cell>
          <cell r="P1520" t="str">
            <v>13</v>
          </cell>
          <cell r="Q1520">
            <v>13000000</v>
          </cell>
          <cell r="R1520" t="str">
            <v>H</v>
          </cell>
          <cell r="W1520">
            <v>1695941.55</v>
          </cell>
          <cell r="X1520">
            <v>1695941.55</v>
          </cell>
          <cell r="Y1520">
            <v>12090200</v>
          </cell>
        </row>
        <row r="1521">
          <cell r="A1521">
            <v>11089178</v>
          </cell>
          <cell r="B1521">
            <v>1</v>
          </cell>
          <cell r="C1521">
            <v>40</v>
          </cell>
          <cell r="D1521" t="str">
            <v>SA</v>
          </cell>
          <cell r="F1521" t="str">
            <v>12</v>
          </cell>
          <cell r="G1521" t="str">
            <v>S</v>
          </cell>
          <cell r="L1521">
            <v>2420442.7999999998</v>
          </cell>
          <cell r="M1521">
            <v>2420442.7999999998</v>
          </cell>
          <cell r="N1521" t="str">
            <v>RUN</v>
          </cell>
          <cell r="O1521" t="str">
            <v>износ мбп</v>
          </cell>
          <cell r="P1521" t="str">
            <v>13</v>
          </cell>
          <cell r="Q1521">
            <v>13000000</v>
          </cell>
          <cell r="R1521" t="str">
            <v>H</v>
          </cell>
          <cell r="W1521">
            <v>1991719.85</v>
          </cell>
          <cell r="X1521">
            <v>1991719.85</v>
          </cell>
          <cell r="Y1521">
            <v>12090200</v>
          </cell>
        </row>
        <row r="1522">
          <cell r="P1522" t="str">
            <v>13 Всего</v>
          </cell>
          <cell r="W1522">
            <v>4785865.5</v>
          </cell>
        </row>
        <row r="1523">
          <cell r="A1523">
            <v>11075539</v>
          </cell>
          <cell r="B1523">
            <v>1</v>
          </cell>
          <cell r="C1523">
            <v>40</v>
          </cell>
          <cell r="D1523" t="str">
            <v>SA</v>
          </cell>
          <cell r="F1523" t="str">
            <v>10</v>
          </cell>
          <cell r="G1523" t="str">
            <v>S</v>
          </cell>
          <cell r="L1523">
            <v>1954.38</v>
          </cell>
          <cell r="M1523">
            <v>1954.38</v>
          </cell>
          <cell r="N1523" t="str">
            <v>RUN</v>
          </cell>
          <cell r="O1523" t="str">
            <v>Списание материалов за 10 2001г</v>
          </cell>
          <cell r="P1523" t="str">
            <v>32</v>
          </cell>
          <cell r="Q1523">
            <v>32012035</v>
          </cell>
          <cell r="R1523" t="str">
            <v>H</v>
          </cell>
          <cell r="W1523">
            <v>1954.38</v>
          </cell>
          <cell r="X1523">
            <v>1954.38</v>
          </cell>
          <cell r="Y1523">
            <v>12090200</v>
          </cell>
        </row>
        <row r="1524">
          <cell r="A1524">
            <v>11075546</v>
          </cell>
          <cell r="B1524">
            <v>1</v>
          </cell>
          <cell r="C1524">
            <v>40</v>
          </cell>
          <cell r="D1524" t="str">
            <v>SA</v>
          </cell>
          <cell r="F1524" t="str">
            <v>10</v>
          </cell>
          <cell r="G1524" t="str">
            <v>S</v>
          </cell>
          <cell r="L1524">
            <v>498.3</v>
          </cell>
          <cell r="M1524">
            <v>498.3</v>
          </cell>
          <cell r="N1524" t="str">
            <v>RUN</v>
          </cell>
          <cell r="O1524" t="str">
            <v>Списание материалов за 10 2001г</v>
          </cell>
          <cell r="P1524" t="str">
            <v>32</v>
          </cell>
          <cell r="Q1524">
            <v>32012035</v>
          </cell>
          <cell r="R1524" t="str">
            <v>H</v>
          </cell>
          <cell r="W1524">
            <v>498.3</v>
          </cell>
          <cell r="X1524">
            <v>498.3</v>
          </cell>
          <cell r="Y1524">
            <v>12090200</v>
          </cell>
        </row>
        <row r="1525">
          <cell r="A1525">
            <v>11075553</v>
          </cell>
          <cell r="B1525">
            <v>1</v>
          </cell>
          <cell r="C1525">
            <v>40</v>
          </cell>
          <cell r="D1525" t="str">
            <v>SA</v>
          </cell>
          <cell r="F1525" t="str">
            <v>10</v>
          </cell>
          <cell r="G1525" t="str">
            <v>S</v>
          </cell>
          <cell r="L1525">
            <v>4791.42</v>
          </cell>
          <cell r="M1525">
            <v>4791.42</v>
          </cell>
          <cell r="N1525" t="str">
            <v>RUN</v>
          </cell>
          <cell r="O1525" t="str">
            <v>Списание материалов за 10 2001г</v>
          </cell>
          <cell r="P1525" t="str">
            <v>32</v>
          </cell>
          <cell r="Q1525">
            <v>32012035</v>
          </cell>
          <cell r="R1525" t="str">
            <v>H</v>
          </cell>
          <cell r="W1525">
            <v>4791.42</v>
          </cell>
          <cell r="X1525">
            <v>4791.42</v>
          </cell>
          <cell r="Y1525">
            <v>12090200</v>
          </cell>
        </row>
        <row r="1526">
          <cell r="A1526">
            <v>11075556</v>
          </cell>
          <cell r="B1526">
            <v>1</v>
          </cell>
          <cell r="C1526">
            <v>40</v>
          </cell>
          <cell r="D1526" t="str">
            <v>SA</v>
          </cell>
          <cell r="F1526" t="str">
            <v>10</v>
          </cell>
          <cell r="G1526" t="str">
            <v>S</v>
          </cell>
          <cell r="L1526">
            <v>2285.6</v>
          </cell>
          <cell r="M1526">
            <v>2285.6</v>
          </cell>
          <cell r="N1526" t="str">
            <v>RUN</v>
          </cell>
          <cell r="O1526" t="str">
            <v>Списание материалов за 10 2001г</v>
          </cell>
          <cell r="P1526" t="str">
            <v>32</v>
          </cell>
          <cell r="Q1526">
            <v>32012035</v>
          </cell>
          <cell r="R1526" t="str">
            <v>H</v>
          </cell>
          <cell r="W1526">
            <v>2285.6</v>
          </cell>
          <cell r="X1526">
            <v>2285.6</v>
          </cell>
          <cell r="Y1526">
            <v>12090200</v>
          </cell>
        </row>
        <row r="1527">
          <cell r="A1527">
            <v>11075585</v>
          </cell>
          <cell r="B1527">
            <v>1</v>
          </cell>
          <cell r="C1527">
            <v>40</v>
          </cell>
          <cell r="D1527" t="str">
            <v>SA</v>
          </cell>
          <cell r="F1527" t="str">
            <v>10</v>
          </cell>
          <cell r="G1527" t="str">
            <v>S</v>
          </cell>
          <cell r="L1527">
            <v>1715.77</v>
          </cell>
          <cell r="M1527">
            <v>1715.77</v>
          </cell>
          <cell r="N1527" t="str">
            <v>RUN</v>
          </cell>
          <cell r="O1527" t="str">
            <v>Списание материалов за 10 2001г</v>
          </cell>
          <cell r="P1527" t="str">
            <v>32</v>
          </cell>
          <cell r="Q1527">
            <v>32012035</v>
          </cell>
          <cell r="R1527" t="str">
            <v>H</v>
          </cell>
          <cell r="W1527">
            <v>1715.77</v>
          </cell>
          <cell r="X1527">
            <v>1715.77</v>
          </cell>
          <cell r="Y1527">
            <v>12090200</v>
          </cell>
        </row>
        <row r="1528">
          <cell r="A1528">
            <v>11075604</v>
          </cell>
          <cell r="B1528">
            <v>1</v>
          </cell>
          <cell r="C1528">
            <v>40</v>
          </cell>
          <cell r="D1528" t="str">
            <v>SA</v>
          </cell>
          <cell r="F1528" t="str">
            <v>10</v>
          </cell>
          <cell r="G1528" t="str">
            <v>S</v>
          </cell>
          <cell r="L1528">
            <v>27890.26</v>
          </cell>
          <cell r="M1528">
            <v>27890.26</v>
          </cell>
          <cell r="N1528" t="str">
            <v>RUN</v>
          </cell>
          <cell r="O1528" t="str">
            <v>Списание материалов за 10 2001г</v>
          </cell>
          <cell r="P1528" t="str">
            <v>32</v>
          </cell>
          <cell r="Q1528">
            <v>32012035</v>
          </cell>
          <cell r="R1528" t="str">
            <v>H</v>
          </cell>
          <cell r="W1528">
            <v>27890.26</v>
          </cell>
          <cell r="X1528">
            <v>27890.26</v>
          </cell>
          <cell r="Y1528">
            <v>12090200</v>
          </cell>
        </row>
        <row r="1529">
          <cell r="A1529">
            <v>11075606</v>
          </cell>
          <cell r="B1529">
            <v>1</v>
          </cell>
          <cell r="C1529">
            <v>40</v>
          </cell>
          <cell r="D1529" t="str">
            <v>SA</v>
          </cell>
          <cell r="F1529" t="str">
            <v>10</v>
          </cell>
          <cell r="G1529" t="str">
            <v>S</v>
          </cell>
          <cell r="L1529">
            <v>13845.78</v>
          </cell>
          <cell r="M1529">
            <v>13845.78</v>
          </cell>
          <cell r="N1529" t="str">
            <v>RUN</v>
          </cell>
          <cell r="O1529" t="str">
            <v>Списание материалов за 10 2001г</v>
          </cell>
          <cell r="P1529" t="str">
            <v>32</v>
          </cell>
          <cell r="Q1529">
            <v>32012035</v>
          </cell>
          <cell r="R1529" t="str">
            <v>H</v>
          </cell>
          <cell r="W1529">
            <v>13845.78</v>
          </cell>
          <cell r="X1529">
            <v>13845.78</v>
          </cell>
          <cell r="Y1529">
            <v>12090200</v>
          </cell>
        </row>
        <row r="1530">
          <cell r="A1530">
            <v>11075614</v>
          </cell>
          <cell r="B1530">
            <v>1</v>
          </cell>
          <cell r="C1530">
            <v>40</v>
          </cell>
          <cell r="D1530" t="str">
            <v>SA</v>
          </cell>
          <cell r="F1530" t="str">
            <v>10</v>
          </cell>
          <cell r="G1530" t="str">
            <v>S</v>
          </cell>
          <cell r="L1530">
            <v>253.73</v>
          </cell>
          <cell r="M1530">
            <v>253.73</v>
          </cell>
          <cell r="N1530" t="str">
            <v>RUN</v>
          </cell>
          <cell r="O1530" t="str">
            <v>Списание материалов за 10 2001г</v>
          </cell>
          <cell r="P1530" t="str">
            <v>32</v>
          </cell>
          <cell r="Q1530">
            <v>32012035</v>
          </cell>
          <cell r="R1530" t="str">
            <v>H</v>
          </cell>
          <cell r="W1530">
            <v>253.73</v>
          </cell>
          <cell r="X1530">
            <v>253.73</v>
          </cell>
          <cell r="Y1530">
            <v>12090200</v>
          </cell>
        </row>
        <row r="1531">
          <cell r="A1531">
            <v>11075623</v>
          </cell>
          <cell r="B1531">
            <v>1</v>
          </cell>
          <cell r="C1531">
            <v>40</v>
          </cell>
          <cell r="D1531" t="str">
            <v>SA</v>
          </cell>
          <cell r="F1531" t="str">
            <v>10</v>
          </cell>
          <cell r="G1531" t="str">
            <v>S</v>
          </cell>
          <cell r="L1531">
            <v>98.87</v>
          </cell>
          <cell r="M1531">
            <v>98.87</v>
          </cell>
          <cell r="N1531" t="str">
            <v>RUN</v>
          </cell>
          <cell r="O1531" t="str">
            <v>Списание материалов за 10 2001г</v>
          </cell>
          <cell r="P1531" t="str">
            <v>32</v>
          </cell>
          <cell r="Q1531">
            <v>32012035</v>
          </cell>
          <cell r="R1531" t="str">
            <v>H</v>
          </cell>
          <cell r="W1531">
            <v>98.87</v>
          </cell>
          <cell r="X1531">
            <v>98.87</v>
          </cell>
          <cell r="Y1531">
            <v>12090200</v>
          </cell>
        </row>
        <row r="1532">
          <cell r="A1532">
            <v>11075632</v>
          </cell>
          <cell r="B1532">
            <v>1</v>
          </cell>
          <cell r="C1532">
            <v>40</v>
          </cell>
          <cell r="D1532" t="str">
            <v>SA</v>
          </cell>
          <cell r="F1532" t="str">
            <v>10</v>
          </cell>
          <cell r="G1532" t="str">
            <v>S</v>
          </cell>
          <cell r="L1532">
            <v>11502.06</v>
          </cell>
          <cell r="M1532">
            <v>11502.06</v>
          </cell>
          <cell r="N1532" t="str">
            <v>RUN</v>
          </cell>
          <cell r="O1532" t="str">
            <v>Списание материалов за 10 2001г</v>
          </cell>
          <cell r="P1532" t="str">
            <v>32</v>
          </cell>
          <cell r="Q1532">
            <v>32012035</v>
          </cell>
          <cell r="R1532" t="str">
            <v>H</v>
          </cell>
          <cell r="W1532">
            <v>11502.06</v>
          </cell>
          <cell r="X1532">
            <v>11502.06</v>
          </cell>
          <cell r="Y1532">
            <v>12090200</v>
          </cell>
        </row>
        <row r="1533">
          <cell r="A1533">
            <v>11075641</v>
          </cell>
          <cell r="B1533">
            <v>1</v>
          </cell>
          <cell r="C1533">
            <v>40</v>
          </cell>
          <cell r="D1533" t="str">
            <v>SA</v>
          </cell>
          <cell r="F1533" t="str">
            <v>10</v>
          </cell>
          <cell r="G1533" t="str">
            <v>S</v>
          </cell>
          <cell r="L1533">
            <v>83.41</v>
          </cell>
          <cell r="M1533">
            <v>83.41</v>
          </cell>
          <cell r="N1533" t="str">
            <v>RUN</v>
          </cell>
          <cell r="O1533" t="str">
            <v>Списание материалов за 10 2001г</v>
          </cell>
          <cell r="P1533" t="str">
            <v>32</v>
          </cell>
          <cell r="Q1533">
            <v>32012035</v>
          </cell>
          <cell r="R1533" t="str">
            <v>H</v>
          </cell>
          <cell r="W1533">
            <v>83.41</v>
          </cell>
          <cell r="X1533">
            <v>83.41</v>
          </cell>
          <cell r="Y1533">
            <v>12090200</v>
          </cell>
        </row>
        <row r="1534">
          <cell r="A1534">
            <v>11075652</v>
          </cell>
          <cell r="B1534">
            <v>1</v>
          </cell>
          <cell r="C1534">
            <v>40</v>
          </cell>
          <cell r="D1534" t="str">
            <v>SA</v>
          </cell>
          <cell r="F1534" t="str">
            <v>10</v>
          </cell>
          <cell r="G1534" t="str">
            <v>S</v>
          </cell>
          <cell r="L1534">
            <v>1535.47</v>
          </cell>
          <cell r="M1534">
            <v>1535.47</v>
          </cell>
          <cell r="N1534" t="str">
            <v>RUN</v>
          </cell>
          <cell r="O1534" t="str">
            <v>Списание материалов за 10 2001г</v>
          </cell>
          <cell r="P1534" t="str">
            <v>32</v>
          </cell>
          <cell r="Q1534">
            <v>32012035</v>
          </cell>
          <cell r="R1534" t="str">
            <v>H</v>
          </cell>
          <cell r="W1534">
            <v>1535.47</v>
          </cell>
          <cell r="X1534">
            <v>1535.47</v>
          </cell>
          <cell r="Y1534">
            <v>12090200</v>
          </cell>
        </row>
        <row r="1535">
          <cell r="A1535">
            <v>11075657</v>
          </cell>
          <cell r="B1535">
            <v>1</v>
          </cell>
          <cell r="C1535">
            <v>40</v>
          </cell>
          <cell r="D1535" t="str">
            <v>SA</v>
          </cell>
          <cell r="F1535" t="str">
            <v>10</v>
          </cell>
          <cell r="G1535" t="str">
            <v>S</v>
          </cell>
          <cell r="L1535">
            <v>56.4</v>
          </cell>
          <cell r="M1535">
            <v>56.4</v>
          </cell>
          <cell r="N1535" t="str">
            <v>RUN</v>
          </cell>
          <cell r="O1535" t="str">
            <v>Списание материалов за 10 2001г</v>
          </cell>
          <cell r="P1535" t="str">
            <v>32</v>
          </cell>
          <cell r="Q1535">
            <v>32012035</v>
          </cell>
          <cell r="R1535" t="str">
            <v>H</v>
          </cell>
          <cell r="W1535">
            <v>56.4</v>
          </cell>
          <cell r="X1535">
            <v>56.4</v>
          </cell>
          <cell r="Y1535">
            <v>12090200</v>
          </cell>
        </row>
        <row r="1536">
          <cell r="A1536">
            <v>11075660</v>
          </cell>
          <cell r="B1536">
            <v>1</v>
          </cell>
          <cell r="C1536">
            <v>40</v>
          </cell>
          <cell r="D1536" t="str">
            <v>SA</v>
          </cell>
          <cell r="F1536" t="str">
            <v>10</v>
          </cell>
          <cell r="G1536" t="str">
            <v>S</v>
          </cell>
          <cell r="L1536">
            <v>473.38</v>
          </cell>
          <cell r="M1536">
            <v>473.38</v>
          </cell>
          <cell r="N1536" t="str">
            <v>RUN</v>
          </cell>
          <cell r="O1536" t="str">
            <v>Списание материалов за 10 2001г</v>
          </cell>
          <cell r="P1536" t="str">
            <v>32</v>
          </cell>
          <cell r="Q1536">
            <v>32012035</v>
          </cell>
          <cell r="R1536" t="str">
            <v>H</v>
          </cell>
          <cell r="W1536">
            <v>473.38</v>
          </cell>
          <cell r="X1536">
            <v>473.38</v>
          </cell>
          <cell r="Y1536">
            <v>12090200</v>
          </cell>
        </row>
        <row r="1537">
          <cell r="A1537">
            <v>11075677</v>
          </cell>
          <cell r="B1537">
            <v>1</v>
          </cell>
          <cell r="C1537">
            <v>40</v>
          </cell>
          <cell r="D1537" t="str">
            <v>SA</v>
          </cell>
          <cell r="F1537" t="str">
            <v>10</v>
          </cell>
          <cell r="G1537" t="str">
            <v>S</v>
          </cell>
          <cell r="L1537">
            <v>23623.5</v>
          </cell>
          <cell r="M1537">
            <v>23623.5</v>
          </cell>
          <cell r="N1537" t="str">
            <v>RUN</v>
          </cell>
          <cell r="O1537" t="str">
            <v>Списание материалов за 10 2001г</v>
          </cell>
          <cell r="P1537" t="str">
            <v>32</v>
          </cell>
          <cell r="Q1537">
            <v>32012035</v>
          </cell>
          <cell r="R1537" t="str">
            <v>H</v>
          </cell>
          <cell r="W1537">
            <v>23623.5</v>
          </cell>
          <cell r="X1537">
            <v>23623.5</v>
          </cell>
          <cell r="Y1537">
            <v>12090200</v>
          </cell>
        </row>
        <row r="1538">
          <cell r="A1538">
            <v>11075686</v>
          </cell>
          <cell r="B1538">
            <v>1</v>
          </cell>
          <cell r="C1538">
            <v>40</v>
          </cell>
          <cell r="D1538" t="str">
            <v>SA</v>
          </cell>
          <cell r="F1538" t="str">
            <v>10</v>
          </cell>
          <cell r="G1538" t="str">
            <v>S</v>
          </cell>
          <cell r="L1538">
            <v>175.91</v>
          </cell>
          <cell r="M1538">
            <v>175.91</v>
          </cell>
          <cell r="N1538" t="str">
            <v>RUN</v>
          </cell>
          <cell r="O1538" t="str">
            <v>Списание материалов за 10 2001г</v>
          </cell>
          <cell r="P1538" t="str">
            <v>32</v>
          </cell>
          <cell r="Q1538">
            <v>32012035</v>
          </cell>
          <cell r="R1538" t="str">
            <v>H</v>
          </cell>
          <cell r="W1538">
            <v>175.91</v>
          </cell>
          <cell r="X1538">
            <v>175.91</v>
          </cell>
          <cell r="Y1538">
            <v>12090200</v>
          </cell>
        </row>
        <row r="1539">
          <cell r="A1539">
            <v>11075690</v>
          </cell>
          <cell r="B1539">
            <v>1</v>
          </cell>
          <cell r="C1539">
            <v>40</v>
          </cell>
          <cell r="D1539" t="str">
            <v>SA</v>
          </cell>
          <cell r="F1539" t="str">
            <v>10</v>
          </cell>
          <cell r="G1539" t="str">
            <v>S</v>
          </cell>
          <cell r="L1539">
            <v>19</v>
          </cell>
          <cell r="M1539">
            <v>19</v>
          </cell>
          <cell r="N1539" t="str">
            <v>RUN</v>
          </cell>
          <cell r="O1539" t="str">
            <v>Списание материалов за 10 2001г</v>
          </cell>
          <cell r="P1539" t="str">
            <v>32</v>
          </cell>
          <cell r="Q1539">
            <v>32012035</v>
          </cell>
          <cell r="R1539" t="str">
            <v>H</v>
          </cell>
          <cell r="W1539">
            <v>19</v>
          </cell>
          <cell r="X1539">
            <v>19</v>
          </cell>
          <cell r="Y1539">
            <v>12090200</v>
          </cell>
        </row>
        <row r="1540">
          <cell r="A1540">
            <v>11075696</v>
          </cell>
          <cell r="B1540">
            <v>1</v>
          </cell>
          <cell r="C1540">
            <v>40</v>
          </cell>
          <cell r="D1540" t="str">
            <v>SA</v>
          </cell>
          <cell r="F1540" t="str">
            <v>10</v>
          </cell>
          <cell r="G1540" t="str">
            <v>S</v>
          </cell>
          <cell r="L1540">
            <v>3159.23</v>
          </cell>
          <cell r="M1540">
            <v>3159.23</v>
          </cell>
          <cell r="N1540" t="str">
            <v>RUN</v>
          </cell>
          <cell r="O1540" t="str">
            <v>Списание материалов за 10 2001г</v>
          </cell>
          <cell r="P1540" t="str">
            <v>32</v>
          </cell>
          <cell r="Q1540">
            <v>32012035</v>
          </cell>
          <cell r="R1540" t="str">
            <v>H</v>
          </cell>
          <cell r="W1540">
            <v>3159.23</v>
          </cell>
          <cell r="X1540">
            <v>3159.23</v>
          </cell>
          <cell r="Y1540">
            <v>12090200</v>
          </cell>
        </row>
        <row r="1541">
          <cell r="A1541">
            <v>11075702</v>
          </cell>
          <cell r="B1541">
            <v>1</v>
          </cell>
          <cell r="C1541">
            <v>40</v>
          </cell>
          <cell r="D1541" t="str">
            <v>SA</v>
          </cell>
          <cell r="F1541" t="str">
            <v>10</v>
          </cell>
          <cell r="G1541" t="str">
            <v>S</v>
          </cell>
          <cell r="L1541">
            <v>5867.33</v>
          </cell>
          <cell r="M1541">
            <v>5867.33</v>
          </cell>
          <cell r="N1541" t="str">
            <v>RUN</v>
          </cell>
          <cell r="O1541" t="str">
            <v>Списание материалов за 10 2001г</v>
          </cell>
          <cell r="P1541" t="str">
            <v>32</v>
          </cell>
          <cell r="Q1541">
            <v>32012035</v>
          </cell>
          <cell r="R1541" t="str">
            <v>H</v>
          </cell>
          <cell r="W1541">
            <v>5867.33</v>
          </cell>
          <cell r="X1541">
            <v>5867.33</v>
          </cell>
          <cell r="Y1541">
            <v>12090200</v>
          </cell>
        </row>
        <row r="1542">
          <cell r="A1542">
            <v>11075711</v>
          </cell>
          <cell r="B1542">
            <v>1</v>
          </cell>
          <cell r="C1542">
            <v>40</v>
          </cell>
          <cell r="D1542" t="str">
            <v>SA</v>
          </cell>
          <cell r="F1542" t="str">
            <v>10</v>
          </cell>
          <cell r="G1542" t="str">
            <v>S</v>
          </cell>
          <cell r="L1542">
            <v>6836.33</v>
          </cell>
          <cell r="M1542">
            <v>6836.33</v>
          </cell>
          <cell r="N1542" t="str">
            <v>RUN</v>
          </cell>
          <cell r="O1542" t="str">
            <v>Списание материалов за 10 2001г</v>
          </cell>
          <cell r="P1542" t="str">
            <v>32</v>
          </cell>
          <cell r="Q1542">
            <v>32012035</v>
          </cell>
          <cell r="R1542" t="str">
            <v>H</v>
          </cell>
          <cell r="W1542">
            <v>6836.33</v>
          </cell>
          <cell r="X1542">
            <v>6836.33</v>
          </cell>
          <cell r="Y1542">
            <v>12090200</v>
          </cell>
        </row>
        <row r="1543">
          <cell r="A1543">
            <v>11075716</v>
          </cell>
          <cell r="B1543">
            <v>1</v>
          </cell>
          <cell r="C1543">
            <v>40</v>
          </cell>
          <cell r="D1543" t="str">
            <v>SA</v>
          </cell>
          <cell r="F1543" t="str">
            <v>10</v>
          </cell>
          <cell r="G1543" t="str">
            <v>S</v>
          </cell>
          <cell r="L1543">
            <v>2110.34</v>
          </cell>
          <cell r="M1543">
            <v>2110.34</v>
          </cell>
          <cell r="N1543" t="str">
            <v>RUN</v>
          </cell>
          <cell r="O1543" t="str">
            <v>Списание материалов за 10 2001г</v>
          </cell>
          <cell r="P1543" t="str">
            <v>32</v>
          </cell>
          <cell r="Q1543">
            <v>32012035</v>
          </cell>
          <cell r="R1543" t="str">
            <v>H</v>
          </cell>
          <cell r="W1543">
            <v>2110.34</v>
          </cell>
          <cell r="X1543">
            <v>2110.34</v>
          </cell>
          <cell r="Y1543">
            <v>12090200</v>
          </cell>
        </row>
        <row r="1544">
          <cell r="A1544">
            <v>11075719</v>
          </cell>
          <cell r="B1544">
            <v>1</v>
          </cell>
          <cell r="C1544">
            <v>40</v>
          </cell>
          <cell r="D1544" t="str">
            <v>SA</v>
          </cell>
          <cell r="F1544" t="str">
            <v>10</v>
          </cell>
          <cell r="G1544" t="str">
            <v>S</v>
          </cell>
          <cell r="L1544">
            <v>1018.54</v>
          </cell>
          <cell r="M1544">
            <v>1018.54</v>
          </cell>
          <cell r="N1544" t="str">
            <v>RUN</v>
          </cell>
          <cell r="O1544" t="str">
            <v>Списание материалов за 10 2001г</v>
          </cell>
          <cell r="P1544" t="str">
            <v>32</v>
          </cell>
          <cell r="Q1544">
            <v>32012035</v>
          </cell>
          <cell r="R1544" t="str">
            <v>H</v>
          </cell>
          <cell r="W1544">
            <v>1018.54</v>
          </cell>
          <cell r="X1544">
            <v>1018.54</v>
          </cell>
          <cell r="Y1544">
            <v>12090200</v>
          </cell>
        </row>
        <row r="1545">
          <cell r="A1545">
            <v>11075722</v>
          </cell>
          <cell r="B1545">
            <v>1</v>
          </cell>
          <cell r="C1545">
            <v>40</v>
          </cell>
          <cell r="D1545" t="str">
            <v>SA</v>
          </cell>
          <cell r="F1545" t="str">
            <v>10</v>
          </cell>
          <cell r="G1545" t="str">
            <v>S</v>
          </cell>
          <cell r="L1545">
            <v>1996.03</v>
          </cell>
          <cell r="M1545">
            <v>1996.03</v>
          </cell>
          <cell r="N1545" t="str">
            <v>RUN</v>
          </cell>
          <cell r="O1545" t="str">
            <v>Списание материалов за 10 2001г</v>
          </cell>
          <cell r="P1545" t="str">
            <v>32</v>
          </cell>
          <cell r="Q1545">
            <v>32012035</v>
          </cell>
          <cell r="R1545" t="str">
            <v>H</v>
          </cell>
          <cell r="W1545">
            <v>1996.03</v>
          </cell>
          <cell r="X1545">
            <v>1996.03</v>
          </cell>
          <cell r="Y1545">
            <v>12090200</v>
          </cell>
        </row>
        <row r="1546">
          <cell r="A1546">
            <v>11075727</v>
          </cell>
          <cell r="B1546">
            <v>1</v>
          </cell>
          <cell r="C1546">
            <v>40</v>
          </cell>
          <cell r="D1546" t="str">
            <v>SA</v>
          </cell>
          <cell r="F1546" t="str">
            <v>10</v>
          </cell>
          <cell r="G1546" t="str">
            <v>S</v>
          </cell>
          <cell r="L1546">
            <v>2852.14</v>
          </cell>
          <cell r="M1546">
            <v>2852.14</v>
          </cell>
          <cell r="N1546" t="str">
            <v>RUN</v>
          </cell>
          <cell r="O1546" t="str">
            <v>Списание материалов за 10 2001г</v>
          </cell>
          <cell r="P1546" t="str">
            <v>32</v>
          </cell>
          <cell r="Q1546">
            <v>32012035</v>
          </cell>
          <cell r="R1546" t="str">
            <v>H</v>
          </cell>
          <cell r="W1546">
            <v>2852.14</v>
          </cell>
          <cell r="X1546">
            <v>2852.14</v>
          </cell>
          <cell r="Y1546">
            <v>12090200</v>
          </cell>
        </row>
        <row r="1547">
          <cell r="A1547">
            <v>11075730</v>
          </cell>
          <cell r="B1547">
            <v>1</v>
          </cell>
          <cell r="C1547">
            <v>40</v>
          </cell>
          <cell r="D1547" t="str">
            <v>SA</v>
          </cell>
          <cell r="F1547" t="str">
            <v>10</v>
          </cell>
          <cell r="G1547" t="str">
            <v>S</v>
          </cell>
          <cell r="L1547">
            <v>996.81</v>
          </cell>
          <cell r="M1547">
            <v>996.81</v>
          </cell>
          <cell r="N1547" t="str">
            <v>RUN</v>
          </cell>
          <cell r="O1547" t="str">
            <v>Списание материалов за 10 2001г</v>
          </cell>
          <cell r="P1547" t="str">
            <v>32</v>
          </cell>
          <cell r="Q1547">
            <v>32012035</v>
          </cell>
          <cell r="R1547" t="str">
            <v>H</v>
          </cell>
          <cell r="W1547">
            <v>996.81</v>
          </cell>
          <cell r="X1547">
            <v>996.81</v>
          </cell>
          <cell r="Y1547">
            <v>12090200</v>
          </cell>
        </row>
        <row r="1548">
          <cell r="A1548">
            <v>11075741</v>
          </cell>
          <cell r="B1548">
            <v>1</v>
          </cell>
          <cell r="C1548">
            <v>40</v>
          </cell>
          <cell r="D1548" t="str">
            <v>SA</v>
          </cell>
          <cell r="F1548" t="str">
            <v>10</v>
          </cell>
          <cell r="G1548" t="str">
            <v>S</v>
          </cell>
          <cell r="L1548">
            <v>6156.49</v>
          </cell>
          <cell r="M1548">
            <v>6156.49</v>
          </cell>
          <cell r="N1548" t="str">
            <v>RUN</v>
          </cell>
          <cell r="O1548" t="str">
            <v>Списание материалов за 10 2001г</v>
          </cell>
          <cell r="P1548" t="str">
            <v>32</v>
          </cell>
          <cell r="Q1548">
            <v>32012035</v>
          </cell>
          <cell r="R1548" t="str">
            <v>H</v>
          </cell>
          <cell r="W1548">
            <v>6156.49</v>
          </cell>
          <cell r="X1548">
            <v>6156.49</v>
          </cell>
          <cell r="Y1548">
            <v>12090200</v>
          </cell>
        </row>
        <row r="1549">
          <cell r="A1549">
            <v>11075744</v>
          </cell>
          <cell r="B1549">
            <v>1</v>
          </cell>
          <cell r="C1549">
            <v>40</v>
          </cell>
          <cell r="D1549" t="str">
            <v>SA</v>
          </cell>
          <cell r="F1549" t="str">
            <v>10</v>
          </cell>
          <cell r="G1549" t="str">
            <v>S</v>
          </cell>
          <cell r="L1549">
            <v>1301.9000000000001</v>
          </cell>
          <cell r="M1549">
            <v>1301.9000000000001</v>
          </cell>
          <cell r="N1549" t="str">
            <v>RUN</v>
          </cell>
          <cell r="O1549" t="str">
            <v>Списание материалов за 10 2001г</v>
          </cell>
          <cell r="P1549" t="str">
            <v>32</v>
          </cell>
          <cell r="Q1549">
            <v>32012035</v>
          </cell>
          <cell r="R1549" t="str">
            <v>H</v>
          </cell>
          <cell r="W1549">
            <v>1301.9000000000001</v>
          </cell>
          <cell r="X1549">
            <v>1301.9000000000001</v>
          </cell>
          <cell r="Y1549">
            <v>12090200</v>
          </cell>
        </row>
        <row r="1550">
          <cell r="A1550">
            <v>11075753</v>
          </cell>
          <cell r="B1550">
            <v>1</v>
          </cell>
          <cell r="C1550">
            <v>40</v>
          </cell>
          <cell r="D1550" t="str">
            <v>SA</v>
          </cell>
          <cell r="F1550" t="str">
            <v>10</v>
          </cell>
          <cell r="G1550" t="str">
            <v>S</v>
          </cell>
          <cell r="L1550">
            <v>492.19</v>
          </cell>
          <cell r="M1550">
            <v>492.19</v>
          </cell>
          <cell r="N1550" t="str">
            <v>RUN</v>
          </cell>
          <cell r="O1550" t="str">
            <v>Списание материалов за 10 2001г</v>
          </cell>
          <cell r="P1550" t="str">
            <v>32</v>
          </cell>
          <cell r="Q1550">
            <v>32012035</v>
          </cell>
          <cell r="R1550" t="str">
            <v>H</v>
          </cell>
          <cell r="W1550">
            <v>492.19</v>
          </cell>
          <cell r="X1550">
            <v>492.19</v>
          </cell>
          <cell r="Y1550">
            <v>12090200</v>
          </cell>
        </row>
        <row r="1551">
          <cell r="A1551">
            <v>11075770</v>
          </cell>
          <cell r="B1551">
            <v>1</v>
          </cell>
          <cell r="C1551">
            <v>40</v>
          </cell>
          <cell r="D1551" t="str">
            <v>SA</v>
          </cell>
          <cell r="F1551" t="str">
            <v>10</v>
          </cell>
          <cell r="G1551" t="str">
            <v>S</v>
          </cell>
          <cell r="L1551">
            <v>1519.39</v>
          </cell>
          <cell r="M1551">
            <v>1519.39</v>
          </cell>
          <cell r="N1551" t="str">
            <v>RUN</v>
          </cell>
          <cell r="O1551" t="str">
            <v>Списание материалов за 10 2001г</v>
          </cell>
          <cell r="P1551" t="str">
            <v>32</v>
          </cell>
          <cell r="Q1551">
            <v>32012035</v>
          </cell>
          <cell r="R1551" t="str">
            <v>H</v>
          </cell>
          <cell r="W1551">
            <v>1519.39</v>
          </cell>
          <cell r="X1551">
            <v>1519.39</v>
          </cell>
          <cell r="Y1551">
            <v>12090200</v>
          </cell>
        </row>
        <row r="1552">
          <cell r="A1552">
            <v>11075773</v>
          </cell>
          <cell r="B1552">
            <v>1</v>
          </cell>
          <cell r="C1552">
            <v>40</v>
          </cell>
          <cell r="D1552" t="str">
            <v>SA</v>
          </cell>
          <cell r="F1552" t="str">
            <v>10</v>
          </cell>
          <cell r="G1552" t="str">
            <v>S</v>
          </cell>
          <cell r="L1552">
            <v>1198.79</v>
          </cell>
          <cell r="M1552">
            <v>1198.79</v>
          </cell>
          <cell r="N1552" t="str">
            <v>RUN</v>
          </cell>
          <cell r="O1552" t="str">
            <v>Списание материалов за 10 2001г</v>
          </cell>
          <cell r="P1552" t="str">
            <v>32</v>
          </cell>
          <cell r="Q1552">
            <v>32012035</v>
          </cell>
          <cell r="R1552" t="str">
            <v>H</v>
          </cell>
          <cell r="W1552">
            <v>1198.79</v>
          </cell>
          <cell r="X1552">
            <v>1198.79</v>
          </cell>
          <cell r="Y1552">
            <v>12090200</v>
          </cell>
        </row>
        <row r="1553">
          <cell r="A1553">
            <v>11075781</v>
          </cell>
          <cell r="B1553">
            <v>1</v>
          </cell>
          <cell r="C1553">
            <v>40</v>
          </cell>
          <cell r="D1553" t="str">
            <v>SA</v>
          </cell>
          <cell r="F1553" t="str">
            <v>10</v>
          </cell>
          <cell r="G1553" t="str">
            <v>S</v>
          </cell>
          <cell r="L1553">
            <v>7.5</v>
          </cell>
          <cell r="M1553">
            <v>7.5</v>
          </cell>
          <cell r="N1553" t="str">
            <v>RUN</v>
          </cell>
          <cell r="O1553" t="str">
            <v>Списание материалов за 10 2001г</v>
          </cell>
          <cell r="P1553" t="str">
            <v>32</v>
          </cell>
          <cell r="Q1553">
            <v>32012035</v>
          </cell>
          <cell r="R1553" t="str">
            <v>H</v>
          </cell>
          <cell r="W1553">
            <v>7.5</v>
          </cell>
          <cell r="X1553">
            <v>7.5</v>
          </cell>
          <cell r="Y1553">
            <v>12090200</v>
          </cell>
        </row>
        <row r="1554">
          <cell r="A1554">
            <v>11075787</v>
          </cell>
          <cell r="B1554">
            <v>1</v>
          </cell>
          <cell r="C1554">
            <v>40</v>
          </cell>
          <cell r="D1554" t="str">
            <v>SA</v>
          </cell>
          <cell r="F1554" t="str">
            <v>10</v>
          </cell>
          <cell r="G1554" t="str">
            <v>S</v>
          </cell>
          <cell r="L1554">
            <v>350</v>
          </cell>
          <cell r="M1554">
            <v>350</v>
          </cell>
          <cell r="N1554" t="str">
            <v>RUN</v>
          </cell>
          <cell r="O1554" t="str">
            <v>Списание материалов за 10 2001г</v>
          </cell>
          <cell r="P1554" t="str">
            <v>32</v>
          </cell>
          <cell r="Q1554">
            <v>32012035</v>
          </cell>
          <cell r="R1554" t="str">
            <v>H</v>
          </cell>
          <cell r="W1554">
            <v>350</v>
          </cell>
          <cell r="X1554">
            <v>350</v>
          </cell>
          <cell r="Y1554">
            <v>12090200</v>
          </cell>
        </row>
        <row r="1555">
          <cell r="A1555">
            <v>11075789</v>
          </cell>
          <cell r="B1555">
            <v>1</v>
          </cell>
          <cell r="C1555">
            <v>40</v>
          </cell>
          <cell r="D1555" t="str">
            <v>SA</v>
          </cell>
          <cell r="F1555" t="str">
            <v>10</v>
          </cell>
          <cell r="G1555" t="str">
            <v>S</v>
          </cell>
          <cell r="L1555">
            <v>2319.38</v>
          </cell>
          <cell r="M1555">
            <v>2319.38</v>
          </cell>
          <cell r="N1555" t="str">
            <v>RUN</v>
          </cell>
          <cell r="O1555" t="str">
            <v>Списание материалов за 10 2001г</v>
          </cell>
          <cell r="P1555" t="str">
            <v>32</v>
          </cell>
          <cell r="Q1555">
            <v>32012035</v>
          </cell>
          <cell r="R1555" t="str">
            <v>H</v>
          </cell>
          <cell r="W1555">
            <v>2319.38</v>
          </cell>
          <cell r="X1555">
            <v>2319.38</v>
          </cell>
          <cell r="Y1555">
            <v>12090200</v>
          </cell>
        </row>
        <row r="1556">
          <cell r="A1556">
            <v>11075792</v>
          </cell>
          <cell r="B1556">
            <v>1</v>
          </cell>
          <cell r="C1556">
            <v>40</v>
          </cell>
          <cell r="D1556" t="str">
            <v>SA</v>
          </cell>
          <cell r="F1556" t="str">
            <v>10</v>
          </cell>
          <cell r="G1556" t="str">
            <v>S</v>
          </cell>
          <cell r="L1556">
            <v>967.61</v>
          </cell>
          <cell r="M1556">
            <v>967.61</v>
          </cell>
          <cell r="N1556" t="str">
            <v>RUN</v>
          </cell>
          <cell r="O1556" t="str">
            <v>Списание материалов за 10 2001г</v>
          </cell>
          <cell r="P1556" t="str">
            <v>32</v>
          </cell>
          <cell r="Q1556">
            <v>32012035</v>
          </cell>
          <cell r="R1556" t="str">
            <v>H</v>
          </cell>
          <cell r="W1556">
            <v>967.61</v>
          </cell>
          <cell r="X1556">
            <v>967.61</v>
          </cell>
          <cell r="Y1556">
            <v>12090200</v>
          </cell>
        </row>
        <row r="1557">
          <cell r="A1557">
            <v>11075813</v>
          </cell>
          <cell r="B1557">
            <v>1</v>
          </cell>
          <cell r="C1557">
            <v>40</v>
          </cell>
          <cell r="D1557" t="str">
            <v>SA</v>
          </cell>
          <cell r="F1557" t="str">
            <v>10</v>
          </cell>
          <cell r="G1557" t="str">
            <v>S</v>
          </cell>
          <cell r="L1557">
            <v>460</v>
          </cell>
          <cell r="M1557">
            <v>460</v>
          </cell>
          <cell r="N1557" t="str">
            <v>RUN</v>
          </cell>
          <cell r="O1557" t="str">
            <v>Списание материалов за 10 2001г</v>
          </cell>
          <cell r="P1557" t="str">
            <v>32</v>
          </cell>
          <cell r="Q1557">
            <v>32012035</v>
          </cell>
          <cell r="R1557" t="str">
            <v>H</v>
          </cell>
          <cell r="W1557">
            <v>460</v>
          </cell>
          <cell r="X1557">
            <v>460</v>
          </cell>
          <cell r="Y1557">
            <v>12090200</v>
          </cell>
        </row>
        <row r="1558">
          <cell r="A1558">
            <v>11075816</v>
          </cell>
          <cell r="B1558">
            <v>1</v>
          </cell>
          <cell r="C1558">
            <v>40</v>
          </cell>
          <cell r="D1558" t="str">
            <v>SA</v>
          </cell>
          <cell r="F1558" t="str">
            <v>10</v>
          </cell>
          <cell r="G1558" t="str">
            <v>S</v>
          </cell>
          <cell r="L1558">
            <v>641.6</v>
          </cell>
          <cell r="M1558">
            <v>641.6</v>
          </cell>
          <cell r="N1558" t="str">
            <v>RUN</v>
          </cell>
          <cell r="O1558" t="str">
            <v>Списание материалов за 10 2001г</v>
          </cell>
          <cell r="P1558" t="str">
            <v>32</v>
          </cell>
          <cell r="Q1558">
            <v>32012035</v>
          </cell>
          <cell r="R1558" t="str">
            <v>H</v>
          </cell>
          <cell r="W1558">
            <v>641.6</v>
          </cell>
          <cell r="X1558">
            <v>641.6</v>
          </cell>
          <cell r="Y1558">
            <v>12090200</v>
          </cell>
        </row>
        <row r="1559">
          <cell r="A1559">
            <v>11075827</v>
          </cell>
          <cell r="B1559">
            <v>1</v>
          </cell>
          <cell r="C1559">
            <v>40</v>
          </cell>
          <cell r="D1559" t="str">
            <v>SA</v>
          </cell>
          <cell r="F1559" t="str">
            <v>10</v>
          </cell>
          <cell r="G1559" t="str">
            <v>S</v>
          </cell>
          <cell r="L1559">
            <v>2077.6</v>
          </cell>
          <cell r="M1559">
            <v>2077.6</v>
          </cell>
          <cell r="N1559" t="str">
            <v>RUN</v>
          </cell>
          <cell r="O1559" t="str">
            <v>Списание материалов за 10 2001г</v>
          </cell>
          <cell r="P1559" t="str">
            <v>32</v>
          </cell>
          <cell r="Q1559">
            <v>32012035</v>
          </cell>
          <cell r="R1559" t="str">
            <v>H</v>
          </cell>
          <cell r="W1559">
            <v>2077.6</v>
          </cell>
          <cell r="X1559">
            <v>2077.6</v>
          </cell>
          <cell r="Y1559">
            <v>12090200</v>
          </cell>
        </row>
        <row r="1560">
          <cell r="A1560">
            <v>11075834</v>
          </cell>
          <cell r="B1560">
            <v>1</v>
          </cell>
          <cell r="C1560">
            <v>40</v>
          </cell>
          <cell r="D1560" t="str">
            <v>SA</v>
          </cell>
          <cell r="F1560" t="str">
            <v>10</v>
          </cell>
          <cell r="G1560" t="str">
            <v>S</v>
          </cell>
          <cell r="L1560">
            <v>57.35</v>
          </cell>
          <cell r="M1560">
            <v>57.35</v>
          </cell>
          <cell r="N1560" t="str">
            <v>RUN</v>
          </cell>
          <cell r="O1560" t="str">
            <v>Списание материалов за 10 2001г</v>
          </cell>
          <cell r="P1560" t="str">
            <v>32</v>
          </cell>
          <cell r="Q1560">
            <v>32012035</v>
          </cell>
          <cell r="R1560" t="str">
            <v>H</v>
          </cell>
          <cell r="W1560">
            <v>57.35</v>
          </cell>
          <cell r="X1560">
            <v>57.35</v>
          </cell>
          <cell r="Y1560">
            <v>12090200</v>
          </cell>
        </row>
        <row r="1561">
          <cell r="A1561">
            <v>11075845</v>
          </cell>
          <cell r="B1561">
            <v>1</v>
          </cell>
          <cell r="C1561">
            <v>40</v>
          </cell>
          <cell r="D1561" t="str">
            <v>SA</v>
          </cell>
          <cell r="F1561" t="str">
            <v>10</v>
          </cell>
          <cell r="G1561" t="str">
            <v>S</v>
          </cell>
          <cell r="L1561">
            <v>1419.6</v>
          </cell>
          <cell r="M1561">
            <v>1419.6</v>
          </cell>
          <cell r="N1561" t="str">
            <v>RUN</v>
          </cell>
          <cell r="O1561" t="str">
            <v>Списание материалов за 10 2001г</v>
          </cell>
          <cell r="P1561" t="str">
            <v>32</v>
          </cell>
          <cell r="Q1561">
            <v>32012035</v>
          </cell>
          <cell r="R1561" t="str">
            <v>H</v>
          </cell>
          <cell r="W1561">
            <v>1419.6</v>
          </cell>
          <cell r="X1561">
            <v>1419.6</v>
          </cell>
          <cell r="Y1561">
            <v>12090200</v>
          </cell>
        </row>
        <row r="1562">
          <cell r="A1562">
            <v>11075852</v>
          </cell>
          <cell r="B1562">
            <v>1</v>
          </cell>
          <cell r="C1562">
            <v>40</v>
          </cell>
          <cell r="D1562" t="str">
            <v>SA</v>
          </cell>
          <cell r="F1562" t="str">
            <v>10</v>
          </cell>
          <cell r="G1562" t="str">
            <v>S</v>
          </cell>
          <cell r="L1562">
            <v>213.99</v>
          </cell>
          <cell r="M1562">
            <v>213.99</v>
          </cell>
          <cell r="N1562" t="str">
            <v>RUN</v>
          </cell>
          <cell r="O1562" t="str">
            <v>Списание материалов за 10 2001г</v>
          </cell>
          <cell r="P1562" t="str">
            <v>32</v>
          </cell>
          <cell r="Q1562">
            <v>32012035</v>
          </cell>
          <cell r="R1562" t="str">
            <v>H</v>
          </cell>
          <cell r="W1562">
            <v>213.99</v>
          </cell>
          <cell r="X1562">
            <v>213.99</v>
          </cell>
          <cell r="Y1562">
            <v>12090200</v>
          </cell>
        </row>
        <row r="1563">
          <cell r="A1563">
            <v>11075855</v>
          </cell>
          <cell r="B1563">
            <v>1</v>
          </cell>
          <cell r="C1563">
            <v>40</v>
          </cell>
          <cell r="D1563" t="str">
            <v>SA</v>
          </cell>
          <cell r="F1563" t="str">
            <v>10</v>
          </cell>
          <cell r="G1563" t="str">
            <v>S</v>
          </cell>
          <cell r="L1563">
            <v>303.62</v>
          </cell>
          <cell r="M1563">
            <v>303.62</v>
          </cell>
          <cell r="N1563" t="str">
            <v>RUN</v>
          </cell>
          <cell r="O1563" t="str">
            <v>Списание материалов за 10 2001г</v>
          </cell>
          <cell r="P1563" t="str">
            <v>32</v>
          </cell>
          <cell r="Q1563">
            <v>32012035</v>
          </cell>
          <cell r="R1563" t="str">
            <v>H</v>
          </cell>
          <cell r="W1563">
            <v>303.62</v>
          </cell>
          <cell r="X1563">
            <v>303.62</v>
          </cell>
          <cell r="Y1563">
            <v>12090200</v>
          </cell>
        </row>
        <row r="1564">
          <cell r="A1564">
            <v>11075866</v>
          </cell>
          <cell r="B1564">
            <v>1</v>
          </cell>
          <cell r="C1564">
            <v>40</v>
          </cell>
          <cell r="D1564" t="str">
            <v>SA</v>
          </cell>
          <cell r="F1564" t="str">
            <v>10</v>
          </cell>
          <cell r="G1564" t="str">
            <v>S</v>
          </cell>
          <cell r="L1564">
            <v>6279.86</v>
          </cell>
          <cell r="M1564">
            <v>6279.86</v>
          </cell>
          <cell r="N1564" t="str">
            <v>RUN</v>
          </cell>
          <cell r="O1564" t="str">
            <v>Списание материалов за 10 2001г</v>
          </cell>
          <cell r="P1564" t="str">
            <v>32</v>
          </cell>
          <cell r="Q1564">
            <v>32012035</v>
          </cell>
          <cell r="R1564" t="str">
            <v>H</v>
          </cell>
          <cell r="W1564">
            <v>6279.86</v>
          </cell>
          <cell r="X1564">
            <v>6279.86</v>
          </cell>
          <cell r="Y1564">
            <v>12090200</v>
          </cell>
        </row>
        <row r="1565">
          <cell r="A1565">
            <v>11075869</v>
          </cell>
          <cell r="B1565">
            <v>1</v>
          </cell>
          <cell r="C1565">
            <v>40</v>
          </cell>
          <cell r="D1565" t="str">
            <v>SA</v>
          </cell>
          <cell r="F1565" t="str">
            <v>10</v>
          </cell>
          <cell r="G1565" t="str">
            <v>S</v>
          </cell>
          <cell r="L1565">
            <v>660.85</v>
          </cell>
          <cell r="M1565">
            <v>660.85</v>
          </cell>
          <cell r="N1565" t="str">
            <v>RUN</v>
          </cell>
          <cell r="O1565" t="str">
            <v>Списание материалов за 10 2001г</v>
          </cell>
          <cell r="P1565" t="str">
            <v>32</v>
          </cell>
          <cell r="Q1565">
            <v>32012035</v>
          </cell>
          <cell r="R1565" t="str">
            <v>H</v>
          </cell>
          <cell r="W1565">
            <v>660.85</v>
          </cell>
          <cell r="X1565">
            <v>660.85</v>
          </cell>
          <cell r="Y1565">
            <v>12090200</v>
          </cell>
        </row>
        <row r="1566">
          <cell r="A1566">
            <v>11075874</v>
          </cell>
          <cell r="B1566">
            <v>1</v>
          </cell>
          <cell r="C1566">
            <v>40</v>
          </cell>
          <cell r="D1566" t="str">
            <v>SA</v>
          </cell>
          <cell r="F1566" t="str">
            <v>10</v>
          </cell>
          <cell r="G1566" t="str">
            <v>S</v>
          </cell>
          <cell r="L1566">
            <v>745.2</v>
          </cell>
          <cell r="M1566">
            <v>745.2</v>
          </cell>
          <cell r="N1566" t="str">
            <v>RUN</v>
          </cell>
          <cell r="O1566" t="str">
            <v>Списание материалов за 10 2001г</v>
          </cell>
          <cell r="P1566" t="str">
            <v>32</v>
          </cell>
          <cell r="Q1566">
            <v>32012035</v>
          </cell>
          <cell r="R1566" t="str">
            <v>H</v>
          </cell>
          <cell r="W1566">
            <v>745.2</v>
          </cell>
          <cell r="X1566">
            <v>745.2</v>
          </cell>
          <cell r="Y1566">
            <v>12090200</v>
          </cell>
        </row>
        <row r="1567">
          <cell r="A1567">
            <v>11075879</v>
          </cell>
          <cell r="B1567">
            <v>1</v>
          </cell>
          <cell r="C1567">
            <v>40</v>
          </cell>
          <cell r="D1567" t="str">
            <v>SA</v>
          </cell>
          <cell r="F1567" t="str">
            <v>10</v>
          </cell>
          <cell r="G1567" t="str">
            <v>S</v>
          </cell>
          <cell r="L1567">
            <v>835.88</v>
          </cell>
          <cell r="M1567">
            <v>835.88</v>
          </cell>
          <cell r="N1567" t="str">
            <v>RUN</v>
          </cell>
          <cell r="O1567" t="str">
            <v>Списание материалов за 10 2001г</v>
          </cell>
          <cell r="P1567" t="str">
            <v>32</v>
          </cell>
          <cell r="Q1567">
            <v>32012035</v>
          </cell>
          <cell r="R1567" t="str">
            <v>H</v>
          </cell>
          <cell r="W1567">
            <v>835.88</v>
          </cell>
          <cell r="X1567">
            <v>835.88</v>
          </cell>
          <cell r="Y1567">
            <v>12090200</v>
          </cell>
        </row>
        <row r="1568">
          <cell r="A1568">
            <v>11075882</v>
          </cell>
          <cell r="B1568">
            <v>1</v>
          </cell>
          <cell r="C1568">
            <v>40</v>
          </cell>
          <cell r="D1568" t="str">
            <v>SA</v>
          </cell>
          <cell r="F1568" t="str">
            <v>10</v>
          </cell>
          <cell r="G1568" t="str">
            <v>S</v>
          </cell>
          <cell r="L1568">
            <v>260</v>
          </cell>
          <cell r="M1568">
            <v>260</v>
          </cell>
          <cell r="N1568" t="str">
            <v>RUN</v>
          </cell>
          <cell r="O1568" t="str">
            <v>Списание материалов за 10 2001г</v>
          </cell>
          <cell r="P1568" t="str">
            <v>32</v>
          </cell>
          <cell r="Q1568">
            <v>32012035</v>
          </cell>
          <cell r="R1568" t="str">
            <v>H</v>
          </cell>
          <cell r="W1568">
            <v>260</v>
          </cell>
          <cell r="X1568">
            <v>260</v>
          </cell>
          <cell r="Y1568">
            <v>12090200</v>
          </cell>
        </row>
        <row r="1569">
          <cell r="A1569">
            <v>11075885</v>
          </cell>
          <cell r="B1569">
            <v>1</v>
          </cell>
          <cell r="C1569">
            <v>40</v>
          </cell>
          <cell r="D1569" t="str">
            <v>SA</v>
          </cell>
          <cell r="F1569" t="str">
            <v>10</v>
          </cell>
          <cell r="G1569" t="str">
            <v>S</v>
          </cell>
          <cell r="L1569">
            <v>3.9</v>
          </cell>
          <cell r="M1569">
            <v>3.9</v>
          </cell>
          <cell r="N1569" t="str">
            <v>RUN</v>
          </cell>
          <cell r="O1569" t="str">
            <v>Списание материалов за 10 2001г</v>
          </cell>
          <cell r="P1569" t="str">
            <v>32</v>
          </cell>
          <cell r="Q1569">
            <v>32012035</v>
          </cell>
          <cell r="R1569" t="str">
            <v>H</v>
          </cell>
          <cell r="W1569">
            <v>3.9</v>
          </cell>
          <cell r="X1569">
            <v>3.9</v>
          </cell>
          <cell r="Y1569">
            <v>12090200</v>
          </cell>
        </row>
        <row r="1570">
          <cell r="A1570">
            <v>11075902</v>
          </cell>
          <cell r="B1570">
            <v>1</v>
          </cell>
          <cell r="C1570">
            <v>40</v>
          </cell>
          <cell r="D1570" t="str">
            <v>SA</v>
          </cell>
          <cell r="F1570" t="str">
            <v>10</v>
          </cell>
          <cell r="G1570" t="str">
            <v>S</v>
          </cell>
          <cell r="L1570">
            <v>545.47</v>
          </cell>
          <cell r="M1570">
            <v>545.47</v>
          </cell>
          <cell r="N1570" t="str">
            <v>RUN</v>
          </cell>
          <cell r="O1570" t="str">
            <v>Списание материалов за 10 2001г</v>
          </cell>
          <cell r="P1570" t="str">
            <v>32</v>
          </cell>
          <cell r="Q1570">
            <v>32012035</v>
          </cell>
          <cell r="R1570" t="str">
            <v>H</v>
          </cell>
          <cell r="W1570">
            <v>545.47</v>
          </cell>
          <cell r="X1570">
            <v>545.47</v>
          </cell>
          <cell r="Y1570">
            <v>12090200</v>
          </cell>
        </row>
        <row r="1571">
          <cell r="A1571">
            <v>11075912</v>
          </cell>
          <cell r="B1571">
            <v>1</v>
          </cell>
          <cell r="C1571">
            <v>40</v>
          </cell>
          <cell r="D1571" t="str">
            <v>SA</v>
          </cell>
          <cell r="F1571" t="str">
            <v>10</v>
          </cell>
          <cell r="G1571" t="str">
            <v>S</v>
          </cell>
          <cell r="L1571">
            <v>38737.040000000001</v>
          </cell>
          <cell r="M1571">
            <v>38737.040000000001</v>
          </cell>
          <cell r="N1571" t="str">
            <v>RUN</v>
          </cell>
          <cell r="O1571" t="str">
            <v>Списание материалов за 10 2001г</v>
          </cell>
          <cell r="P1571" t="str">
            <v>32</v>
          </cell>
          <cell r="Q1571">
            <v>32012035</v>
          </cell>
          <cell r="R1571" t="str">
            <v>H</v>
          </cell>
          <cell r="W1571">
            <v>38737.040000000001</v>
          </cell>
          <cell r="X1571">
            <v>38737.040000000001</v>
          </cell>
          <cell r="Y1571">
            <v>12090200</v>
          </cell>
        </row>
        <row r="1572">
          <cell r="A1572">
            <v>11075915</v>
          </cell>
          <cell r="B1572">
            <v>1</v>
          </cell>
          <cell r="C1572">
            <v>40</v>
          </cell>
          <cell r="D1572" t="str">
            <v>SA</v>
          </cell>
          <cell r="F1572" t="str">
            <v>10</v>
          </cell>
          <cell r="G1572" t="str">
            <v>S</v>
          </cell>
          <cell r="L1572">
            <v>1184.43</v>
          </cell>
          <cell r="M1572">
            <v>1184.43</v>
          </cell>
          <cell r="N1572" t="str">
            <v>RUN</v>
          </cell>
          <cell r="O1572" t="str">
            <v>Списание материалов за 10 2001г</v>
          </cell>
          <cell r="P1572" t="str">
            <v>32</v>
          </cell>
          <cell r="Q1572">
            <v>32012035</v>
          </cell>
          <cell r="R1572" t="str">
            <v>H</v>
          </cell>
          <cell r="W1572">
            <v>1184.43</v>
          </cell>
          <cell r="X1572">
            <v>1184.43</v>
          </cell>
          <cell r="Y1572">
            <v>12090200</v>
          </cell>
        </row>
        <row r="1573">
          <cell r="A1573">
            <v>11075920</v>
          </cell>
          <cell r="B1573">
            <v>1</v>
          </cell>
          <cell r="C1573">
            <v>40</v>
          </cell>
          <cell r="D1573" t="str">
            <v>SA</v>
          </cell>
          <cell r="F1573" t="str">
            <v>10</v>
          </cell>
          <cell r="G1573" t="str">
            <v>S</v>
          </cell>
          <cell r="L1573">
            <v>1792.65</v>
          </cell>
          <cell r="M1573">
            <v>1792.65</v>
          </cell>
          <cell r="N1573" t="str">
            <v>RUN</v>
          </cell>
          <cell r="O1573" t="str">
            <v>Списание материалов за 10 2001г</v>
          </cell>
          <cell r="P1573" t="str">
            <v>32</v>
          </cell>
          <cell r="Q1573">
            <v>32012035</v>
          </cell>
          <cell r="R1573" t="str">
            <v>H</v>
          </cell>
          <cell r="W1573">
            <v>1792.65</v>
          </cell>
          <cell r="X1573">
            <v>1792.65</v>
          </cell>
          <cell r="Y1573">
            <v>12090200</v>
          </cell>
        </row>
        <row r="1574">
          <cell r="A1574">
            <v>11081520</v>
          </cell>
          <cell r="B1574">
            <v>1</v>
          </cell>
          <cell r="C1574">
            <v>40</v>
          </cell>
          <cell r="D1574" t="str">
            <v>SA</v>
          </cell>
          <cell r="F1574" t="str">
            <v>11</v>
          </cell>
          <cell r="G1574" t="str">
            <v>S</v>
          </cell>
          <cell r="L1574">
            <v>174.8</v>
          </cell>
          <cell r="M1574">
            <v>174.8</v>
          </cell>
          <cell r="N1574" t="str">
            <v>RUN</v>
          </cell>
          <cell r="O1574" t="str">
            <v>Списание материалов за 11 2001г</v>
          </cell>
          <cell r="P1574" t="str">
            <v>32</v>
          </cell>
          <cell r="Q1574">
            <v>32012035</v>
          </cell>
          <cell r="R1574" t="str">
            <v>H</v>
          </cell>
          <cell r="W1574">
            <v>174.8</v>
          </cell>
          <cell r="X1574">
            <v>174.8</v>
          </cell>
          <cell r="Y1574">
            <v>12090200</v>
          </cell>
        </row>
        <row r="1575">
          <cell r="A1575">
            <v>11081523</v>
          </cell>
          <cell r="B1575">
            <v>1</v>
          </cell>
          <cell r="C1575">
            <v>40</v>
          </cell>
          <cell r="D1575" t="str">
            <v>SA</v>
          </cell>
          <cell r="F1575" t="str">
            <v>11</v>
          </cell>
          <cell r="G1575" t="str">
            <v>S</v>
          </cell>
          <cell r="L1575">
            <v>338.32</v>
          </cell>
          <cell r="M1575">
            <v>338.32</v>
          </cell>
          <cell r="N1575" t="str">
            <v>RUN</v>
          </cell>
          <cell r="O1575" t="str">
            <v>Списание материалов за 11 2001г</v>
          </cell>
          <cell r="P1575" t="str">
            <v>32</v>
          </cell>
          <cell r="Q1575">
            <v>32012035</v>
          </cell>
          <cell r="R1575" t="str">
            <v>H</v>
          </cell>
          <cell r="W1575">
            <v>338.32</v>
          </cell>
          <cell r="X1575">
            <v>338.32</v>
          </cell>
          <cell r="Y1575">
            <v>12090200</v>
          </cell>
        </row>
        <row r="1576">
          <cell r="A1576">
            <v>11081534</v>
          </cell>
          <cell r="B1576">
            <v>1</v>
          </cell>
          <cell r="C1576">
            <v>40</v>
          </cell>
          <cell r="D1576" t="str">
            <v>SA</v>
          </cell>
          <cell r="F1576" t="str">
            <v>11</v>
          </cell>
          <cell r="G1576" t="str">
            <v>S</v>
          </cell>
          <cell r="L1576">
            <v>12286.43</v>
          </cell>
          <cell r="M1576">
            <v>12286.43</v>
          </cell>
          <cell r="N1576" t="str">
            <v>RUN</v>
          </cell>
          <cell r="O1576" t="str">
            <v>Списание материалов за 11 2001г</v>
          </cell>
          <cell r="P1576" t="str">
            <v>32</v>
          </cell>
          <cell r="Q1576">
            <v>32012035</v>
          </cell>
          <cell r="R1576" t="str">
            <v>H</v>
          </cell>
          <cell r="W1576">
            <v>12286.43</v>
          </cell>
          <cell r="X1576">
            <v>12286.43</v>
          </cell>
          <cell r="Y1576">
            <v>12090200</v>
          </cell>
        </row>
        <row r="1577">
          <cell r="A1577">
            <v>11081550</v>
          </cell>
          <cell r="B1577">
            <v>1</v>
          </cell>
          <cell r="C1577">
            <v>40</v>
          </cell>
          <cell r="D1577" t="str">
            <v>SA</v>
          </cell>
          <cell r="F1577" t="str">
            <v>11</v>
          </cell>
          <cell r="G1577" t="str">
            <v>S</v>
          </cell>
          <cell r="L1577">
            <v>5402.81</v>
          </cell>
          <cell r="M1577">
            <v>5402.81</v>
          </cell>
          <cell r="N1577" t="str">
            <v>RUN</v>
          </cell>
          <cell r="O1577" t="str">
            <v>Списание материалов за 11 2001г</v>
          </cell>
          <cell r="P1577" t="str">
            <v>32</v>
          </cell>
          <cell r="Q1577">
            <v>32012035</v>
          </cell>
          <cell r="R1577" t="str">
            <v>H</v>
          </cell>
          <cell r="W1577">
            <v>5402.81</v>
          </cell>
          <cell r="X1577">
            <v>5402.81</v>
          </cell>
          <cell r="Y1577">
            <v>12090200</v>
          </cell>
        </row>
        <row r="1578">
          <cell r="A1578">
            <v>11081573</v>
          </cell>
          <cell r="B1578">
            <v>1</v>
          </cell>
          <cell r="C1578">
            <v>40</v>
          </cell>
          <cell r="D1578" t="str">
            <v>SA</v>
          </cell>
          <cell r="F1578" t="str">
            <v>11</v>
          </cell>
          <cell r="G1578" t="str">
            <v>S</v>
          </cell>
          <cell r="L1578">
            <v>360</v>
          </cell>
          <cell r="M1578">
            <v>360</v>
          </cell>
          <cell r="N1578" t="str">
            <v>RUN</v>
          </cell>
          <cell r="O1578" t="str">
            <v>Списание материалов за 11 2001г</v>
          </cell>
          <cell r="P1578" t="str">
            <v>32</v>
          </cell>
          <cell r="Q1578">
            <v>32012035</v>
          </cell>
          <cell r="R1578" t="str">
            <v>H</v>
          </cell>
          <cell r="W1578">
            <v>360</v>
          </cell>
          <cell r="X1578">
            <v>360</v>
          </cell>
          <cell r="Y1578">
            <v>12090200</v>
          </cell>
        </row>
        <row r="1579">
          <cell r="A1579">
            <v>11081580</v>
          </cell>
          <cell r="B1579">
            <v>1</v>
          </cell>
          <cell r="C1579">
            <v>40</v>
          </cell>
          <cell r="D1579" t="str">
            <v>SA</v>
          </cell>
          <cell r="F1579" t="str">
            <v>11</v>
          </cell>
          <cell r="G1579" t="str">
            <v>S</v>
          </cell>
          <cell r="L1579">
            <v>3498.78</v>
          </cell>
          <cell r="M1579">
            <v>3498.78</v>
          </cell>
          <cell r="N1579" t="str">
            <v>RUN</v>
          </cell>
          <cell r="O1579" t="str">
            <v>Списание материалов за 11 2001г</v>
          </cell>
          <cell r="P1579" t="str">
            <v>32</v>
          </cell>
          <cell r="Q1579">
            <v>32012035</v>
          </cell>
          <cell r="R1579" t="str">
            <v>H</v>
          </cell>
          <cell r="W1579">
            <v>3498.78</v>
          </cell>
          <cell r="X1579">
            <v>3498.78</v>
          </cell>
          <cell r="Y1579">
            <v>12090200</v>
          </cell>
        </row>
        <row r="1580">
          <cell r="A1580">
            <v>11081583</v>
          </cell>
          <cell r="B1580">
            <v>1</v>
          </cell>
          <cell r="C1580">
            <v>40</v>
          </cell>
          <cell r="D1580" t="str">
            <v>SA</v>
          </cell>
          <cell r="F1580" t="str">
            <v>11</v>
          </cell>
          <cell r="G1580" t="str">
            <v>S</v>
          </cell>
          <cell r="L1580">
            <v>33.950000000000003</v>
          </cell>
          <cell r="M1580">
            <v>33.950000000000003</v>
          </cell>
          <cell r="N1580" t="str">
            <v>RUN</v>
          </cell>
          <cell r="O1580" t="str">
            <v>Списание материалов за 11 2001г</v>
          </cell>
          <cell r="P1580" t="str">
            <v>32</v>
          </cell>
          <cell r="Q1580">
            <v>32012035</v>
          </cell>
          <cell r="R1580" t="str">
            <v>H</v>
          </cell>
          <cell r="W1580">
            <v>33.950000000000003</v>
          </cell>
          <cell r="X1580">
            <v>33.950000000000003</v>
          </cell>
          <cell r="Y1580">
            <v>12090200</v>
          </cell>
        </row>
        <row r="1581">
          <cell r="A1581">
            <v>11081586</v>
          </cell>
          <cell r="B1581">
            <v>1</v>
          </cell>
          <cell r="C1581">
            <v>40</v>
          </cell>
          <cell r="D1581" t="str">
            <v>SA</v>
          </cell>
          <cell r="F1581" t="str">
            <v>11</v>
          </cell>
          <cell r="G1581" t="str">
            <v>S</v>
          </cell>
          <cell r="L1581">
            <v>455.93</v>
          </cell>
          <cell r="M1581">
            <v>455.93</v>
          </cell>
          <cell r="N1581" t="str">
            <v>RUN</v>
          </cell>
          <cell r="O1581" t="str">
            <v>Списание материалов за 11 2001г</v>
          </cell>
          <cell r="P1581" t="str">
            <v>32</v>
          </cell>
          <cell r="Q1581">
            <v>32012035</v>
          </cell>
          <cell r="R1581" t="str">
            <v>H</v>
          </cell>
          <cell r="W1581">
            <v>455.93</v>
          </cell>
          <cell r="X1581">
            <v>455.93</v>
          </cell>
          <cell r="Y1581">
            <v>12090200</v>
          </cell>
        </row>
        <row r="1582">
          <cell r="A1582">
            <v>11081589</v>
          </cell>
          <cell r="B1582">
            <v>1</v>
          </cell>
          <cell r="C1582">
            <v>40</v>
          </cell>
          <cell r="D1582" t="str">
            <v>SA</v>
          </cell>
          <cell r="F1582" t="str">
            <v>11</v>
          </cell>
          <cell r="G1582" t="str">
            <v>S</v>
          </cell>
          <cell r="L1582">
            <v>1954.06</v>
          </cell>
          <cell r="M1582">
            <v>1954.06</v>
          </cell>
          <cell r="N1582" t="str">
            <v>RUN</v>
          </cell>
          <cell r="O1582" t="str">
            <v>Списание материалов за 11 2001г</v>
          </cell>
          <cell r="P1582" t="str">
            <v>32</v>
          </cell>
          <cell r="Q1582">
            <v>32012035</v>
          </cell>
          <cell r="R1582" t="str">
            <v>H</v>
          </cell>
          <cell r="W1582">
            <v>1954.06</v>
          </cell>
          <cell r="X1582">
            <v>1954.06</v>
          </cell>
          <cell r="Y1582">
            <v>12090200</v>
          </cell>
        </row>
        <row r="1583">
          <cell r="A1583">
            <v>11081591</v>
          </cell>
          <cell r="B1583">
            <v>1</v>
          </cell>
          <cell r="C1583">
            <v>40</v>
          </cell>
          <cell r="D1583" t="str">
            <v>SA</v>
          </cell>
          <cell r="F1583" t="str">
            <v>11</v>
          </cell>
          <cell r="G1583" t="str">
            <v>S</v>
          </cell>
          <cell r="L1583">
            <v>5114.0600000000004</v>
          </cell>
          <cell r="M1583">
            <v>5114.0600000000004</v>
          </cell>
          <cell r="N1583" t="str">
            <v>RUN</v>
          </cell>
          <cell r="O1583" t="str">
            <v>Списание материалов за 11 2001г</v>
          </cell>
          <cell r="P1583" t="str">
            <v>32</v>
          </cell>
          <cell r="Q1583">
            <v>32012035</v>
          </cell>
          <cell r="R1583" t="str">
            <v>H</v>
          </cell>
          <cell r="W1583">
            <v>5114.0600000000004</v>
          </cell>
          <cell r="X1583">
            <v>5114.0600000000004</v>
          </cell>
          <cell r="Y1583">
            <v>12090200</v>
          </cell>
        </row>
        <row r="1584">
          <cell r="A1584">
            <v>11081606</v>
          </cell>
          <cell r="B1584">
            <v>1</v>
          </cell>
          <cell r="C1584">
            <v>40</v>
          </cell>
          <cell r="D1584" t="str">
            <v>SA</v>
          </cell>
          <cell r="F1584" t="str">
            <v>11</v>
          </cell>
          <cell r="G1584" t="str">
            <v>S</v>
          </cell>
          <cell r="L1584">
            <v>162.16</v>
          </cell>
          <cell r="M1584">
            <v>162.16</v>
          </cell>
          <cell r="N1584" t="str">
            <v>RUN</v>
          </cell>
          <cell r="O1584" t="str">
            <v>Списание материалов за 11 2001г</v>
          </cell>
          <cell r="P1584" t="str">
            <v>32</v>
          </cell>
          <cell r="Q1584">
            <v>32012035</v>
          </cell>
          <cell r="R1584" t="str">
            <v>H</v>
          </cell>
          <cell r="W1584">
            <v>162.16</v>
          </cell>
          <cell r="X1584">
            <v>162.16</v>
          </cell>
          <cell r="Y1584">
            <v>12090200</v>
          </cell>
        </row>
        <row r="1585">
          <cell r="A1585">
            <v>11081617</v>
          </cell>
          <cell r="B1585">
            <v>1</v>
          </cell>
          <cell r="C1585">
            <v>40</v>
          </cell>
          <cell r="D1585" t="str">
            <v>SA</v>
          </cell>
          <cell r="F1585" t="str">
            <v>11</v>
          </cell>
          <cell r="G1585" t="str">
            <v>S</v>
          </cell>
          <cell r="L1585">
            <v>1843.5</v>
          </cell>
          <cell r="M1585">
            <v>1843.5</v>
          </cell>
          <cell r="N1585" t="str">
            <v>RUN</v>
          </cell>
          <cell r="O1585" t="str">
            <v>Списание материалов за 11 2001г</v>
          </cell>
          <cell r="P1585" t="str">
            <v>32</v>
          </cell>
          <cell r="Q1585">
            <v>32012035</v>
          </cell>
          <cell r="R1585" t="str">
            <v>H</v>
          </cell>
          <cell r="W1585">
            <v>1843.5</v>
          </cell>
          <cell r="X1585">
            <v>1843.5</v>
          </cell>
          <cell r="Y1585">
            <v>12090200</v>
          </cell>
        </row>
        <row r="1586">
          <cell r="A1586">
            <v>11081640</v>
          </cell>
          <cell r="B1586">
            <v>1</v>
          </cell>
          <cell r="C1586">
            <v>40</v>
          </cell>
          <cell r="D1586" t="str">
            <v>SA</v>
          </cell>
          <cell r="F1586" t="str">
            <v>11</v>
          </cell>
          <cell r="G1586" t="str">
            <v>S</v>
          </cell>
          <cell r="L1586">
            <v>1766.32</v>
          </cell>
          <cell r="M1586">
            <v>1766.32</v>
          </cell>
          <cell r="N1586" t="str">
            <v>RUN</v>
          </cell>
          <cell r="O1586" t="str">
            <v>Списание материалов за 11 2001г</v>
          </cell>
          <cell r="P1586" t="str">
            <v>32</v>
          </cell>
          <cell r="Q1586">
            <v>32012035</v>
          </cell>
          <cell r="R1586" t="str">
            <v>H</v>
          </cell>
          <cell r="W1586">
            <v>1766.32</v>
          </cell>
          <cell r="X1586">
            <v>1766.32</v>
          </cell>
          <cell r="Y1586">
            <v>12090200</v>
          </cell>
        </row>
        <row r="1587">
          <cell r="A1587">
            <v>11081647</v>
          </cell>
          <cell r="B1587">
            <v>1</v>
          </cell>
          <cell r="C1587">
            <v>40</v>
          </cell>
          <cell r="D1587" t="str">
            <v>SA</v>
          </cell>
          <cell r="F1587" t="str">
            <v>11</v>
          </cell>
          <cell r="G1587" t="str">
            <v>S</v>
          </cell>
          <cell r="L1587">
            <v>180</v>
          </cell>
          <cell r="M1587">
            <v>180</v>
          </cell>
          <cell r="N1587" t="str">
            <v>RUN</v>
          </cell>
          <cell r="O1587" t="str">
            <v>Списание материалов за 11 2001г</v>
          </cell>
          <cell r="P1587" t="str">
            <v>32</v>
          </cell>
          <cell r="Q1587">
            <v>32012035</v>
          </cell>
          <cell r="R1587" t="str">
            <v>H</v>
          </cell>
          <cell r="W1587">
            <v>180</v>
          </cell>
          <cell r="X1587">
            <v>180</v>
          </cell>
          <cell r="Y1587">
            <v>12090200</v>
          </cell>
        </row>
        <row r="1588">
          <cell r="A1588">
            <v>11081672</v>
          </cell>
          <cell r="B1588">
            <v>1</v>
          </cell>
          <cell r="C1588">
            <v>40</v>
          </cell>
          <cell r="D1588" t="str">
            <v>SA</v>
          </cell>
          <cell r="F1588" t="str">
            <v>11</v>
          </cell>
          <cell r="G1588" t="str">
            <v>S</v>
          </cell>
          <cell r="L1588">
            <v>1290.44</v>
          </cell>
          <cell r="M1588">
            <v>1290.44</v>
          </cell>
          <cell r="N1588" t="str">
            <v>RUN</v>
          </cell>
          <cell r="O1588" t="str">
            <v>Списание материалов за 11 2001г</v>
          </cell>
          <cell r="P1588" t="str">
            <v>32</v>
          </cell>
          <cell r="Q1588">
            <v>32012035</v>
          </cell>
          <cell r="R1588" t="str">
            <v>H</v>
          </cell>
          <cell r="W1588">
            <v>1290.44</v>
          </cell>
          <cell r="X1588">
            <v>1290.44</v>
          </cell>
          <cell r="Y1588">
            <v>12090200</v>
          </cell>
        </row>
        <row r="1589">
          <cell r="A1589">
            <v>11081679</v>
          </cell>
          <cell r="B1589">
            <v>1</v>
          </cell>
          <cell r="C1589">
            <v>40</v>
          </cell>
          <cell r="D1589" t="str">
            <v>SA</v>
          </cell>
          <cell r="F1589" t="str">
            <v>11</v>
          </cell>
          <cell r="G1589" t="str">
            <v>S</v>
          </cell>
          <cell r="L1589">
            <v>57589.85</v>
          </cell>
          <cell r="M1589">
            <v>57589.85</v>
          </cell>
          <cell r="N1589" t="str">
            <v>RUN</v>
          </cell>
          <cell r="O1589" t="str">
            <v>Списание материалов за 11 2001г</v>
          </cell>
          <cell r="P1589" t="str">
            <v>32</v>
          </cell>
          <cell r="Q1589">
            <v>32012035</v>
          </cell>
          <cell r="R1589" t="str">
            <v>H</v>
          </cell>
          <cell r="W1589">
            <v>57589.85</v>
          </cell>
          <cell r="X1589">
            <v>57589.85</v>
          </cell>
          <cell r="Y1589">
            <v>12090200</v>
          </cell>
        </row>
        <row r="1590">
          <cell r="A1590">
            <v>11081682</v>
          </cell>
          <cell r="B1590">
            <v>1</v>
          </cell>
          <cell r="C1590">
            <v>40</v>
          </cell>
          <cell r="D1590" t="str">
            <v>SA</v>
          </cell>
          <cell r="F1590" t="str">
            <v>11</v>
          </cell>
          <cell r="G1590" t="str">
            <v>S</v>
          </cell>
          <cell r="L1590">
            <v>11590</v>
          </cell>
          <cell r="M1590">
            <v>11590</v>
          </cell>
          <cell r="N1590" t="str">
            <v>RUN</v>
          </cell>
          <cell r="O1590" t="str">
            <v>Списание материалов за 11 2001г</v>
          </cell>
          <cell r="P1590" t="str">
            <v>32</v>
          </cell>
          <cell r="Q1590">
            <v>32012035</v>
          </cell>
          <cell r="R1590" t="str">
            <v>H</v>
          </cell>
          <cell r="W1590">
            <v>11590</v>
          </cell>
          <cell r="X1590">
            <v>11590</v>
          </cell>
          <cell r="Y1590">
            <v>12090200</v>
          </cell>
        </row>
        <row r="1591">
          <cell r="A1591">
            <v>11081687</v>
          </cell>
          <cell r="B1591">
            <v>1</v>
          </cell>
          <cell r="C1591">
            <v>40</v>
          </cell>
          <cell r="D1591" t="str">
            <v>SA</v>
          </cell>
          <cell r="F1591" t="str">
            <v>11</v>
          </cell>
          <cell r="G1591" t="str">
            <v>S</v>
          </cell>
          <cell r="L1591">
            <v>25517.26</v>
          </cell>
          <cell r="M1591">
            <v>25517.26</v>
          </cell>
          <cell r="N1591" t="str">
            <v>RUN</v>
          </cell>
          <cell r="O1591" t="str">
            <v>Списание материалов за 11 2001г</v>
          </cell>
          <cell r="P1591" t="str">
            <v>32</v>
          </cell>
          <cell r="Q1591">
            <v>32012035</v>
          </cell>
          <cell r="R1591" t="str">
            <v>H</v>
          </cell>
          <cell r="W1591">
            <v>25517.26</v>
          </cell>
          <cell r="X1591">
            <v>25517.26</v>
          </cell>
          <cell r="Y1591">
            <v>12090200</v>
          </cell>
        </row>
        <row r="1592">
          <cell r="A1592">
            <v>11081692</v>
          </cell>
          <cell r="B1592">
            <v>1</v>
          </cell>
          <cell r="C1592">
            <v>40</v>
          </cell>
          <cell r="D1592" t="str">
            <v>SA</v>
          </cell>
          <cell r="F1592" t="str">
            <v>11</v>
          </cell>
          <cell r="G1592" t="str">
            <v>S</v>
          </cell>
          <cell r="L1592">
            <v>980.5</v>
          </cell>
          <cell r="M1592">
            <v>980.5</v>
          </cell>
          <cell r="N1592" t="str">
            <v>RUN</v>
          </cell>
          <cell r="O1592" t="str">
            <v>Списание материалов за 11 2001г</v>
          </cell>
          <cell r="P1592" t="str">
            <v>32</v>
          </cell>
          <cell r="Q1592">
            <v>32012035</v>
          </cell>
          <cell r="R1592" t="str">
            <v>H</v>
          </cell>
          <cell r="W1592">
            <v>980.5</v>
          </cell>
          <cell r="X1592">
            <v>980.5</v>
          </cell>
          <cell r="Y1592">
            <v>12090200</v>
          </cell>
        </row>
        <row r="1593">
          <cell r="A1593">
            <v>11081695</v>
          </cell>
          <cell r="B1593">
            <v>1</v>
          </cell>
          <cell r="C1593">
            <v>40</v>
          </cell>
          <cell r="D1593" t="str">
            <v>SA</v>
          </cell>
          <cell r="F1593" t="str">
            <v>11</v>
          </cell>
          <cell r="G1593" t="str">
            <v>S</v>
          </cell>
          <cell r="L1593">
            <v>2461.66</v>
          </cell>
          <cell r="M1593">
            <v>2461.66</v>
          </cell>
          <cell r="N1593" t="str">
            <v>RUN</v>
          </cell>
          <cell r="O1593" t="str">
            <v>Списание материалов за 11 2001г</v>
          </cell>
          <cell r="P1593" t="str">
            <v>32</v>
          </cell>
          <cell r="Q1593">
            <v>32012035</v>
          </cell>
          <cell r="R1593" t="str">
            <v>H</v>
          </cell>
          <cell r="W1593">
            <v>2461.66</v>
          </cell>
          <cell r="X1593">
            <v>2461.66</v>
          </cell>
          <cell r="Y1593">
            <v>12090200</v>
          </cell>
        </row>
        <row r="1594">
          <cell r="A1594">
            <v>11081698</v>
          </cell>
          <cell r="B1594">
            <v>1</v>
          </cell>
          <cell r="C1594">
            <v>40</v>
          </cell>
          <cell r="D1594" t="str">
            <v>SA</v>
          </cell>
          <cell r="F1594" t="str">
            <v>11</v>
          </cell>
          <cell r="G1594" t="str">
            <v>S</v>
          </cell>
          <cell r="L1594">
            <v>853.32</v>
          </cell>
          <cell r="M1594">
            <v>853.32</v>
          </cell>
          <cell r="N1594" t="str">
            <v>RUN</v>
          </cell>
          <cell r="O1594" t="str">
            <v>Списание материалов за 11 2001г</v>
          </cell>
          <cell r="P1594" t="str">
            <v>32</v>
          </cell>
          <cell r="Q1594">
            <v>32012035</v>
          </cell>
          <cell r="R1594" t="str">
            <v>H</v>
          </cell>
          <cell r="W1594">
            <v>853.32</v>
          </cell>
          <cell r="X1594">
            <v>853.32</v>
          </cell>
          <cell r="Y1594">
            <v>12090200</v>
          </cell>
        </row>
        <row r="1595">
          <cell r="A1595">
            <v>11081715</v>
          </cell>
          <cell r="B1595">
            <v>1</v>
          </cell>
          <cell r="C1595">
            <v>40</v>
          </cell>
          <cell r="D1595" t="str">
            <v>SA</v>
          </cell>
          <cell r="F1595" t="str">
            <v>11</v>
          </cell>
          <cell r="G1595" t="str">
            <v>S</v>
          </cell>
          <cell r="L1595">
            <v>3846.93</v>
          </cell>
          <cell r="M1595">
            <v>3846.93</v>
          </cell>
          <cell r="N1595" t="str">
            <v>RUN</v>
          </cell>
          <cell r="O1595" t="str">
            <v>Списание материалов за 11 2001г</v>
          </cell>
          <cell r="P1595" t="str">
            <v>32</v>
          </cell>
          <cell r="Q1595">
            <v>32012035</v>
          </cell>
          <cell r="R1595" t="str">
            <v>H</v>
          </cell>
          <cell r="W1595">
            <v>3846.93</v>
          </cell>
          <cell r="X1595">
            <v>3846.93</v>
          </cell>
          <cell r="Y1595">
            <v>12090200</v>
          </cell>
        </row>
        <row r="1596">
          <cell r="A1596">
            <v>11081718</v>
          </cell>
          <cell r="B1596">
            <v>1</v>
          </cell>
          <cell r="C1596">
            <v>40</v>
          </cell>
          <cell r="D1596" t="str">
            <v>SA</v>
          </cell>
          <cell r="F1596" t="str">
            <v>11</v>
          </cell>
          <cell r="G1596" t="str">
            <v>S</v>
          </cell>
          <cell r="L1596">
            <v>4271.43</v>
          </cell>
          <cell r="M1596">
            <v>4271.43</v>
          </cell>
          <cell r="N1596" t="str">
            <v>RUN</v>
          </cell>
          <cell r="O1596" t="str">
            <v>Списание материалов за 11 2001г</v>
          </cell>
          <cell r="P1596" t="str">
            <v>32</v>
          </cell>
          <cell r="Q1596">
            <v>32012035</v>
          </cell>
          <cell r="R1596" t="str">
            <v>H</v>
          </cell>
          <cell r="W1596">
            <v>4271.43</v>
          </cell>
          <cell r="X1596">
            <v>4271.43</v>
          </cell>
          <cell r="Y1596">
            <v>12090200</v>
          </cell>
        </row>
        <row r="1597">
          <cell r="A1597">
            <v>11081727</v>
          </cell>
          <cell r="B1597">
            <v>1</v>
          </cell>
          <cell r="C1597">
            <v>40</v>
          </cell>
          <cell r="D1597" t="str">
            <v>SA</v>
          </cell>
          <cell r="F1597" t="str">
            <v>11</v>
          </cell>
          <cell r="G1597" t="str">
            <v>S</v>
          </cell>
          <cell r="L1597">
            <v>6017.58</v>
          </cell>
          <cell r="M1597">
            <v>6017.58</v>
          </cell>
          <cell r="N1597" t="str">
            <v>RUN</v>
          </cell>
          <cell r="O1597" t="str">
            <v>Списание материалов за 11 2001г</v>
          </cell>
          <cell r="P1597" t="str">
            <v>32</v>
          </cell>
          <cell r="Q1597">
            <v>32012035</v>
          </cell>
          <cell r="R1597" t="str">
            <v>H</v>
          </cell>
          <cell r="W1597">
            <v>6017.58</v>
          </cell>
          <cell r="X1597">
            <v>6017.58</v>
          </cell>
          <cell r="Y1597">
            <v>12090200</v>
          </cell>
        </row>
        <row r="1598">
          <cell r="A1598">
            <v>11081732</v>
          </cell>
          <cell r="B1598">
            <v>1</v>
          </cell>
          <cell r="C1598">
            <v>40</v>
          </cell>
          <cell r="D1598" t="str">
            <v>SA</v>
          </cell>
          <cell r="F1598" t="str">
            <v>11</v>
          </cell>
          <cell r="G1598" t="str">
            <v>S</v>
          </cell>
          <cell r="L1598">
            <v>160.66</v>
          </cell>
          <cell r="M1598">
            <v>160.66</v>
          </cell>
          <cell r="N1598" t="str">
            <v>RUN</v>
          </cell>
          <cell r="O1598" t="str">
            <v>Списание материалов за 11 2001г</v>
          </cell>
          <cell r="P1598" t="str">
            <v>32</v>
          </cell>
          <cell r="Q1598">
            <v>32012035</v>
          </cell>
          <cell r="R1598" t="str">
            <v>H</v>
          </cell>
          <cell r="W1598">
            <v>160.66</v>
          </cell>
          <cell r="X1598">
            <v>160.66</v>
          </cell>
          <cell r="Y1598">
            <v>12090200</v>
          </cell>
        </row>
        <row r="1599">
          <cell r="A1599">
            <v>11081735</v>
          </cell>
          <cell r="B1599">
            <v>1</v>
          </cell>
          <cell r="C1599">
            <v>40</v>
          </cell>
          <cell r="D1599" t="str">
            <v>SA</v>
          </cell>
          <cell r="F1599" t="str">
            <v>11</v>
          </cell>
          <cell r="G1599" t="str">
            <v>S</v>
          </cell>
          <cell r="L1599">
            <v>1251.1199999999999</v>
          </cell>
          <cell r="M1599">
            <v>1251.1199999999999</v>
          </cell>
          <cell r="N1599" t="str">
            <v>RUN</v>
          </cell>
          <cell r="O1599" t="str">
            <v>Списание материалов за 11 2001г</v>
          </cell>
          <cell r="P1599" t="str">
            <v>32</v>
          </cell>
          <cell r="Q1599">
            <v>32012035</v>
          </cell>
          <cell r="R1599" t="str">
            <v>H</v>
          </cell>
          <cell r="W1599">
            <v>1251.1199999999999</v>
          </cell>
          <cell r="X1599">
            <v>1251.1199999999999</v>
          </cell>
          <cell r="Y1599">
            <v>12090200</v>
          </cell>
        </row>
        <row r="1600">
          <cell r="A1600">
            <v>11081742</v>
          </cell>
          <cell r="B1600">
            <v>1</v>
          </cell>
          <cell r="C1600">
            <v>40</v>
          </cell>
          <cell r="D1600" t="str">
            <v>SA</v>
          </cell>
          <cell r="F1600" t="str">
            <v>11</v>
          </cell>
          <cell r="G1600" t="str">
            <v>S</v>
          </cell>
          <cell r="L1600">
            <v>433.74</v>
          </cell>
          <cell r="M1600">
            <v>433.74</v>
          </cell>
          <cell r="N1600" t="str">
            <v>RUN</v>
          </cell>
          <cell r="O1600" t="str">
            <v>Списание материалов за 11 2001г</v>
          </cell>
          <cell r="P1600" t="str">
            <v>32</v>
          </cell>
          <cell r="Q1600">
            <v>32012035</v>
          </cell>
          <cell r="R1600" t="str">
            <v>H</v>
          </cell>
          <cell r="W1600">
            <v>433.74</v>
          </cell>
          <cell r="X1600">
            <v>433.74</v>
          </cell>
          <cell r="Y1600">
            <v>12090200</v>
          </cell>
        </row>
        <row r="1601">
          <cell r="A1601">
            <v>11081760</v>
          </cell>
          <cell r="B1601">
            <v>1</v>
          </cell>
          <cell r="C1601">
            <v>40</v>
          </cell>
          <cell r="D1601" t="str">
            <v>SA</v>
          </cell>
          <cell r="F1601" t="str">
            <v>11</v>
          </cell>
          <cell r="G1601" t="str">
            <v>S</v>
          </cell>
          <cell r="L1601">
            <v>4044.17</v>
          </cell>
          <cell r="M1601">
            <v>4044.17</v>
          </cell>
          <cell r="N1601" t="str">
            <v>RUN</v>
          </cell>
          <cell r="O1601" t="str">
            <v>Списание материалов за 11 2001г</v>
          </cell>
          <cell r="P1601" t="str">
            <v>32</v>
          </cell>
          <cell r="Q1601">
            <v>32012035</v>
          </cell>
          <cell r="R1601" t="str">
            <v>H</v>
          </cell>
          <cell r="W1601">
            <v>4044.17</v>
          </cell>
          <cell r="X1601">
            <v>4044.17</v>
          </cell>
          <cell r="Y1601">
            <v>12090200</v>
          </cell>
        </row>
        <row r="1602">
          <cell r="A1602">
            <v>11081780</v>
          </cell>
          <cell r="B1602">
            <v>1</v>
          </cell>
          <cell r="C1602">
            <v>40</v>
          </cell>
          <cell r="D1602" t="str">
            <v>SA</v>
          </cell>
          <cell r="F1602" t="str">
            <v>11</v>
          </cell>
          <cell r="G1602" t="str">
            <v>S</v>
          </cell>
          <cell r="L1602">
            <v>2083.8200000000002</v>
          </cell>
          <cell r="M1602">
            <v>2083.8200000000002</v>
          </cell>
          <cell r="N1602" t="str">
            <v>RUN</v>
          </cell>
          <cell r="O1602" t="str">
            <v>Списание материалов за 11 2001г</v>
          </cell>
          <cell r="P1602" t="str">
            <v>32</v>
          </cell>
          <cell r="Q1602">
            <v>32012035</v>
          </cell>
          <cell r="R1602" t="str">
            <v>H</v>
          </cell>
          <cell r="W1602">
            <v>2083.8200000000002</v>
          </cell>
          <cell r="X1602">
            <v>2083.8200000000002</v>
          </cell>
          <cell r="Y1602">
            <v>12090200</v>
          </cell>
        </row>
        <row r="1603">
          <cell r="A1603">
            <v>11081787</v>
          </cell>
          <cell r="B1603">
            <v>1</v>
          </cell>
          <cell r="C1603">
            <v>40</v>
          </cell>
          <cell r="D1603" t="str">
            <v>SA</v>
          </cell>
          <cell r="F1603" t="str">
            <v>11</v>
          </cell>
          <cell r="G1603" t="str">
            <v>S</v>
          </cell>
          <cell r="L1603">
            <v>2437.5</v>
          </cell>
          <cell r="M1603">
            <v>2437.5</v>
          </cell>
          <cell r="N1603" t="str">
            <v>RUN</v>
          </cell>
          <cell r="O1603" t="str">
            <v>Списание материалов за 11 2001г</v>
          </cell>
          <cell r="P1603" t="str">
            <v>32</v>
          </cell>
          <cell r="Q1603">
            <v>32012035</v>
          </cell>
          <cell r="R1603" t="str">
            <v>H</v>
          </cell>
          <cell r="W1603">
            <v>2437.5</v>
          </cell>
          <cell r="X1603">
            <v>2437.5</v>
          </cell>
          <cell r="Y1603">
            <v>12090200</v>
          </cell>
        </row>
        <row r="1604">
          <cell r="A1604">
            <v>11081790</v>
          </cell>
          <cell r="B1604">
            <v>1</v>
          </cell>
          <cell r="C1604">
            <v>40</v>
          </cell>
          <cell r="D1604" t="str">
            <v>SA</v>
          </cell>
          <cell r="F1604" t="str">
            <v>11</v>
          </cell>
          <cell r="G1604" t="str">
            <v>S</v>
          </cell>
          <cell r="L1604">
            <v>2596.3000000000002</v>
          </cell>
          <cell r="M1604">
            <v>2596.3000000000002</v>
          </cell>
          <cell r="N1604" t="str">
            <v>RUN</v>
          </cell>
          <cell r="O1604" t="str">
            <v>Списание материалов за 11 2001г</v>
          </cell>
          <cell r="P1604" t="str">
            <v>32</v>
          </cell>
          <cell r="Q1604">
            <v>32012035</v>
          </cell>
          <cell r="R1604" t="str">
            <v>H</v>
          </cell>
          <cell r="W1604">
            <v>2596.3000000000002</v>
          </cell>
          <cell r="X1604">
            <v>2596.3000000000002</v>
          </cell>
          <cell r="Y1604">
            <v>12090200</v>
          </cell>
        </row>
        <row r="1605">
          <cell r="A1605">
            <v>11081813</v>
          </cell>
          <cell r="B1605">
            <v>1</v>
          </cell>
          <cell r="C1605">
            <v>40</v>
          </cell>
          <cell r="D1605" t="str">
            <v>SA</v>
          </cell>
          <cell r="F1605" t="str">
            <v>11</v>
          </cell>
          <cell r="G1605" t="str">
            <v>S</v>
          </cell>
          <cell r="L1605">
            <v>62745.120000000003</v>
          </cell>
          <cell r="M1605">
            <v>62745.120000000003</v>
          </cell>
          <cell r="N1605" t="str">
            <v>RUN</v>
          </cell>
          <cell r="O1605" t="str">
            <v>Списание материалов за 11 2001г</v>
          </cell>
          <cell r="P1605" t="str">
            <v>32</v>
          </cell>
          <cell r="Q1605">
            <v>32012035</v>
          </cell>
          <cell r="R1605" t="str">
            <v>H</v>
          </cell>
          <cell r="W1605">
            <v>62745.120000000003</v>
          </cell>
          <cell r="X1605">
            <v>62745.120000000003</v>
          </cell>
          <cell r="Y1605">
            <v>12090200</v>
          </cell>
        </row>
        <row r="1606">
          <cell r="A1606">
            <v>11081816</v>
          </cell>
          <cell r="B1606">
            <v>1</v>
          </cell>
          <cell r="C1606">
            <v>40</v>
          </cell>
          <cell r="D1606" t="str">
            <v>SA</v>
          </cell>
          <cell r="F1606" t="str">
            <v>11</v>
          </cell>
          <cell r="G1606" t="str">
            <v>S</v>
          </cell>
          <cell r="L1606">
            <v>125</v>
          </cell>
          <cell r="M1606">
            <v>125</v>
          </cell>
          <cell r="N1606" t="str">
            <v>RUN</v>
          </cell>
          <cell r="O1606" t="str">
            <v>Списание материалов за 11 2001г</v>
          </cell>
          <cell r="P1606" t="str">
            <v>32</v>
          </cell>
          <cell r="Q1606">
            <v>32012035</v>
          </cell>
          <cell r="R1606" t="str">
            <v>H</v>
          </cell>
          <cell r="W1606">
            <v>125</v>
          </cell>
          <cell r="X1606">
            <v>125</v>
          </cell>
          <cell r="Y1606">
            <v>12090200</v>
          </cell>
        </row>
        <row r="1607">
          <cell r="A1607">
            <v>11081833</v>
          </cell>
          <cell r="B1607">
            <v>1</v>
          </cell>
          <cell r="C1607">
            <v>40</v>
          </cell>
          <cell r="D1607" t="str">
            <v>SA</v>
          </cell>
          <cell r="F1607" t="str">
            <v>11</v>
          </cell>
          <cell r="G1607" t="str">
            <v>S</v>
          </cell>
          <cell r="L1607">
            <v>45</v>
          </cell>
          <cell r="M1607">
            <v>45</v>
          </cell>
          <cell r="N1607" t="str">
            <v>RUN</v>
          </cell>
          <cell r="O1607" t="str">
            <v>Списание материалов за 11 2001г</v>
          </cell>
          <cell r="P1607" t="str">
            <v>32</v>
          </cell>
          <cell r="Q1607">
            <v>32012035</v>
          </cell>
          <cell r="R1607" t="str">
            <v>H</v>
          </cell>
          <cell r="W1607">
            <v>45</v>
          </cell>
          <cell r="X1607">
            <v>45</v>
          </cell>
          <cell r="Y1607">
            <v>12090200</v>
          </cell>
        </row>
        <row r="1608">
          <cell r="A1608">
            <v>11081846</v>
          </cell>
          <cell r="B1608">
            <v>1</v>
          </cell>
          <cell r="C1608">
            <v>40</v>
          </cell>
          <cell r="D1608" t="str">
            <v>SA</v>
          </cell>
          <cell r="F1608" t="str">
            <v>11</v>
          </cell>
          <cell r="G1608" t="str">
            <v>S</v>
          </cell>
          <cell r="L1608">
            <v>86.71</v>
          </cell>
          <cell r="M1608">
            <v>86.71</v>
          </cell>
          <cell r="N1608" t="str">
            <v>RUN</v>
          </cell>
          <cell r="O1608" t="str">
            <v>Списание материалов за 11 2001г</v>
          </cell>
          <cell r="P1608" t="str">
            <v>32</v>
          </cell>
          <cell r="Q1608">
            <v>32012035</v>
          </cell>
          <cell r="R1608" t="str">
            <v>H</v>
          </cell>
          <cell r="W1608">
            <v>86.71</v>
          </cell>
          <cell r="X1608">
            <v>86.71</v>
          </cell>
          <cell r="Y1608">
            <v>12090200</v>
          </cell>
        </row>
        <row r="1609">
          <cell r="A1609">
            <v>11081863</v>
          </cell>
          <cell r="B1609">
            <v>1</v>
          </cell>
          <cell r="C1609">
            <v>40</v>
          </cell>
          <cell r="D1609" t="str">
            <v>SA</v>
          </cell>
          <cell r="F1609" t="str">
            <v>11</v>
          </cell>
          <cell r="G1609" t="str">
            <v>S</v>
          </cell>
          <cell r="L1609">
            <v>297.5</v>
          </cell>
          <cell r="M1609">
            <v>297.5</v>
          </cell>
          <cell r="N1609" t="str">
            <v>RUN</v>
          </cell>
          <cell r="O1609" t="str">
            <v>Списание материалов за 11 2001г</v>
          </cell>
          <cell r="P1609" t="str">
            <v>32</v>
          </cell>
          <cell r="Q1609">
            <v>32012035</v>
          </cell>
          <cell r="R1609" t="str">
            <v>H</v>
          </cell>
          <cell r="W1609">
            <v>297.5</v>
          </cell>
          <cell r="X1609">
            <v>297.5</v>
          </cell>
          <cell r="Y1609">
            <v>12090200</v>
          </cell>
        </row>
        <row r="1610">
          <cell r="A1610">
            <v>11081872</v>
          </cell>
          <cell r="B1610">
            <v>1</v>
          </cell>
          <cell r="C1610">
            <v>40</v>
          </cell>
          <cell r="D1610" t="str">
            <v>SA</v>
          </cell>
          <cell r="F1610" t="str">
            <v>11</v>
          </cell>
          <cell r="G1610" t="str">
            <v>S</v>
          </cell>
          <cell r="L1610">
            <v>653.36</v>
          </cell>
          <cell r="M1610">
            <v>653.36</v>
          </cell>
          <cell r="N1610" t="str">
            <v>RUN</v>
          </cell>
          <cell r="O1610" t="str">
            <v>Списание материалов за 11 2001г</v>
          </cell>
          <cell r="P1610" t="str">
            <v>32</v>
          </cell>
          <cell r="Q1610">
            <v>32012035</v>
          </cell>
          <cell r="R1610" t="str">
            <v>H</v>
          </cell>
          <cell r="W1610">
            <v>653.36</v>
          </cell>
          <cell r="X1610">
            <v>653.36</v>
          </cell>
          <cell r="Y1610">
            <v>12090200</v>
          </cell>
        </row>
        <row r="1611">
          <cell r="A1611">
            <v>11081877</v>
          </cell>
          <cell r="B1611">
            <v>1</v>
          </cell>
          <cell r="C1611">
            <v>40</v>
          </cell>
          <cell r="D1611" t="str">
            <v>SA</v>
          </cell>
          <cell r="F1611" t="str">
            <v>11</v>
          </cell>
          <cell r="G1611" t="str">
            <v>S</v>
          </cell>
          <cell r="L1611">
            <v>9.75</v>
          </cell>
          <cell r="M1611">
            <v>9.75</v>
          </cell>
          <cell r="N1611" t="str">
            <v>RUN</v>
          </cell>
          <cell r="O1611" t="str">
            <v>Списание материалов за 11 2001г</v>
          </cell>
          <cell r="P1611" t="str">
            <v>32</v>
          </cell>
          <cell r="Q1611">
            <v>32012035</v>
          </cell>
          <cell r="R1611" t="str">
            <v>H</v>
          </cell>
          <cell r="W1611">
            <v>9.75</v>
          </cell>
          <cell r="X1611">
            <v>9.75</v>
          </cell>
          <cell r="Y1611">
            <v>12090200</v>
          </cell>
        </row>
        <row r="1612">
          <cell r="A1612">
            <v>11081880</v>
          </cell>
          <cell r="B1612">
            <v>1</v>
          </cell>
          <cell r="C1612">
            <v>40</v>
          </cell>
          <cell r="D1612" t="str">
            <v>SA</v>
          </cell>
          <cell r="F1612" t="str">
            <v>11</v>
          </cell>
          <cell r="G1612" t="str">
            <v>S</v>
          </cell>
          <cell r="L1612">
            <v>565</v>
          </cell>
          <cell r="M1612">
            <v>565</v>
          </cell>
          <cell r="N1612" t="str">
            <v>RUN</v>
          </cell>
          <cell r="O1612" t="str">
            <v>Списание материалов за 11 2001г</v>
          </cell>
          <cell r="P1612" t="str">
            <v>32</v>
          </cell>
          <cell r="Q1612">
            <v>32012035</v>
          </cell>
          <cell r="R1612" t="str">
            <v>H</v>
          </cell>
          <cell r="W1612">
            <v>565</v>
          </cell>
          <cell r="X1612">
            <v>565</v>
          </cell>
          <cell r="Y1612">
            <v>12090200</v>
          </cell>
        </row>
        <row r="1613">
          <cell r="A1613">
            <v>11081885</v>
          </cell>
          <cell r="B1613">
            <v>1</v>
          </cell>
          <cell r="C1613">
            <v>40</v>
          </cell>
          <cell r="D1613" t="str">
            <v>SA</v>
          </cell>
          <cell r="F1613" t="str">
            <v>11</v>
          </cell>
          <cell r="G1613" t="str">
            <v>S</v>
          </cell>
          <cell r="L1613">
            <v>85</v>
          </cell>
          <cell r="M1613">
            <v>85</v>
          </cell>
          <cell r="N1613" t="str">
            <v>RUN</v>
          </cell>
          <cell r="O1613" t="str">
            <v>Списание материалов за 11 2001г</v>
          </cell>
          <cell r="P1613" t="str">
            <v>32</v>
          </cell>
          <cell r="Q1613">
            <v>32012035</v>
          </cell>
          <cell r="R1613" t="str">
            <v>H</v>
          </cell>
          <cell r="W1613">
            <v>85</v>
          </cell>
          <cell r="X1613">
            <v>85</v>
          </cell>
          <cell r="Y1613">
            <v>12090200</v>
          </cell>
        </row>
        <row r="1614">
          <cell r="A1614">
            <v>11081898</v>
          </cell>
          <cell r="B1614">
            <v>1</v>
          </cell>
          <cell r="C1614">
            <v>40</v>
          </cell>
          <cell r="D1614" t="str">
            <v>SA</v>
          </cell>
          <cell r="F1614" t="str">
            <v>11</v>
          </cell>
          <cell r="G1614" t="str">
            <v>S</v>
          </cell>
          <cell r="L1614">
            <v>377.03</v>
          </cell>
          <cell r="M1614">
            <v>377.03</v>
          </cell>
          <cell r="N1614" t="str">
            <v>RUN</v>
          </cell>
          <cell r="O1614" t="str">
            <v>Списание материалов за 11 2001г</v>
          </cell>
          <cell r="P1614" t="str">
            <v>32</v>
          </cell>
          <cell r="Q1614">
            <v>32012035</v>
          </cell>
          <cell r="R1614" t="str">
            <v>H</v>
          </cell>
          <cell r="W1614">
            <v>377.03</v>
          </cell>
          <cell r="X1614">
            <v>377.03</v>
          </cell>
          <cell r="Y1614">
            <v>12090200</v>
          </cell>
        </row>
        <row r="1615">
          <cell r="A1615">
            <v>11081909</v>
          </cell>
          <cell r="B1615">
            <v>1</v>
          </cell>
          <cell r="C1615">
            <v>40</v>
          </cell>
          <cell r="D1615" t="str">
            <v>SA</v>
          </cell>
          <cell r="F1615" t="str">
            <v>11</v>
          </cell>
          <cell r="G1615" t="str">
            <v>S</v>
          </cell>
          <cell r="L1615">
            <v>2963.7</v>
          </cell>
          <cell r="M1615">
            <v>2963.7</v>
          </cell>
          <cell r="N1615" t="str">
            <v>RUN</v>
          </cell>
          <cell r="O1615" t="str">
            <v>Списание материалов за 11 2001г</v>
          </cell>
          <cell r="P1615" t="str">
            <v>32</v>
          </cell>
          <cell r="Q1615">
            <v>32012035</v>
          </cell>
          <cell r="R1615" t="str">
            <v>H</v>
          </cell>
          <cell r="W1615">
            <v>2963.7</v>
          </cell>
          <cell r="X1615">
            <v>2963.7</v>
          </cell>
          <cell r="Y1615">
            <v>12090200</v>
          </cell>
        </row>
        <row r="1616">
          <cell r="A1616">
            <v>11081922</v>
          </cell>
          <cell r="B1616">
            <v>1</v>
          </cell>
          <cell r="C1616">
            <v>40</v>
          </cell>
          <cell r="D1616" t="str">
            <v>SA</v>
          </cell>
          <cell r="F1616" t="str">
            <v>11</v>
          </cell>
          <cell r="G1616" t="str">
            <v>S</v>
          </cell>
          <cell r="L1616">
            <v>11561.52</v>
          </cell>
          <cell r="M1616">
            <v>11561.52</v>
          </cell>
          <cell r="N1616" t="str">
            <v>RUN</v>
          </cell>
          <cell r="O1616" t="str">
            <v>Списание материалов за 11 2001г</v>
          </cell>
          <cell r="P1616" t="str">
            <v>32</v>
          </cell>
          <cell r="Q1616">
            <v>32012035</v>
          </cell>
          <cell r="R1616" t="str">
            <v>H</v>
          </cell>
          <cell r="W1616">
            <v>11561.52</v>
          </cell>
          <cell r="X1616">
            <v>11561.52</v>
          </cell>
          <cell r="Y1616">
            <v>12090200</v>
          </cell>
        </row>
        <row r="1617">
          <cell r="A1617">
            <v>11081927</v>
          </cell>
          <cell r="B1617">
            <v>1</v>
          </cell>
          <cell r="C1617">
            <v>40</v>
          </cell>
          <cell r="D1617" t="str">
            <v>SA</v>
          </cell>
          <cell r="F1617" t="str">
            <v>11</v>
          </cell>
          <cell r="G1617" t="str">
            <v>S</v>
          </cell>
          <cell r="L1617">
            <v>351</v>
          </cell>
          <cell r="M1617">
            <v>351</v>
          </cell>
          <cell r="N1617" t="str">
            <v>RUN</v>
          </cell>
          <cell r="O1617" t="str">
            <v>Списание материалов за 11 2001г</v>
          </cell>
          <cell r="P1617" t="str">
            <v>32</v>
          </cell>
          <cell r="Q1617">
            <v>32012035</v>
          </cell>
          <cell r="R1617" t="str">
            <v>H</v>
          </cell>
          <cell r="W1617">
            <v>351</v>
          </cell>
          <cell r="X1617">
            <v>351</v>
          </cell>
          <cell r="Y1617">
            <v>12090200</v>
          </cell>
        </row>
        <row r="1618">
          <cell r="A1618">
            <v>11088565</v>
          </cell>
          <cell r="B1618">
            <v>1</v>
          </cell>
          <cell r="C1618">
            <v>40</v>
          </cell>
          <cell r="D1618" t="str">
            <v>SA</v>
          </cell>
          <cell r="F1618" t="str">
            <v>12</v>
          </cell>
          <cell r="G1618" t="str">
            <v>S</v>
          </cell>
          <cell r="L1618">
            <v>837.5</v>
          </cell>
          <cell r="M1618">
            <v>837.5</v>
          </cell>
          <cell r="N1618" t="str">
            <v>RUN</v>
          </cell>
          <cell r="O1618" t="str">
            <v>Списание материалов за 12 2001г</v>
          </cell>
          <cell r="P1618" t="str">
            <v>32</v>
          </cell>
          <cell r="Q1618">
            <v>32012035</v>
          </cell>
          <cell r="R1618" t="str">
            <v>H</v>
          </cell>
          <cell r="W1618">
            <v>837.5</v>
          </cell>
          <cell r="X1618">
            <v>837.5</v>
          </cell>
          <cell r="Y1618">
            <v>12090200</v>
          </cell>
        </row>
        <row r="1619">
          <cell r="A1619">
            <v>11088583</v>
          </cell>
          <cell r="B1619">
            <v>1</v>
          </cell>
          <cell r="C1619">
            <v>40</v>
          </cell>
          <cell r="D1619" t="str">
            <v>SA</v>
          </cell>
          <cell r="F1619" t="str">
            <v>12</v>
          </cell>
          <cell r="G1619" t="str">
            <v>S</v>
          </cell>
          <cell r="L1619">
            <v>65.25</v>
          </cell>
          <cell r="M1619">
            <v>65.25</v>
          </cell>
          <cell r="N1619" t="str">
            <v>RUN</v>
          </cell>
          <cell r="O1619" t="str">
            <v>Списание материалов за 12 2001г</v>
          </cell>
          <cell r="P1619" t="str">
            <v>32</v>
          </cell>
          <cell r="Q1619">
            <v>32012035</v>
          </cell>
          <cell r="R1619" t="str">
            <v>H</v>
          </cell>
          <cell r="W1619">
            <v>65.25</v>
          </cell>
          <cell r="X1619">
            <v>65.25</v>
          </cell>
          <cell r="Y1619">
            <v>12090200</v>
          </cell>
        </row>
        <row r="1620">
          <cell r="A1620">
            <v>11088602</v>
          </cell>
          <cell r="B1620">
            <v>1</v>
          </cell>
          <cell r="C1620">
            <v>40</v>
          </cell>
          <cell r="D1620" t="str">
            <v>SA</v>
          </cell>
          <cell r="F1620" t="str">
            <v>12</v>
          </cell>
          <cell r="G1620" t="str">
            <v>S</v>
          </cell>
          <cell r="L1620">
            <v>28771.03</v>
          </cell>
          <cell r="M1620">
            <v>28771.03</v>
          </cell>
          <cell r="N1620" t="str">
            <v>RUN</v>
          </cell>
          <cell r="O1620" t="str">
            <v>Списание материалов за 12 2001г</v>
          </cell>
          <cell r="P1620" t="str">
            <v>32</v>
          </cell>
          <cell r="Q1620">
            <v>32012035</v>
          </cell>
          <cell r="R1620" t="str">
            <v>H</v>
          </cell>
          <cell r="W1620">
            <v>28771.03</v>
          </cell>
          <cell r="X1620">
            <v>28771.03</v>
          </cell>
          <cell r="Y1620">
            <v>12090200</v>
          </cell>
        </row>
        <row r="1621">
          <cell r="A1621">
            <v>11088623</v>
          </cell>
          <cell r="B1621">
            <v>1</v>
          </cell>
          <cell r="C1621">
            <v>40</v>
          </cell>
          <cell r="D1621" t="str">
            <v>SA</v>
          </cell>
          <cell r="F1621" t="str">
            <v>12</v>
          </cell>
          <cell r="G1621" t="str">
            <v>S</v>
          </cell>
          <cell r="L1621">
            <v>413.4</v>
          </cell>
          <cell r="M1621">
            <v>413.4</v>
          </cell>
          <cell r="N1621" t="str">
            <v>RUN</v>
          </cell>
          <cell r="O1621" t="str">
            <v>Списание материалов за 12 2001г</v>
          </cell>
          <cell r="P1621" t="str">
            <v>32</v>
          </cell>
          <cell r="Q1621">
            <v>32012035</v>
          </cell>
          <cell r="R1621" t="str">
            <v>H</v>
          </cell>
          <cell r="W1621">
            <v>413.4</v>
          </cell>
          <cell r="X1621">
            <v>413.4</v>
          </cell>
          <cell r="Y1621">
            <v>12090200</v>
          </cell>
        </row>
        <row r="1622">
          <cell r="A1622">
            <v>11088626</v>
          </cell>
          <cell r="B1622">
            <v>1</v>
          </cell>
          <cell r="C1622">
            <v>40</v>
          </cell>
          <cell r="D1622" t="str">
            <v>SA</v>
          </cell>
          <cell r="F1622" t="str">
            <v>12</v>
          </cell>
          <cell r="G1622" t="str">
            <v>S</v>
          </cell>
          <cell r="L1622">
            <v>4072.17</v>
          </cell>
          <cell r="M1622">
            <v>4072.17</v>
          </cell>
          <cell r="N1622" t="str">
            <v>RUN</v>
          </cell>
          <cell r="O1622" t="str">
            <v>Списание материалов за 12 2001г</v>
          </cell>
          <cell r="P1622" t="str">
            <v>32</v>
          </cell>
          <cell r="Q1622">
            <v>32012035</v>
          </cell>
          <cell r="R1622" t="str">
            <v>H</v>
          </cell>
          <cell r="W1622">
            <v>4072.17</v>
          </cell>
          <cell r="X1622">
            <v>4072.17</v>
          </cell>
          <cell r="Y1622">
            <v>12090200</v>
          </cell>
        </row>
        <row r="1623">
          <cell r="A1623">
            <v>11088651</v>
          </cell>
          <cell r="B1623">
            <v>1</v>
          </cell>
          <cell r="C1623">
            <v>40</v>
          </cell>
          <cell r="D1623" t="str">
            <v>SA</v>
          </cell>
          <cell r="F1623" t="str">
            <v>12</v>
          </cell>
          <cell r="G1623" t="str">
            <v>S</v>
          </cell>
          <cell r="L1623">
            <v>1389</v>
          </cell>
          <cell r="M1623">
            <v>1389</v>
          </cell>
          <cell r="N1623" t="str">
            <v>RUN</v>
          </cell>
          <cell r="O1623" t="str">
            <v>Списание материалов за 12 2001г</v>
          </cell>
          <cell r="P1623" t="str">
            <v>32</v>
          </cell>
          <cell r="Q1623">
            <v>32012035</v>
          </cell>
          <cell r="R1623" t="str">
            <v>H</v>
          </cell>
          <cell r="W1623">
            <v>1389</v>
          </cell>
          <cell r="X1623">
            <v>1389</v>
          </cell>
          <cell r="Y1623">
            <v>12090200</v>
          </cell>
        </row>
        <row r="1624">
          <cell r="A1624">
            <v>11088674</v>
          </cell>
          <cell r="B1624">
            <v>1</v>
          </cell>
          <cell r="C1624">
            <v>40</v>
          </cell>
          <cell r="D1624" t="str">
            <v>SA</v>
          </cell>
          <cell r="F1624" t="str">
            <v>12</v>
          </cell>
          <cell r="G1624" t="str">
            <v>S</v>
          </cell>
          <cell r="L1624">
            <v>808.86</v>
          </cell>
          <cell r="M1624">
            <v>808.86</v>
          </cell>
          <cell r="N1624" t="str">
            <v>RUN</v>
          </cell>
          <cell r="O1624" t="str">
            <v>Списание материалов за 12 2001г</v>
          </cell>
          <cell r="P1624" t="str">
            <v>32</v>
          </cell>
          <cell r="Q1624">
            <v>32012035</v>
          </cell>
          <cell r="R1624" t="str">
            <v>H</v>
          </cell>
          <cell r="W1624">
            <v>808.86</v>
          </cell>
          <cell r="X1624">
            <v>808.86</v>
          </cell>
          <cell r="Y1624">
            <v>12090200</v>
          </cell>
        </row>
        <row r="1625">
          <cell r="A1625">
            <v>11088677</v>
          </cell>
          <cell r="B1625">
            <v>1</v>
          </cell>
          <cell r="C1625">
            <v>40</v>
          </cell>
          <cell r="D1625" t="str">
            <v>SA</v>
          </cell>
          <cell r="F1625" t="str">
            <v>12</v>
          </cell>
          <cell r="G1625" t="str">
            <v>S</v>
          </cell>
          <cell r="L1625">
            <v>138</v>
          </cell>
          <cell r="M1625">
            <v>138</v>
          </cell>
          <cell r="N1625" t="str">
            <v>RUN</v>
          </cell>
          <cell r="O1625" t="str">
            <v>Списание материалов за 12 2001г</v>
          </cell>
          <cell r="P1625" t="str">
            <v>32</v>
          </cell>
          <cell r="Q1625">
            <v>32012035</v>
          </cell>
          <cell r="R1625" t="str">
            <v>H</v>
          </cell>
          <cell r="W1625">
            <v>138</v>
          </cell>
          <cell r="X1625">
            <v>138</v>
          </cell>
          <cell r="Y1625">
            <v>12090200</v>
          </cell>
        </row>
        <row r="1626">
          <cell r="A1626">
            <v>11088689</v>
          </cell>
          <cell r="B1626">
            <v>1</v>
          </cell>
          <cell r="C1626">
            <v>40</v>
          </cell>
          <cell r="D1626" t="str">
            <v>SA</v>
          </cell>
          <cell r="F1626" t="str">
            <v>12</v>
          </cell>
          <cell r="G1626" t="str">
            <v>S</v>
          </cell>
          <cell r="L1626">
            <v>36287.699999999997</v>
          </cell>
          <cell r="M1626">
            <v>36287.699999999997</v>
          </cell>
          <cell r="N1626" t="str">
            <v>RUN</v>
          </cell>
          <cell r="O1626" t="str">
            <v>Списание материалов за 12 2001г</v>
          </cell>
          <cell r="P1626" t="str">
            <v>32</v>
          </cell>
          <cell r="Q1626">
            <v>32012035</v>
          </cell>
          <cell r="R1626" t="str">
            <v>H</v>
          </cell>
          <cell r="W1626">
            <v>36287.699999999997</v>
          </cell>
          <cell r="X1626">
            <v>36287.699999999997</v>
          </cell>
          <cell r="Y1626">
            <v>12090200</v>
          </cell>
        </row>
        <row r="1627">
          <cell r="A1627">
            <v>11088692</v>
          </cell>
          <cell r="B1627">
            <v>1</v>
          </cell>
          <cell r="C1627">
            <v>40</v>
          </cell>
          <cell r="D1627" t="str">
            <v>SA</v>
          </cell>
          <cell r="F1627" t="str">
            <v>12</v>
          </cell>
          <cell r="G1627" t="str">
            <v>S</v>
          </cell>
          <cell r="L1627">
            <v>29925</v>
          </cell>
          <cell r="M1627">
            <v>29925</v>
          </cell>
          <cell r="N1627" t="str">
            <v>RUN</v>
          </cell>
          <cell r="O1627" t="str">
            <v>Списание материалов за 12 2001г</v>
          </cell>
          <cell r="P1627" t="str">
            <v>32</v>
          </cell>
          <cell r="Q1627">
            <v>32012035</v>
          </cell>
          <cell r="R1627" t="str">
            <v>H</v>
          </cell>
          <cell r="W1627">
            <v>29925</v>
          </cell>
          <cell r="X1627">
            <v>29925</v>
          </cell>
          <cell r="Y1627">
            <v>12090200</v>
          </cell>
        </row>
        <row r="1628">
          <cell r="A1628">
            <v>11088702</v>
          </cell>
          <cell r="B1628">
            <v>1</v>
          </cell>
          <cell r="C1628">
            <v>40</v>
          </cell>
          <cell r="D1628" t="str">
            <v>SA</v>
          </cell>
          <cell r="F1628" t="str">
            <v>12</v>
          </cell>
          <cell r="G1628" t="str">
            <v>S</v>
          </cell>
          <cell r="L1628">
            <v>4287.5</v>
          </cell>
          <cell r="M1628">
            <v>4287.5</v>
          </cell>
          <cell r="N1628" t="str">
            <v>RUN</v>
          </cell>
          <cell r="O1628" t="str">
            <v>Списание материалов за 12 2001г</v>
          </cell>
          <cell r="P1628" t="str">
            <v>32</v>
          </cell>
          <cell r="Q1628">
            <v>32012035</v>
          </cell>
          <cell r="R1628" t="str">
            <v>H</v>
          </cell>
          <cell r="W1628">
            <v>4287.5</v>
          </cell>
          <cell r="X1628">
            <v>4287.5</v>
          </cell>
          <cell r="Y1628">
            <v>12090200</v>
          </cell>
        </row>
        <row r="1629">
          <cell r="A1629">
            <v>11088705</v>
          </cell>
          <cell r="B1629">
            <v>1</v>
          </cell>
          <cell r="C1629">
            <v>40</v>
          </cell>
          <cell r="D1629" t="str">
            <v>SA</v>
          </cell>
          <cell r="F1629" t="str">
            <v>12</v>
          </cell>
          <cell r="G1629" t="str">
            <v>S</v>
          </cell>
          <cell r="L1629">
            <v>45668.65</v>
          </cell>
          <cell r="M1629">
            <v>45668.65</v>
          </cell>
          <cell r="N1629" t="str">
            <v>RUN</v>
          </cell>
          <cell r="O1629" t="str">
            <v>Списание материалов за 12 2001г</v>
          </cell>
          <cell r="P1629" t="str">
            <v>32</v>
          </cell>
          <cell r="Q1629">
            <v>32012035</v>
          </cell>
          <cell r="R1629" t="str">
            <v>H</v>
          </cell>
          <cell r="W1629">
            <v>45668.65</v>
          </cell>
          <cell r="X1629">
            <v>45668.65</v>
          </cell>
          <cell r="Y1629">
            <v>12090200</v>
          </cell>
        </row>
        <row r="1630">
          <cell r="A1630">
            <v>11088712</v>
          </cell>
          <cell r="B1630">
            <v>1</v>
          </cell>
          <cell r="C1630">
            <v>40</v>
          </cell>
          <cell r="D1630" t="str">
            <v>SA</v>
          </cell>
          <cell r="F1630" t="str">
            <v>12</v>
          </cell>
          <cell r="G1630" t="str">
            <v>S</v>
          </cell>
          <cell r="L1630">
            <v>815.49</v>
          </cell>
          <cell r="M1630">
            <v>815.49</v>
          </cell>
          <cell r="N1630" t="str">
            <v>RUN</v>
          </cell>
          <cell r="O1630" t="str">
            <v>Списание материалов за 12 2001г</v>
          </cell>
          <cell r="P1630" t="str">
            <v>32</v>
          </cell>
          <cell r="Q1630">
            <v>32012035</v>
          </cell>
          <cell r="R1630" t="str">
            <v>H</v>
          </cell>
          <cell r="W1630">
            <v>815.49</v>
          </cell>
          <cell r="X1630">
            <v>815.49</v>
          </cell>
          <cell r="Y1630">
            <v>12090200</v>
          </cell>
        </row>
        <row r="1631">
          <cell r="A1631">
            <v>11088714</v>
          </cell>
          <cell r="B1631">
            <v>1</v>
          </cell>
          <cell r="C1631">
            <v>40</v>
          </cell>
          <cell r="D1631" t="str">
            <v>SA</v>
          </cell>
          <cell r="F1631" t="str">
            <v>12</v>
          </cell>
          <cell r="G1631" t="str">
            <v>S</v>
          </cell>
          <cell r="L1631">
            <v>83873.100000000006</v>
          </cell>
          <cell r="M1631">
            <v>83873.100000000006</v>
          </cell>
          <cell r="N1631" t="str">
            <v>RUN</v>
          </cell>
          <cell r="O1631" t="str">
            <v>Списание материалов за 12 2001г</v>
          </cell>
          <cell r="P1631" t="str">
            <v>32</v>
          </cell>
          <cell r="Q1631">
            <v>32012035</v>
          </cell>
          <cell r="R1631" t="str">
            <v>H</v>
          </cell>
          <cell r="W1631">
            <v>83873.100000000006</v>
          </cell>
          <cell r="X1631">
            <v>83873.100000000006</v>
          </cell>
          <cell r="Y1631">
            <v>12090200</v>
          </cell>
        </row>
        <row r="1632">
          <cell r="A1632">
            <v>11088723</v>
          </cell>
          <cell r="B1632">
            <v>1</v>
          </cell>
          <cell r="C1632">
            <v>40</v>
          </cell>
          <cell r="D1632" t="str">
            <v>SA</v>
          </cell>
          <cell r="F1632" t="str">
            <v>12</v>
          </cell>
          <cell r="G1632" t="str">
            <v>S</v>
          </cell>
          <cell r="L1632">
            <v>4643.8500000000004</v>
          </cell>
          <cell r="M1632">
            <v>4643.8500000000004</v>
          </cell>
          <cell r="N1632" t="str">
            <v>RUN</v>
          </cell>
          <cell r="O1632" t="str">
            <v>Списание материалов за 12 2001г</v>
          </cell>
          <cell r="P1632" t="str">
            <v>32</v>
          </cell>
          <cell r="Q1632">
            <v>32012035</v>
          </cell>
          <cell r="R1632" t="str">
            <v>H</v>
          </cell>
          <cell r="W1632">
            <v>4643.8500000000004</v>
          </cell>
          <cell r="X1632">
            <v>4643.8500000000004</v>
          </cell>
          <cell r="Y1632">
            <v>12090200</v>
          </cell>
        </row>
        <row r="1633">
          <cell r="A1633">
            <v>11088728</v>
          </cell>
          <cell r="B1633">
            <v>1</v>
          </cell>
          <cell r="C1633">
            <v>40</v>
          </cell>
          <cell r="D1633" t="str">
            <v>SA</v>
          </cell>
          <cell r="F1633" t="str">
            <v>12</v>
          </cell>
          <cell r="G1633" t="str">
            <v>S</v>
          </cell>
          <cell r="L1633">
            <v>27300.62</v>
          </cell>
          <cell r="M1633">
            <v>27300.62</v>
          </cell>
          <cell r="N1633" t="str">
            <v>RUN</v>
          </cell>
          <cell r="O1633" t="str">
            <v>Списание материалов за 12 2001г</v>
          </cell>
          <cell r="P1633" t="str">
            <v>32</v>
          </cell>
          <cell r="Q1633">
            <v>32012035</v>
          </cell>
          <cell r="R1633" t="str">
            <v>H</v>
          </cell>
          <cell r="W1633">
            <v>27300.62</v>
          </cell>
          <cell r="X1633">
            <v>27300.62</v>
          </cell>
          <cell r="Y1633">
            <v>12090200</v>
          </cell>
        </row>
        <row r="1634">
          <cell r="A1634">
            <v>11088731</v>
          </cell>
          <cell r="B1634">
            <v>1</v>
          </cell>
          <cell r="C1634">
            <v>40</v>
          </cell>
          <cell r="D1634" t="str">
            <v>SA</v>
          </cell>
          <cell r="F1634" t="str">
            <v>12</v>
          </cell>
          <cell r="G1634" t="str">
            <v>S</v>
          </cell>
          <cell r="L1634">
            <v>6131.57</v>
          </cell>
          <cell r="M1634">
            <v>6131.57</v>
          </cell>
          <cell r="N1634" t="str">
            <v>RUN</v>
          </cell>
          <cell r="O1634" t="str">
            <v>Списание материалов за 12 2001г</v>
          </cell>
          <cell r="P1634" t="str">
            <v>32</v>
          </cell>
          <cell r="Q1634">
            <v>32012035</v>
          </cell>
          <cell r="R1634" t="str">
            <v>H</v>
          </cell>
          <cell r="W1634">
            <v>6131.57</v>
          </cell>
          <cell r="X1634">
            <v>6131.57</v>
          </cell>
          <cell r="Y1634">
            <v>12090200</v>
          </cell>
        </row>
        <row r="1635">
          <cell r="A1635">
            <v>11088738</v>
          </cell>
          <cell r="B1635">
            <v>1</v>
          </cell>
          <cell r="C1635">
            <v>40</v>
          </cell>
          <cell r="D1635" t="str">
            <v>SA</v>
          </cell>
          <cell r="F1635" t="str">
            <v>12</v>
          </cell>
          <cell r="G1635" t="str">
            <v>S</v>
          </cell>
          <cell r="L1635">
            <v>4804.82</v>
          </cell>
          <cell r="M1635">
            <v>4804.82</v>
          </cell>
          <cell r="N1635" t="str">
            <v>RUN</v>
          </cell>
          <cell r="O1635" t="str">
            <v>Списание материалов за 12 2001г</v>
          </cell>
          <cell r="P1635" t="str">
            <v>32</v>
          </cell>
          <cell r="Q1635">
            <v>32012035</v>
          </cell>
          <cell r="R1635" t="str">
            <v>H</v>
          </cell>
          <cell r="W1635">
            <v>4804.82</v>
          </cell>
          <cell r="X1635">
            <v>4804.82</v>
          </cell>
          <cell r="Y1635">
            <v>12090200</v>
          </cell>
        </row>
        <row r="1636">
          <cell r="A1636">
            <v>11088741</v>
          </cell>
          <cell r="B1636">
            <v>1</v>
          </cell>
          <cell r="C1636">
            <v>40</v>
          </cell>
          <cell r="D1636" t="str">
            <v>SA</v>
          </cell>
          <cell r="F1636" t="str">
            <v>12</v>
          </cell>
          <cell r="G1636" t="str">
            <v>S</v>
          </cell>
          <cell r="L1636">
            <v>423</v>
          </cell>
          <cell r="M1636">
            <v>423</v>
          </cell>
          <cell r="N1636" t="str">
            <v>RUN</v>
          </cell>
          <cell r="O1636" t="str">
            <v>Списание материалов за 12 2001г</v>
          </cell>
          <cell r="P1636" t="str">
            <v>32</v>
          </cell>
          <cell r="Q1636">
            <v>32012035</v>
          </cell>
          <cell r="R1636" t="str">
            <v>H</v>
          </cell>
          <cell r="W1636">
            <v>423</v>
          </cell>
          <cell r="X1636">
            <v>423</v>
          </cell>
          <cell r="Y1636">
            <v>12090200</v>
          </cell>
        </row>
        <row r="1637">
          <cell r="A1637">
            <v>11088744</v>
          </cell>
          <cell r="B1637">
            <v>1</v>
          </cell>
          <cell r="C1637">
            <v>40</v>
          </cell>
          <cell r="D1637" t="str">
            <v>SA</v>
          </cell>
          <cell r="F1637" t="str">
            <v>12</v>
          </cell>
          <cell r="G1637" t="str">
            <v>S</v>
          </cell>
          <cell r="L1637">
            <v>5182.87</v>
          </cell>
          <cell r="M1637">
            <v>5182.87</v>
          </cell>
          <cell r="N1637" t="str">
            <v>RUN</v>
          </cell>
          <cell r="O1637" t="str">
            <v>Списание материалов за 12 2001г</v>
          </cell>
          <cell r="P1637" t="str">
            <v>32</v>
          </cell>
          <cell r="Q1637">
            <v>32012035</v>
          </cell>
          <cell r="R1637" t="str">
            <v>H</v>
          </cell>
          <cell r="W1637">
            <v>5182.87</v>
          </cell>
          <cell r="X1637">
            <v>5182.87</v>
          </cell>
          <cell r="Y1637">
            <v>12090200</v>
          </cell>
        </row>
        <row r="1638">
          <cell r="A1638">
            <v>11088755</v>
          </cell>
          <cell r="B1638">
            <v>1</v>
          </cell>
          <cell r="C1638">
            <v>40</v>
          </cell>
          <cell r="D1638" t="str">
            <v>SA</v>
          </cell>
          <cell r="F1638" t="str">
            <v>12</v>
          </cell>
          <cell r="G1638" t="str">
            <v>S</v>
          </cell>
          <cell r="L1638">
            <v>11914.91</v>
          </cell>
          <cell r="M1638">
            <v>11914.91</v>
          </cell>
          <cell r="N1638" t="str">
            <v>RUN</v>
          </cell>
          <cell r="O1638" t="str">
            <v>Списание материалов за 12 2001г</v>
          </cell>
          <cell r="P1638" t="str">
            <v>32</v>
          </cell>
          <cell r="Q1638">
            <v>32012035</v>
          </cell>
          <cell r="R1638" t="str">
            <v>H</v>
          </cell>
          <cell r="W1638">
            <v>11914.91</v>
          </cell>
          <cell r="X1638">
            <v>11914.91</v>
          </cell>
          <cell r="Y1638">
            <v>12090200</v>
          </cell>
        </row>
        <row r="1639">
          <cell r="A1639">
            <v>11088764</v>
          </cell>
          <cell r="B1639">
            <v>1</v>
          </cell>
          <cell r="C1639">
            <v>40</v>
          </cell>
          <cell r="D1639" t="str">
            <v>SA</v>
          </cell>
          <cell r="F1639" t="str">
            <v>12</v>
          </cell>
          <cell r="G1639" t="str">
            <v>S</v>
          </cell>
          <cell r="L1639">
            <v>2333.88</v>
          </cell>
          <cell r="M1639">
            <v>2333.88</v>
          </cell>
          <cell r="N1639" t="str">
            <v>RUN</v>
          </cell>
          <cell r="O1639" t="str">
            <v>Списание материалов за 12 2001г</v>
          </cell>
          <cell r="P1639" t="str">
            <v>32</v>
          </cell>
          <cell r="Q1639">
            <v>32012035</v>
          </cell>
          <cell r="R1639" t="str">
            <v>H</v>
          </cell>
          <cell r="W1639">
            <v>2333.88</v>
          </cell>
          <cell r="X1639">
            <v>2333.88</v>
          </cell>
          <cell r="Y1639">
            <v>12090200</v>
          </cell>
        </row>
        <row r="1640">
          <cell r="A1640">
            <v>11088769</v>
          </cell>
          <cell r="B1640">
            <v>1</v>
          </cell>
          <cell r="C1640">
            <v>40</v>
          </cell>
          <cell r="D1640" t="str">
            <v>SA</v>
          </cell>
          <cell r="F1640" t="str">
            <v>12</v>
          </cell>
          <cell r="G1640" t="str">
            <v>S</v>
          </cell>
          <cell r="L1640">
            <v>1480.86</v>
          </cell>
          <cell r="M1640">
            <v>1480.86</v>
          </cell>
          <cell r="N1640" t="str">
            <v>RUN</v>
          </cell>
          <cell r="O1640" t="str">
            <v>Списание материалов за 12 2001г</v>
          </cell>
          <cell r="P1640" t="str">
            <v>32</v>
          </cell>
          <cell r="Q1640">
            <v>32012035</v>
          </cell>
          <cell r="R1640" t="str">
            <v>H</v>
          </cell>
          <cell r="W1640">
            <v>1480.86</v>
          </cell>
          <cell r="X1640">
            <v>1480.86</v>
          </cell>
          <cell r="Y1640">
            <v>12090200</v>
          </cell>
        </row>
        <row r="1641">
          <cell r="A1641">
            <v>11088772</v>
          </cell>
          <cell r="B1641">
            <v>1</v>
          </cell>
          <cell r="C1641">
            <v>40</v>
          </cell>
          <cell r="D1641" t="str">
            <v>SA</v>
          </cell>
          <cell r="F1641" t="str">
            <v>12</v>
          </cell>
          <cell r="G1641" t="str">
            <v>S</v>
          </cell>
          <cell r="L1641">
            <v>743</v>
          </cell>
          <cell r="M1641">
            <v>743</v>
          </cell>
          <cell r="N1641" t="str">
            <v>RUN</v>
          </cell>
          <cell r="O1641" t="str">
            <v>Списание материалов за 12 2001г</v>
          </cell>
          <cell r="P1641" t="str">
            <v>32</v>
          </cell>
          <cell r="Q1641">
            <v>32012035</v>
          </cell>
          <cell r="R1641" t="str">
            <v>H</v>
          </cell>
          <cell r="W1641">
            <v>743</v>
          </cell>
          <cell r="X1641">
            <v>743</v>
          </cell>
          <cell r="Y1641">
            <v>12090200</v>
          </cell>
        </row>
        <row r="1642">
          <cell r="A1642">
            <v>11088808</v>
          </cell>
          <cell r="B1642">
            <v>1</v>
          </cell>
          <cell r="C1642">
            <v>40</v>
          </cell>
          <cell r="D1642" t="str">
            <v>SA</v>
          </cell>
          <cell r="F1642" t="str">
            <v>12</v>
          </cell>
          <cell r="G1642" t="str">
            <v>S</v>
          </cell>
          <cell r="L1642">
            <v>78.5</v>
          </cell>
          <cell r="M1642">
            <v>78.5</v>
          </cell>
          <cell r="N1642" t="str">
            <v>RUN</v>
          </cell>
          <cell r="O1642" t="str">
            <v>Списание материалов за 12 2001г</v>
          </cell>
          <cell r="P1642" t="str">
            <v>32</v>
          </cell>
          <cell r="Q1642">
            <v>32012035</v>
          </cell>
          <cell r="R1642" t="str">
            <v>H</v>
          </cell>
          <cell r="W1642">
            <v>78.5</v>
          </cell>
          <cell r="X1642">
            <v>78.5</v>
          </cell>
          <cell r="Y1642">
            <v>12090200</v>
          </cell>
        </row>
        <row r="1643">
          <cell r="A1643">
            <v>11088813</v>
          </cell>
          <cell r="B1643">
            <v>1</v>
          </cell>
          <cell r="C1643">
            <v>40</v>
          </cell>
          <cell r="D1643" t="str">
            <v>SA</v>
          </cell>
          <cell r="F1643" t="str">
            <v>12</v>
          </cell>
          <cell r="G1643" t="str">
            <v>S</v>
          </cell>
          <cell r="L1643">
            <v>182.06</v>
          </cell>
          <cell r="M1643">
            <v>182.06</v>
          </cell>
          <cell r="N1643" t="str">
            <v>RUN</v>
          </cell>
          <cell r="O1643" t="str">
            <v>Списание материалов за 12 2001г</v>
          </cell>
          <cell r="P1643" t="str">
            <v>32</v>
          </cell>
          <cell r="Q1643">
            <v>32012035</v>
          </cell>
          <cell r="R1643" t="str">
            <v>H</v>
          </cell>
          <cell r="W1643">
            <v>182.06</v>
          </cell>
          <cell r="X1643">
            <v>182.06</v>
          </cell>
          <cell r="Y1643">
            <v>12090200</v>
          </cell>
        </row>
        <row r="1644">
          <cell r="A1644">
            <v>11088816</v>
          </cell>
          <cell r="B1644">
            <v>1</v>
          </cell>
          <cell r="C1644">
            <v>40</v>
          </cell>
          <cell r="D1644" t="str">
            <v>SA</v>
          </cell>
          <cell r="F1644" t="str">
            <v>12</v>
          </cell>
          <cell r="G1644" t="str">
            <v>S</v>
          </cell>
          <cell r="L1644">
            <v>2250</v>
          </cell>
          <cell r="M1644">
            <v>2250</v>
          </cell>
          <cell r="N1644" t="str">
            <v>RUN</v>
          </cell>
          <cell r="O1644" t="str">
            <v>Списание материалов за 12 2001г</v>
          </cell>
          <cell r="P1644" t="str">
            <v>32</v>
          </cell>
          <cell r="Q1644">
            <v>32012035</v>
          </cell>
          <cell r="R1644" t="str">
            <v>H</v>
          </cell>
          <cell r="W1644">
            <v>2250</v>
          </cell>
          <cell r="X1644">
            <v>2250</v>
          </cell>
          <cell r="Y1644">
            <v>12090200</v>
          </cell>
        </row>
        <row r="1645">
          <cell r="A1645">
            <v>11088819</v>
          </cell>
          <cell r="B1645">
            <v>1</v>
          </cell>
          <cell r="C1645">
            <v>40</v>
          </cell>
          <cell r="D1645" t="str">
            <v>SA</v>
          </cell>
          <cell r="F1645" t="str">
            <v>12</v>
          </cell>
          <cell r="G1645" t="str">
            <v>S</v>
          </cell>
          <cell r="L1645">
            <v>8107.86</v>
          </cell>
          <cell r="M1645">
            <v>8107.86</v>
          </cell>
          <cell r="N1645" t="str">
            <v>RUN</v>
          </cell>
          <cell r="O1645" t="str">
            <v>Списание материалов за 12 2001г</v>
          </cell>
          <cell r="P1645" t="str">
            <v>32</v>
          </cell>
          <cell r="Q1645">
            <v>32012035</v>
          </cell>
          <cell r="R1645" t="str">
            <v>H</v>
          </cell>
          <cell r="W1645">
            <v>8107.86</v>
          </cell>
          <cell r="X1645">
            <v>8107.86</v>
          </cell>
          <cell r="Y1645">
            <v>12090200</v>
          </cell>
        </row>
        <row r="1646">
          <cell r="A1646">
            <v>11088840</v>
          </cell>
          <cell r="B1646">
            <v>1</v>
          </cell>
          <cell r="C1646">
            <v>40</v>
          </cell>
          <cell r="D1646" t="str">
            <v>SA</v>
          </cell>
          <cell r="F1646" t="str">
            <v>12</v>
          </cell>
          <cell r="G1646" t="str">
            <v>S</v>
          </cell>
          <cell r="L1646">
            <v>31.9</v>
          </cell>
          <cell r="M1646">
            <v>31.9</v>
          </cell>
          <cell r="N1646" t="str">
            <v>RUN</v>
          </cell>
          <cell r="O1646" t="str">
            <v>Списание материалов за 12 2001г</v>
          </cell>
          <cell r="P1646" t="str">
            <v>32</v>
          </cell>
          <cell r="Q1646">
            <v>32012035</v>
          </cell>
          <cell r="R1646" t="str">
            <v>H</v>
          </cell>
          <cell r="W1646">
            <v>31.9</v>
          </cell>
          <cell r="X1646">
            <v>31.9</v>
          </cell>
          <cell r="Y1646">
            <v>12090200</v>
          </cell>
        </row>
        <row r="1647">
          <cell r="A1647">
            <v>11088844</v>
          </cell>
          <cell r="B1647">
            <v>1</v>
          </cell>
          <cell r="C1647">
            <v>40</v>
          </cell>
          <cell r="D1647" t="str">
            <v>SA</v>
          </cell>
          <cell r="F1647" t="str">
            <v>12</v>
          </cell>
          <cell r="G1647" t="str">
            <v>S</v>
          </cell>
          <cell r="L1647">
            <v>4859.6400000000003</v>
          </cell>
          <cell r="M1647">
            <v>4859.6400000000003</v>
          </cell>
          <cell r="N1647" t="str">
            <v>RUN</v>
          </cell>
          <cell r="O1647" t="str">
            <v>Списание материалов за 12 2001г</v>
          </cell>
          <cell r="P1647" t="str">
            <v>32</v>
          </cell>
          <cell r="Q1647">
            <v>32012035</v>
          </cell>
          <cell r="R1647" t="str">
            <v>H</v>
          </cell>
          <cell r="W1647">
            <v>4859.6400000000003</v>
          </cell>
          <cell r="X1647">
            <v>4859.6400000000003</v>
          </cell>
          <cell r="Y1647">
            <v>12090200</v>
          </cell>
        </row>
        <row r="1648">
          <cell r="A1648">
            <v>11088849</v>
          </cell>
          <cell r="B1648">
            <v>1</v>
          </cell>
          <cell r="C1648">
            <v>40</v>
          </cell>
          <cell r="D1648" t="str">
            <v>SA</v>
          </cell>
          <cell r="F1648" t="str">
            <v>12</v>
          </cell>
          <cell r="G1648" t="str">
            <v>S</v>
          </cell>
          <cell r="L1648">
            <v>11278.05</v>
          </cell>
          <cell r="M1648">
            <v>11278.05</v>
          </cell>
          <cell r="N1648" t="str">
            <v>RUN</v>
          </cell>
          <cell r="O1648" t="str">
            <v>Списание материалов за 12 2001г</v>
          </cell>
          <cell r="P1648" t="str">
            <v>32</v>
          </cell>
          <cell r="Q1648">
            <v>32012035</v>
          </cell>
          <cell r="R1648" t="str">
            <v>H</v>
          </cell>
          <cell r="W1648">
            <v>11278.05</v>
          </cell>
          <cell r="X1648">
            <v>11278.05</v>
          </cell>
          <cell r="Y1648">
            <v>12090200</v>
          </cell>
        </row>
        <row r="1649">
          <cell r="A1649">
            <v>11088872</v>
          </cell>
          <cell r="B1649">
            <v>1</v>
          </cell>
          <cell r="C1649">
            <v>40</v>
          </cell>
          <cell r="D1649" t="str">
            <v>SA</v>
          </cell>
          <cell r="F1649" t="str">
            <v>12</v>
          </cell>
          <cell r="G1649" t="str">
            <v>S</v>
          </cell>
          <cell r="L1649">
            <v>1001.19</v>
          </cell>
          <cell r="M1649">
            <v>1001.19</v>
          </cell>
          <cell r="N1649" t="str">
            <v>RUN</v>
          </cell>
          <cell r="O1649" t="str">
            <v>Списание материалов за 12 2001г</v>
          </cell>
          <cell r="P1649" t="str">
            <v>32</v>
          </cell>
          <cell r="Q1649">
            <v>32012035</v>
          </cell>
          <cell r="R1649" t="str">
            <v>H</v>
          </cell>
          <cell r="W1649">
            <v>1001.19</v>
          </cell>
          <cell r="X1649">
            <v>1001.19</v>
          </cell>
          <cell r="Y1649">
            <v>12090200</v>
          </cell>
        </row>
        <row r="1650">
          <cell r="A1650">
            <v>11088889</v>
          </cell>
          <cell r="B1650">
            <v>1</v>
          </cell>
          <cell r="C1650">
            <v>40</v>
          </cell>
          <cell r="D1650" t="str">
            <v>SA</v>
          </cell>
          <cell r="F1650" t="str">
            <v>12</v>
          </cell>
          <cell r="G1650" t="str">
            <v>S</v>
          </cell>
          <cell r="L1650">
            <v>0.22</v>
          </cell>
          <cell r="M1650">
            <v>0.22</v>
          </cell>
          <cell r="N1650" t="str">
            <v>RUN</v>
          </cell>
          <cell r="O1650" t="str">
            <v>Списание материалов за 12 2001г</v>
          </cell>
          <cell r="P1650" t="str">
            <v>32</v>
          </cell>
          <cell r="Q1650">
            <v>32012035</v>
          </cell>
          <cell r="R1650" t="str">
            <v>H</v>
          </cell>
          <cell r="W1650">
            <v>0.22</v>
          </cell>
          <cell r="X1650">
            <v>0.22</v>
          </cell>
          <cell r="Y1650">
            <v>12090200</v>
          </cell>
        </row>
        <row r="1651">
          <cell r="A1651">
            <v>11088896</v>
          </cell>
          <cell r="B1651">
            <v>1</v>
          </cell>
          <cell r="C1651">
            <v>40</v>
          </cell>
          <cell r="D1651" t="str">
            <v>SA</v>
          </cell>
          <cell r="F1651" t="str">
            <v>12</v>
          </cell>
          <cell r="G1651" t="str">
            <v>S</v>
          </cell>
          <cell r="L1651">
            <v>13017.3</v>
          </cell>
          <cell r="M1651">
            <v>13017.3</v>
          </cell>
          <cell r="N1651" t="str">
            <v>RUN</v>
          </cell>
          <cell r="O1651" t="str">
            <v>Списание материалов за 12 2001г</v>
          </cell>
          <cell r="P1651" t="str">
            <v>32</v>
          </cell>
          <cell r="Q1651">
            <v>32012035</v>
          </cell>
          <cell r="R1651" t="str">
            <v>H</v>
          </cell>
          <cell r="W1651">
            <v>13017.3</v>
          </cell>
          <cell r="X1651">
            <v>13017.3</v>
          </cell>
          <cell r="Y1651">
            <v>12090200</v>
          </cell>
        </row>
        <row r="1652">
          <cell r="A1652">
            <v>11088899</v>
          </cell>
          <cell r="B1652">
            <v>1</v>
          </cell>
          <cell r="C1652">
            <v>40</v>
          </cell>
          <cell r="D1652" t="str">
            <v>SA</v>
          </cell>
          <cell r="F1652" t="str">
            <v>12</v>
          </cell>
          <cell r="G1652" t="str">
            <v>S</v>
          </cell>
          <cell r="L1652">
            <v>593.14</v>
          </cell>
          <cell r="M1652">
            <v>593.14</v>
          </cell>
          <cell r="N1652" t="str">
            <v>RUN</v>
          </cell>
          <cell r="O1652" t="str">
            <v>Списание материалов за 12 2001г</v>
          </cell>
          <cell r="P1652" t="str">
            <v>32</v>
          </cell>
          <cell r="Q1652">
            <v>32012035</v>
          </cell>
          <cell r="R1652" t="str">
            <v>H</v>
          </cell>
          <cell r="W1652">
            <v>593.14</v>
          </cell>
          <cell r="X1652">
            <v>593.14</v>
          </cell>
          <cell r="Y1652">
            <v>12090200</v>
          </cell>
        </row>
        <row r="1653">
          <cell r="A1653">
            <v>11088904</v>
          </cell>
          <cell r="B1653">
            <v>1</v>
          </cell>
          <cell r="C1653">
            <v>40</v>
          </cell>
          <cell r="D1653" t="str">
            <v>SA</v>
          </cell>
          <cell r="F1653" t="str">
            <v>12</v>
          </cell>
          <cell r="G1653" t="str">
            <v>S</v>
          </cell>
          <cell r="L1653">
            <v>677.36</v>
          </cell>
          <cell r="M1653">
            <v>677.36</v>
          </cell>
          <cell r="N1653" t="str">
            <v>RUN</v>
          </cell>
          <cell r="O1653" t="str">
            <v>Списание материалов за 12 2001г</v>
          </cell>
          <cell r="P1653" t="str">
            <v>32</v>
          </cell>
          <cell r="Q1653">
            <v>32012035</v>
          </cell>
          <cell r="R1653" t="str">
            <v>H</v>
          </cell>
          <cell r="W1653">
            <v>677.36</v>
          </cell>
          <cell r="X1653">
            <v>677.36</v>
          </cell>
          <cell r="Y1653">
            <v>12090200</v>
          </cell>
        </row>
        <row r="1654">
          <cell r="A1654">
            <v>11088909</v>
          </cell>
          <cell r="B1654">
            <v>1</v>
          </cell>
          <cell r="C1654">
            <v>40</v>
          </cell>
          <cell r="D1654" t="str">
            <v>SA</v>
          </cell>
          <cell r="F1654" t="str">
            <v>12</v>
          </cell>
          <cell r="G1654" t="str">
            <v>S</v>
          </cell>
          <cell r="L1654">
            <v>232.5</v>
          </cell>
          <cell r="M1654">
            <v>232.5</v>
          </cell>
          <cell r="N1654" t="str">
            <v>RUN</v>
          </cell>
          <cell r="O1654" t="str">
            <v>Списание материалов за 12 2001г</v>
          </cell>
          <cell r="P1654" t="str">
            <v>32</v>
          </cell>
          <cell r="Q1654">
            <v>32012035</v>
          </cell>
          <cell r="R1654" t="str">
            <v>H</v>
          </cell>
          <cell r="W1654">
            <v>232.5</v>
          </cell>
          <cell r="X1654">
            <v>232.5</v>
          </cell>
          <cell r="Y1654">
            <v>12090200</v>
          </cell>
        </row>
        <row r="1655">
          <cell r="A1655">
            <v>11088912</v>
          </cell>
          <cell r="B1655">
            <v>1</v>
          </cell>
          <cell r="C1655">
            <v>40</v>
          </cell>
          <cell r="D1655" t="str">
            <v>SA</v>
          </cell>
          <cell r="F1655" t="str">
            <v>12</v>
          </cell>
          <cell r="G1655" t="str">
            <v>S</v>
          </cell>
          <cell r="L1655">
            <v>102</v>
          </cell>
          <cell r="M1655">
            <v>102</v>
          </cell>
          <cell r="N1655" t="str">
            <v>RUN</v>
          </cell>
          <cell r="O1655" t="str">
            <v>Списание материалов за 12 2001г</v>
          </cell>
          <cell r="P1655" t="str">
            <v>32</v>
          </cell>
          <cell r="Q1655">
            <v>32012035</v>
          </cell>
          <cell r="R1655" t="str">
            <v>H</v>
          </cell>
          <cell r="W1655">
            <v>102</v>
          </cell>
          <cell r="X1655">
            <v>102</v>
          </cell>
          <cell r="Y1655">
            <v>12090200</v>
          </cell>
        </row>
        <row r="1656">
          <cell r="A1656">
            <v>11088937</v>
          </cell>
          <cell r="B1656">
            <v>1</v>
          </cell>
          <cell r="C1656">
            <v>40</v>
          </cell>
          <cell r="D1656" t="str">
            <v>SA</v>
          </cell>
          <cell r="F1656" t="str">
            <v>12</v>
          </cell>
          <cell r="G1656" t="str">
            <v>S</v>
          </cell>
          <cell r="L1656">
            <v>0.18</v>
          </cell>
          <cell r="M1656">
            <v>0.18</v>
          </cell>
          <cell r="N1656" t="str">
            <v>RUN</v>
          </cell>
          <cell r="O1656" t="str">
            <v>Списание материалов за 12 2001г</v>
          </cell>
          <cell r="P1656" t="str">
            <v>32</v>
          </cell>
          <cell r="Q1656">
            <v>32012035</v>
          </cell>
          <cell r="R1656" t="str">
            <v>H</v>
          </cell>
          <cell r="W1656">
            <v>0.18</v>
          </cell>
          <cell r="X1656">
            <v>0.18</v>
          </cell>
          <cell r="Y1656">
            <v>12090200</v>
          </cell>
        </row>
        <row r="1657">
          <cell r="A1657">
            <v>11088941</v>
          </cell>
          <cell r="B1657">
            <v>1</v>
          </cell>
          <cell r="C1657">
            <v>40</v>
          </cell>
          <cell r="D1657" t="str">
            <v>SA</v>
          </cell>
          <cell r="F1657" t="str">
            <v>12</v>
          </cell>
          <cell r="G1657" t="str">
            <v>S</v>
          </cell>
          <cell r="L1657">
            <v>2250.1999999999998</v>
          </cell>
          <cell r="M1657">
            <v>2250.1999999999998</v>
          </cell>
          <cell r="N1657" t="str">
            <v>RUN</v>
          </cell>
          <cell r="O1657" t="str">
            <v>Списание материалов за 12 2001г</v>
          </cell>
          <cell r="P1657" t="str">
            <v>32</v>
          </cell>
          <cell r="Q1657">
            <v>32012035</v>
          </cell>
          <cell r="R1657" t="str">
            <v>H</v>
          </cell>
          <cell r="W1657">
            <v>2250.1999999999998</v>
          </cell>
          <cell r="X1657">
            <v>2250.1999999999998</v>
          </cell>
          <cell r="Y1657">
            <v>12090200</v>
          </cell>
        </row>
        <row r="1658">
          <cell r="A1658">
            <v>11088943</v>
          </cell>
          <cell r="B1658">
            <v>1</v>
          </cell>
          <cell r="C1658">
            <v>40</v>
          </cell>
          <cell r="D1658" t="str">
            <v>SA</v>
          </cell>
          <cell r="F1658" t="str">
            <v>12</v>
          </cell>
          <cell r="G1658" t="str">
            <v>S</v>
          </cell>
          <cell r="L1658">
            <v>499.9</v>
          </cell>
          <cell r="M1658">
            <v>499.9</v>
          </cell>
          <cell r="N1658" t="str">
            <v>RUN</v>
          </cell>
          <cell r="O1658" t="str">
            <v>Списание материалов за 12 2001г</v>
          </cell>
          <cell r="P1658" t="str">
            <v>32</v>
          </cell>
          <cell r="Q1658">
            <v>32012035</v>
          </cell>
          <cell r="R1658" t="str">
            <v>H</v>
          </cell>
          <cell r="W1658">
            <v>499.9</v>
          </cell>
          <cell r="X1658">
            <v>499.9</v>
          </cell>
          <cell r="Y1658">
            <v>12090200</v>
          </cell>
        </row>
        <row r="1659">
          <cell r="A1659">
            <v>11088947</v>
          </cell>
          <cell r="B1659">
            <v>1</v>
          </cell>
          <cell r="C1659">
            <v>40</v>
          </cell>
          <cell r="D1659" t="str">
            <v>SA</v>
          </cell>
          <cell r="F1659" t="str">
            <v>12</v>
          </cell>
          <cell r="G1659" t="str">
            <v>S</v>
          </cell>
          <cell r="L1659">
            <v>11896.66</v>
          </cell>
          <cell r="M1659">
            <v>11896.66</v>
          </cell>
          <cell r="N1659" t="str">
            <v>RUN</v>
          </cell>
          <cell r="O1659" t="str">
            <v>Списание материалов за 12 2001г</v>
          </cell>
          <cell r="P1659" t="str">
            <v>32</v>
          </cell>
          <cell r="Q1659">
            <v>32012035</v>
          </cell>
          <cell r="R1659" t="str">
            <v>H</v>
          </cell>
          <cell r="W1659">
            <v>11896.66</v>
          </cell>
          <cell r="X1659">
            <v>11896.66</v>
          </cell>
          <cell r="Y1659">
            <v>12090200</v>
          </cell>
        </row>
        <row r="1660">
          <cell r="A1660">
            <v>11093361</v>
          </cell>
          <cell r="B1660">
            <v>1</v>
          </cell>
          <cell r="C1660">
            <v>40</v>
          </cell>
          <cell r="D1660" t="str">
            <v>SA</v>
          </cell>
          <cell r="F1660" t="str">
            <v>12</v>
          </cell>
          <cell r="G1660" t="str">
            <v>S</v>
          </cell>
          <cell r="L1660">
            <v>0.4</v>
          </cell>
          <cell r="M1660">
            <v>0.4</v>
          </cell>
          <cell r="N1660" t="str">
            <v>RUN</v>
          </cell>
          <cell r="O1660" t="str">
            <v>мпз</v>
          </cell>
          <cell r="P1660" t="str">
            <v>32</v>
          </cell>
          <cell r="Q1660">
            <v>32012035</v>
          </cell>
          <cell r="R1660" t="str">
            <v>H</v>
          </cell>
          <cell r="W1660">
            <v>0.4</v>
          </cell>
          <cell r="X1660">
            <v>0.4</v>
          </cell>
          <cell r="Y1660">
            <v>12090200</v>
          </cell>
        </row>
        <row r="1661">
          <cell r="A1661">
            <v>11093361</v>
          </cell>
          <cell r="B1661">
            <v>3</v>
          </cell>
          <cell r="C1661">
            <v>40</v>
          </cell>
          <cell r="D1661" t="str">
            <v>SA</v>
          </cell>
          <cell r="F1661" t="str">
            <v>12</v>
          </cell>
          <cell r="G1661" t="str">
            <v>S</v>
          </cell>
          <cell r="L1661">
            <v>0.03</v>
          </cell>
          <cell r="M1661">
            <v>0.03</v>
          </cell>
          <cell r="N1661" t="str">
            <v>RUN</v>
          </cell>
          <cell r="O1661" t="str">
            <v>мпз</v>
          </cell>
          <cell r="P1661" t="str">
            <v>32</v>
          </cell>
          <cell r="Q1661">
            <v>32012035</v>
          </cell>
          <cell r="R1661" t="str">
            <v>H</v>
          </cell>
          <cell r="W1661">
            <v>0.4</v>
          </cell>
          <cell r="X1661">
            <v>0.4</v>
          </cell>
          <cell r="Y1661">
            <v>12090200</v>
          </cell>
        </row>
        <row r="1662">
          <cell r="A1662">
            <v>11093362</v>
          </cell>
          <cell r="B1662">
            <v>1</v>
          </cell>
          <cell r="C1662">
            <v>40</v>
          </cell>
          <cell r="D1662" t="str">
            <v>SA</v>
          </cell>
          <cell r="F1662" t="str">
            <v>12</v>
          </cell>
          <cell r="G1662" t="str">
            <v>S</v>
          </cell>
          <cell r="L1662">
            <v>293.3</v>
          </cell>
          <cell r="M1662">
            <v>293.3</v>
          </cell>
          <cell r="N1662" t="str">
            <v>RUN</v>
          </cell>
          <cell r="O1662" t="str">
            <v>мпз</v>
          </cell>
          <cell r="P1662" t="str">
            <v>32</v>
          </cell>
          <cell r="Q1662">
            <v>32012035</v>
          </cell>
          <cell r="R1662" t="str">
            <v>H</v>
          </cell>
          <cell r="W1662">
            <v>293.3</v>
          </cell>
          <cell r="X1662">
            <v>293.3</v>
          </cell>
          <cell r="Y1662">
            <v>12090200</v>
          </cell>
        </row>
        <row r="1663">
          <cell r="A1663">
            <v>11093362</v>
          </cell>
          <cell r="B1663">
            <v>3</v>
          </cell>
          <cell r="C1663">
            <v>40</v>
          </cell>
          <cell r="D1663" t="str">
            <v>SA</v>
          </cell>
          <cell r="F1663" t="str">
            <v>12</v>
          </cell>
          <cell r="G1663" t="str">
            <v>S</v>
          </cell>
          <cell r="L1663">
            <v>18.77</v>
          </cell>
          <cell r="M1663">
            <v>18.77</v>
          </cell>
          <cell r="N1663" t="str">
            <v>RUN</v>
          </cell>
          <cell r="O1663" t="str">
            <v>мбп</v>
          </cell>
          <cell r="P1663" t="str">
            <v>32</v>
          </cell>
          <cell r="Q1663">
            <v>32012035</v>
          </cell>
          <cell r="R1663" t="str">
            <v>H</v>
          </cell>
          <cell r="W1663">
            <v>293.3</v>
          </cell>
          <cell r="X1663">
            <v>293.3</v>
          </cell>
          <cell r="Y1663">
            <v>12090200</v>
          </cell>
        </row>
        <row r="1664">
          <cell r="A1664">
            <v>20003073</v>
          </cell>
          <cell r="B1664">
            <v>1</v>
          </cell>
          <cell r="C1664">
            <v>52</v>
          </cell>
          <cell r="D1664" t="str">
            <v>ST</v>
          </cell>
          <cell r="F1664" t="str">
            <v>12</v>
          </cell>
          <cell r="G1664" t="str">
            <v>S</v>
          </cell>
          <cell r="L1664">
            <v>-430</v>
          </cell>
          <cell r="M1664">
            <v>-430</v>
          </cell>
          <cell r="N1664" t="str">
            <v>RUN</v>
          </cell>
          <cell r="O1664" t="str">
            <v>Списание материалов за 12 2001г</v>
          </cell>
          <cell r="P1664" t="str">
            <v>32</v>
          </cell>
          <cell r="Q1664">
            <v>32012035</v>
          </cell>
          <cell r="R1664" t="str">
            <v>H</v>
          </cell>
          <cell r="W1664">
            <v>-430</v>
          </cell>
          <cell r="X1664">
            <v>-430</v>
          </cell>
          <cell r="Y1664">
            <v>12090200</v>
          </cell>
        </row>
        <row r="1665">
          <cell r="A1665">
            <v>20003075</v>
          </cell>
          <cell r="B1665">
            <v>1</v>
          </cell>
          <cell r="C1665">
            <v>52</v>
          </cell>
          <cell r="D1665" t="str">
            <v>ST</v>
          </cell>
          <cell r="F1665" t="str">
            <v>12</v>
          </cell>
          <cell r="G1665" t="str">
            <v>S</v>
          </cell>
          <cell r="L1665">
            <v>-1848</v>
          </cell>
          <cell r="M1665">
            <v>-1848</v>
          </cell>
          <cell r="N1665" t="str">
            <v>RUN</v>
          </cell>
          <cell r="O1665" t="str">
            <v>Списание материалов за 12 2001г</v>
          </cell>
          <cell r="P1665" t="str">
            <v>32</v>
          </cell>
          <cell r="Q1665">
            <v>32012035</v>
          </cell>
          <cell r="R1665" t="str">
            <v>H</v>
          </cell>
          <cell r="W1665">
            <v>-1848</v>
          </cell>
          <cell r="X1665">
            <v>-1848</v>
          </cell>
          <cell r="Y1665">
            <v>12090200</v>
          </cell>
        </row>
        <row r="1666">
          <cell r="P1666" t="str">
            <v>32 Всего</v>
          </cell>
          <cell r="W1666">
            <v>784715.4600000002</v>
          </cell>
        </row>
        <row r="1667">
          <cell r="A1667">
            <v>11074997</v>
          </cell>
          <cell r="B1667">
            <v>1</v>
          </cell>
          <cell r="C1667">
            <v>40</v>
          </cell>
          <cell r="D1667" t="str">
            <v>SA</v>
          </cell>
          <cell r="F1667" t="str">
            <v>10</v>
          </cell>
          <cell r="G1667" t="str">
            <v>S</v>
          </cell>
          <cell r="L1667">
            <v>21959520.710000001</v>
          </cell>
          <cell r="M1667">
            <v>21959520.710000001</v>
          </cell>
          <cell r="N1667" t="str">
            <v>RUN</v>
          </cell>
          <cell r="O1667" t="str">
            <v>реализация мпз бал,ст-ть</v>
          </cell>
          <cell r="P1667" t="str">
            <v>48</v>
          </cell>
          <cell r="Q1667">
            <v>48206000</v>
          </cell>
          <cell r="R1667" t="str">
            <v>H</v>
          </cell>
          <cell r="W1667">
            <v>6230.73</v>
          </cell>
          <cell r="X1667">
            <v>6230.73</v>
          </cell>
          <cell r="Y1667">
            <v>12090200</v>
          </cell>
        </row>
        <row r="1668">
          <cell r="P1668" t="str">
            <v>48 Всего</v>
          </cell>
          <cell r="W1668">
            <v>6230.73</v>
          </cell>
        </row>
        <row r="1669">
          <cell r="A1669">
            <v>7002728</v>
          </cell>
          <cell r="B1669">
            <v>1</v>
          </cell>
          <cell r="C1669">
            <v>21</v>
          </cell>
          <cell r="D1669" t="str">
            <v>KA</v>
          </cell>
          <cell r="F1669" t="str">
            <v>10</v>
          </cell>
          <cell r="G1669" t="str">
            <v>S</v>
          </cell>
          <cell r="I1669">
            <v>700668</v>
          </cell>
          <cell r="K1669" t="str">
            <v>ООО Компания Соловьева</v>
          </cell>
          <cell r="L1669">
            <v>4000</v>
          </cell>
          <cell r="M1669">
            <v>4000</v>
          </cell>
          <cell r="N1669" t="str">
            <v>RUN</v>
          </cell>
          <cell r="O1669" t="str">
            <v>Картины</v>
          </cell>
          <cell r="P1669" t="str">
            <v>60</v>
          </cell>
          <cell r="Q1669">
            <v>60000007</v>
          </cell>
          <cell r="W1669">
            <v>4000</v>
          </cell>
          <cell r="X1669">
            <v>4000</v>
          </cell>
          <cell r="Y1669">
            <v>12090200</v>
          </cell>
        </row>
        <row r="1670">
          <cell r="A1670">
            <v>20002542</v>
          </cell>
          <cell r="B1670">
            <v>1</v>
          </cell>
          <cell r="C1670">
            <v>31</v>
          </cell>
          <cell r="D1670" t="str">
            <v>ST</v>
          </cell>
          <cell r="F1670" t="str">
            <v>10</v>
          </cell>
          <cell r="G1670" t="str">
            <v>S</v>
          </cell>
          <cell r="I1670">
            <v>700668</v>
          </cell>
          <cell r="K1670" t="str">
            <v>ООО Компания Соловьева</v>
          </cell>
          <cell r="L1670">
            <v>-4000</v>
          </cell>
          <cell r="M1670">
            <v>-4000</v>
          </cell>
          <cell r="N1670" t="str">
            <v>RUN</v>
          </cell>
          <cell r="O1670" t="str">
            <v>Картины</v>
          </cell>
          <cell r="P1670" t="str">
            <v>60</v>
          </cell>
          <cell r="Q1670">
            <v>60000007</v>
          </cell>
          <cell r="R1670" t="str">
            <v>H</v>
          </cell>
          <cell r="W1670">
            <v>-4000</v>
          </cell>
          <cell r="X1670">
            <v>-4000</v>
          </cell>
          <cell r="Y1670">
            <v>12090200</v>
          </cell>
        </row>
        <row r="1671">
          <cell r="P1671" t="str">
            <v>60 Всего</v>
          </cell>
          <cell r="W1671">
            <v>0</v>
          </cell>
        </row>
        <row r="1672">
          <cell r="A1672">
            <v>18000822</v>
          </cell>
          <cell r="B1672">
            <v>1</v>
          </cell>
          <cell r="C1672">
            <v>32</v>
          </cell>
          <cell r="D1672" t="str">
            <v>KS</v>
          </cell>
          <cell r="F1672" t="str">
            <v>10</v>
          </cell>
          <cell r="G1672" t="str">
            <v>S</v>
          </cell>
          <cell r="I1672">
            <v>160007</v>
          </cell>
          <cell r="K1672" t="str">
            <v>Подотчетное лицо (ДТ)</v>
          </cell>
          <cell r="L1672">
            <v>-6230.73</v>
          </cell>
          <cell r="M1672">
            <v>-6230.73</v>
          </cell>
          <cell r="N1672" t="str">
            <v>RUN</v>
          </cell>
          <cell r="O1672" t="str">
            <v>Оплата за МБП</v>
          </cell>
          <cell r="P1672" t="str">
            <v>71</v>
          </cell>
          <cell r="Q1672">
            <v>71100001</v>
          </cell>
          <cell r="R1672" t="str">
            <v>H</v>
          </cell>
          <cell r="W1672">
            <v>-6230.73</v>
          </cell>
          <cell r="X1672">
            <v>-6230.73</v>
          </cell>
          <cell r="Y1672">
            <v>12090200</v>
          </cell>
        </row>
        <row r="1673">
          <cell r="P1673" t="str">
            <v>71 Всего</v>
          </cell>
          <cell r="W1673">
            <v>-6230.73</v>
          </cell>
        </row>
        <row r="1674">
          <cell r="A1674">
            <v>11093319</v>
          </cell>
          <cell r="B1674">
            <v>1</v>
          </cell>
          <cell r="C1674">
            <v>1</v>
          </cell>
          <cell r="D1674" t="str">
            <v>SA</v>
          </cell>
          <cell r="F1674" t="str">
            <v>12</v>
          </cell>
          <cell r="G1674" t="str">
            <v>S</v>
          </cell>
          <cell r="H1674">
            <v>2040191</v>
          </cell>
          <cell r="J1674" t="str">
            <v>Илалтдинов</v>
          </cell>
          <cell r="L1674">
            <v>5554.11</v>
          </cell>
          <cell r="M1674">
            <v>5554.11</v>
          </cell>
          <cell r="N1674" t="str">
            <v>RUN</v>
          </cell>
          <cell r="O1674" t="str">
            <v>недостача по результ.инвент.2001г. Илалтдинов А.И.</v>
          </cell>
          <cell r="P1674" t="str">
            <v>84</v>
          </cell>
          <cell r="Q1674">
            <v>84000000</v>
          </cell>
          <cell r="R1674" t="str">
            <v>H</v>
          </cell>
          <cell r="W1674">
            <v>5554.11</v>
          </cell>
          <cell r="X1674">
            <v>5554.11</v>
          </cell>
          <cell r="Y1674">
            <v>12090200</v>
          </cell>
        </row>
        <row r="1675">
          <cell r="A1675">
            <v>11093322</v>
          </cell>
          <cell r="B1675">
            <v>1</v>
          </cell>
          <cell r="C1675">
            <v>1</v>
          </cell>
          <cell r="D1675" t="str">
            <v>SA</v>
          </cell>
          <cell r="F1675" t="str">
            <v>12</v>
          </cell>
          <cell r="G1675" t="str">
            <v>S</v>
          </cell>
          <cell r="H1675">
            <v>2040192</v>
          </cell>
          <cell r="J1675" t="str">
            <v>Манзурова</v>
          </cell>
          <cell r="L1675">
            <v>637.5</v>
          </cell>
          <cell r="M1675">
            <v>637.5</v>
          </cell>
          <cell r="N1675" t="str">
            <v>RUN</v>
          </cell>
          <cell r="O1675" t="str">
            <v>недостача по результ.инвент.2001г. Манзурова М.Ф.</v>
          </cell>
          <cell r="P1675" t="str">
            <v>84</v>
          </cell>
          <cell r="Q1675">
            <v>84000000</v>
          </cell>
          <cell r="R1675" t="str">
            <v>H</v>
          </cell>
          <cell r="W1675">
            <v>637.5</v>
          </cell>
          <cell r="X1675">
            <v>637.5</v>
          </cell>
          <cell r="Y1675">
            <v>12090200</v>
          </cell>
        </row>
        <row r="1676">
          <cell r="A1676">
            <v>19004879</v>
          </cell>
          <cell r="B1676">
            <v>1</v>
          </cell>
          <cell r="C1676">
            <v>12</v>
          </cell>
          <cell r="D1676" t="str">
            <v>SS</v>
          </cell>
          <cell r="F1676" t="str">
            <v>12</v>
          </cell>
          <cell r="G1676" t="str">
            <v>S</v>
          </cell>
          <cell r="H1676">
            <v>2040192</v>
          </cell>
          <cell r="J1676" t="str">
            <v>Манзурова</v>
          </cell>
          <cell r="L1676">
            <v>-637.5</v>
          </cell>
          <cell r="M1676">
            <v>-637.5</v>
          </cell>
          <cell r="N1676" t="str">
            <v>RUN</v>
          </cell>
          <cell r="O1676" t="str">
            <v>недостача по результ.инвент.2001г. Манзурова М.Ф.</v>
          </cell>
          <cell r="P1676" t="str">
            <v>84</v>
          </cell>
          <cell r="Q1676">
            <v>84000000</v>
          </cell>
          <cell r="R1676" t="str">
            <v>H</v>
          </cell>
          <cell r="W1676">
            <v>-637.5</v>
          </cell>
          <cell r="X1676">
            <v>-637.5</v>
          </cell>
          <cell r="Y1676">
            <v>12090200</v>
          </cell>
        </row>
        <row r="1677">
          <cell r="P1677" t="str">
            <v>84 Всего</v>
          </cell>
          <cell r="W1677">
            <v>5554.11</v>
          </cell>
        </row>
        <row r="1678">
          <cell r="W1678">
            <v>5576826.1300000027</v>
          </cell>
          <cell r="Y1678" t="str">
            <v>12090200 Всего</v>
          </cell>
        </row>
        <row r="1679">
          <cell r="W1679">
            <v>24061608.769999981</v>
          </cell>
        </row>
        <row r="1680">
          <cell r="A1680">
            <v>11075968</v>
          </cell>
          <cell r="B1680">
            <v>1</v>
          </cell>
          <cell r="C1680">
            <v>40</v>
          </cell>
          <cell r="D1680" t="str">
            <v>SA</v>
          </cell>
          <cell r="F1680" t="str">
            <v>10</v>
          </cell>
          <cell r="G1680" t="str">
            <v>S</v>
          </cell>
          <cell r="L1680">
            <v>413</v>
          </cell>
          <cell r="M1680">
            <v>413</v>
          </cell>
          <cell r="N1680" t="str">
            <v>RUN</v>
          </cell>
          <cell r="O1680" t="str">
            <v>Списание материалов за 10 2001г</v>
          </cell>
          <cell r="P1680" t="str">
            <v>32</v>
          </cell>
          <cell r="Q1680">
            <v>32252000</v>
          </cell>
          <cell r="R1680" t="str">
            <v>H</v>
          </cell>
          <cell r="W1680">
            <v>413</v>
          </cell>
          <cell r="X1680">
            <v>413</v>
          </cell>
          <cell r="Y1680">
            <v>13000000</v>
          </cell>
        </row>
        <row r="1681">
          <cell r="A1681">
            <v>11075969</v>
          </cell>
          <cell r="B1681">
            <v>1</v>
          </cell>
          <cell r="C1681">
            <v>40</v>
          </cell>
          <cell r="D1681" t="str">
            <v>SA</v>
          </cell>
          <cell r="F1681" t="str">
            <v>10</v>
          </cell>
          <cell r="G1681" t="str">
            <v>S</v>
          </cell>
          <cell r="L1681">
            <v>406377.08</v>
          </cell>
          <cell r="M1681">
            <v>406377.08</v>
          </cell>
          <cell r="N1681" t="str">
            <v>RUN</v>
          </cell>
          <cell r="O1681" t="str">
            <v>Списание материалов за 10 2001г</v>
          </cell>
          <cell r="P1681" t="str">
            <v>32</v>
          </cell>
          <cell r="Q1681">
            <v>32252000</v>
          </cell>
          <cell r="R1681" t="str">
            <v>H</v>
          </cell>
          <cell r="W1681">
            <v>406377.08</v>
          </cell>
          <cell r="X1681">
            <v>406377.08</v>
          </cell>
          <cell r="Y1681">
            <v>13000000</v>
          </cell>
        </row>
        <row r="1682">
          <cell r="A1682">
            <v>11075970</v>
          </cell>
          <cell r="B1682">
            <v>1</v>
          </cell>
          <cell r="C1682">
            <v>40</v>
          </cell>
          <cell r="D1682" t="str">
            <v>SA</v>
          </cell>
          <cell r="F1682" t="str">
            <v>10</v>
          </cell>
          <cell r="G1682" t="str">
            <v>S</v>
          </cell>
          <cell r="L1682">
            <v>2944</v>
          </cell>
          <cell r="M1682">
            <v>2944</v>
          </cell>
          <cell r="N1682" t="str">
            <v>RUN</v>
          </cell>
          <cell r="O1682" t="str">
            <v>Списание материалов за 10 2001г</v>
          </cell>
          <cell r="P1682" t="str">
            <v>32</v>
          </cell>
          <cell r="Q1682">
            <v>32252000</v>
          </cell>
          <cell r="R1682" t="str">
            <v>H</v>
          </cell>
          <cell r="W1682">
            <v>2944</v>
          </cell>
          <cell r="X1682">
            <v>2944</v>
          </cell>
          <cell r="Y1682">
            <v>13000000</v>
          </cell>
        </row>
        <row r="1683">
          <cell r="A1683">
            <v>11075971</v>
          </cell>
          <cell r="B1683">
            <v>1</v>
          </cell>
          <cell r="C1683">
            <v>40</v>
          </cell>
          <cell r="D1683" t="str">
            <v>SA</v>
          </cell>
          <cell r="F1683" t="str">
            <v>10</v>
          </cell>
          <cell r="G1683" t="str">
            <v>S</v>
          </cell>
          <cell r="L1683">
            <v>1083.51</v>
          </cell>
          <cell r="M1683">
            <v>1083.51</v>
          </cell>
          <cell r="N1683" t="str">
            <v>RUN</v>
          </cell>
          <cell r="O1683" t="str">
            <v>Списание материалов за 10 2001г</v>
          </cell>
          <cell r="P1683" t="str">
            <v>32</v>
          </cell>
          <cell r="Q1683">
            <v>32252000</v>
          </cell>
          <cell r="R1683" t="str">
            <v>H</v>
          </cell>
          <cell r="W1683">
            <v>1083.51</v>
          </cell>
          <cell r="X1683">
            <v>1083.51</v>
          </cell>
          <cell r="Y1683">
            <v>13000000</v>
          </cell>
        </row>
        <row r="1684">
          <cell r="A1684">
            <v>11075972</v>
          </cell>
          <cell r="B1684">
            <v>1</v>
          </cell>
          <cell r="C1684">
            <v>40</v>
          </cell>
          <cell r="D1684" t="str">
            <v>SA</v>
          </cell>
          <cell r="F1684" t="str">
            <v>10</v>
          </cell>
          <cell r="G1684" t="str">
            <v>S</v>
          </cell>
          <cell r="L1684">
            <v>1633.84</v>
          </cell>
          <cell r="M1684">
            <v>1633.84</v>
          </cell>
          <cell r="N1684" t="str">
            <v>RUN</v>
          </cell>
          <cell r="O1684" t="str">
            <v>Списание материалов за 10 2001г</v>
          </cell>
          <cell r="P1684" t="str">
            <v>32</v>
          </cell>
          <cell r="Q1684">
            <v>32252000</v>
          </cell>
          <cell r="R1684" t="str">
            <v>H</v>
          </cell>
          <cell r="W1684">
            <v>1633.84</v>
          </cell>
          <cell r="X1684">
            <v>1633.84</v>
          </cell>
          <cell r="Y1684">
            <v>13000000</v>
          </cell>
        </row>
        <row r="1685">
          <cell r="A1685">
            <v>11075973</v>
          </cell>
          <cell r="B1685">
            <v>1</v>
          </cell>
          <cell r="C1685">
            <v>40</v>
          </cell>
          <cell r="D1685" t="str">
            <v>SA</v>
          </cell>
          <cell r="F1685" t="str">
            <v>10</v>
          </cell>
          <cell r="G1685" t="str">
            <v>S</v>
          </cell>
          <cell r="L1685">
            <v>213.01</v>
          </cell>
          <cell r="M1685">
            <v>213.01</v>
          </cell>
          <cell r="N1685" t="str">
            <v>RUN</v>
          </cell>
          <cell r="O1685" t="str">
            <v>Списание материалов за 10 2001г</v>
          </cell>
          <cell r="P1685" t="str">
            <v>32</v>
          </cell>
          <cell r="Q1685">
            <v>32252000</v>
          </cell>
          <cell r="R1685" t="str">
            <v>H</v>
          </cell>
          <cell r="W1685">
            <v>213.01</v>
          </cell>
          <cell r="X1685">
            <v>213.01</v>
          </cell>
          <cell r="Y1685">
            <v>13000000</v>
          </cell>
        </row>
        <row r="1686">
          <cell r="A1686">
            <v>11075974</v>
          </cell>
          <cell r="B1686">
            <v>1</v>
          </cell>
          <cell r="C1686">
            <v>40</v>
          </cell>
          <cell r="D1686" t="str">
            <v>SA</v>
          </cell>
          <cell r="F1686" t="str">
            <v>10</v>
          </cell>
          <cell r="G1686" t="str">
            <v>S</v>
          </cell>
          <cell r="L1686">
            <v>1129.18</v>
          </cell>
          <cell r="M1686">
            <v>1129.18</v>
          </cell>
          <cell r="N1686" t="str">
            <v>RUN</v>
          </cell>
          <cell r="O1686" t="str">
            <v>Списание материалов за 10 2001г</v>
          </cell>
          <cell r="P1686" t="str">
            <v>32</v>
          </cell>
          <cell r="Q1686">
            <v>32252000</v>
          </cell>
          <cell r="R1686" t="str">
            <v>H</v>
          </cell>
          <cell r="W1686">
            <v>1129.18</v>
          </cell>
          <cell r="X1686">
            <v>1129.18</v>
          </cell>
          <cell r="Y1686">
            <v>13000000</v>
          </cell>
        </row>
        <row r="1687">
          <cell r="A1687">
            <v>11075975</v>
          </cell>
          <cell r="B1687">
            <v>1</v>
          </cell>
          <cell r="C1687">
            <v>40</v>
          </cell>
          <cell r="D1687" t="str">
            <v>SA</v>
          </cell>
          <cell r="F1687" t="str">
            <v>10</v>
          </cell>
          <cell r="G1687" t="str">
            <v>S</v>
          </cell>
          <cell r="L1687">
            <v>155019.01999999999</v>
          </cell>
          <cell r="M1687">
            <v>155019.01999999999</v>
          </cell>
          <cell r="N1687" t="str">
            <v>RUN</v>
          </cell>
          <cell r="O1687" t="str">
            <v>Списание материалов за 10 2001г</v>
          </cell>
          <cell r="P1687" t="str">
            <v>32</v>
          </cell>
          <cell r="Q1687">
            <v>32252000</v>
          </cell>
          <cell r="R1687" t="str">
            <v>H</v>
          </cell>
          <cell r="W1687">
            <v>155019.01999999999</v>
          </cell>
          <cell r="X1687">
            <v>155019.01999999999</v>
          </cell>
          <cell r="Y1687">
            <v>13000000</v>
          </cell>
        </row>
        <row r="1688">
          <cell r="A1688">
            <v>11075976</v>
          </cell>
          <cell r="B1688">
            <v>1</v>
          </cell>
          <cell r="C1688">
            <v>40</v>
          </cell>
          <cell r="D1688" t="str">
            <v>SA</v>
          </cell>
          <cell r="F1688" t="str">
            <v>10</v>
          </cell>
          <cell r="G1688" t="str">
            <v>S</v>
          </cell>
          <cell r="L1688">
            <v>1402.16</v>
          </cell>
          <cell r="M1688">
            <v>1402.16</v>
          </cell>
          <cell r="N1688" t="str">
            <v>RUN</v>
          </cell>
          <cell r="O1688" t="str">
            <v>Списание материалов за 10 2001г</v>
          </cell>
          <cell r="P1688" t="str">
            <v>32</v>
          </cell>
          <cell r="Q1688">
            <v>32252000</v>
          </cell>
          <cell r="R1688" t="str">
            <v>H</v>
          </cell>
          <cell r="W1688">
            <v>1402.16</v>
          </cell>
          <cell r="X1688">
            <v>1402.16</v>
          </cell>
          <cell r="Y1688">
            <v>13000000</v>
          </cell>
        </row>
        <row r="1689">
          <cell r="A1689">
            <v>11075977</v>
          </cell>
          <cell r="B1689">
            <v>1</v>
          </cell>
          <cell r="C1689">
            <v>40</v>
          </cell>
          <cell r="D1689" t="str">
            <v>SA</v>
          </cell>
          <cell r="F1689" t="str">
            <v>10</v>
          </cell>
          <cell r="G1689" t="str">
            <v>S</v>
          </cell>
          <cell r="L1689">
            <v>1062.17</v>
          </cell>
          <cell r="M1689">
            <v>1062.17</v>
          </cell>
          <cell r="N1689" t="str">
            <v>RUN</v>
          </cell>
          <cell r="O1689" t="str">
            <v>Списание материалов за 10 2001г</v>
          </cell>
          <cell r="P1689" t="str">
            <v>32</v>
          </cell>
          <cell r="Q1689">
            <v>32252000</v>
          </cell>
          <cell r="R1689" t="str">
            <v>H</v>
          </cell>
          <cell r="W1689">
            <v>1062.17</v>
          </cell>
          <cell r="X1689">
            <v>1062.17</v>
          </cell>
          <cell r="Y1689">
            <v>13000000</v>
          </cell>
        </row>
        <row r="1690">
          <cell r="A1690">
            <v>11075978</v>
          </cell>
          <cell r="B1690">
            <v>1</v>
          </cell>
          <cell r="C1690">
            <v>40</v>
          </cell>
          <cell r="D1690" t="str">
            <v>SA</v>
          </cell>
          <cell r="F1690" t="str">
            <v>10</v>
          </cell>
          <cell r="G1690" t="str">
            <v>S</v>
          </cell>
          <cell r="L1690">
            <v>2014</v>
          </cell>
          <cell r="M1690">
            <v>2014</v>
          </cell>
          <cell r="N1690" t="str">
            <v>RUN</v>
          </cell>
          <cell r="O1690" t="str">
            <v>Списание материалов за 10 2001г</v>
          </cell>
          <cell r="P1690" t="str">
            <v>32</v>
          </cell>
          <cell r="Q1690">
            <v>32252000</v>
          </cell>
          <cell r="R1690" t="str">
            <v>H</v>
          </cell>
          <cell r="W1690">
            <v>2014</v>
          </cell>
          <cell r="X1690">
            <v>2014</v>
          </cell>
          <cell r="Y1690">
            <v>13000000</v>
          </cell>
        </row>
        <row r="1691">
          <cell r="A1691">
            <v>11075979</v>
          </cell>
          <cell r="B1691">
            <v>1</v>
          </cell>
          <cell r="C1691">
            <v>40</v>
          </cell>
          <cell r="D1691" t="str">
            <v>SA</v>
          </cell>
          <cell r="F1691" t="str">
            <v>10</v>
          </cell>
          <cell r="G1691" t="str">
            <v>S</v>
          </cell>
          <cell r="L1691">
            <v>962.5</v>
          </cell>
          <cell r="M1691">
            <v>962.5</v>
          </cell>
          <cell r="N1691" t="str">
            <v>RUN</v>
          </cell>
          <cell r="O1691" t="str">
            <v>Списание материалов за 10 2001г</v>
          </cell>
          <cell r="P1691" t="str">
            <v>32</v>
          </cell>
          <cell r="Q1691">
            <v>32252000</v>
          </cell>
          <cell r="R1691" t="str">
            <v>H</v>
          </cell>
          <cell r="W1691">
            <v>962.5</v>
          </cell>
          <cell r="X1691">
            <v>962.5</v>
          </cell>
          <cell r="Y1691">
            <v>13000000</v>
          </cell>
        </row>
        <row r="1692">
          <cell r="A1692">
            <v>11075980</v>
          </cell>
          <cell r="B1692">
            <v>1</v>
          </cell>
          <cell r="C1692">
            <v>40</v>
          </cell>
          <cell r="D1692" t="str">
            <v>SA</v>
          </cell>
          <cell r="F1692" t="str">
            <v>10</v>
          </cell>
          <cell r="G1692" t="str">
            <v>S</v>
          </cell>
          <cell r="L1692">
            <v>4613.5</v>
          </cell>
          <cell r="M1692">
            <v>4613.5</v>
          </cell>
          <cell r="N1692" t="str">
            <v>RUN</v>
          </cell>
          <cell r="O1692" t="str">
            <v>Списание материалов за 10 2001г</v>
          </cell>
          <cell r="P1692" t="str">
            <v>32</v>
          </cell>
          <cell r="Q1692">
            <v>32252000</v>
          </cell>
          <cell r="R1692" t="str">
            <v>H</v>
          </cell>
          <cell r="W1692">
            <v>4613.5</v>
          </cell>
          <cell r="X1692">
            <v>4613.5</v>
          </cell>
          <cell r="Y1692">
            <v>13000000</v>
          </cell>
        </row>
        <row r="1693">
          <cell r="A1693">
            <v>11075981</v>
          </cell>
          <cell r="B1693">
            <v>1</v>
          </cell>
          <cell r="C1693">
            <v>40</v>
          </cell>
          <cell r="D1693" t="str">
            <v>SA</v>
          </cell>
          <cell r="F1693" t="str">
            <v>10</v>
          </cell>
          <cell r="G1693" t="str">
            <v>S</v>
          </cell>
          <cell r="L1693">
            <v>17190.82</v>
          </cell>
          <cell r="M1693">
            <v>17190.82</v>
          </cell>
          <cell r="N1693" t="str">
            <v>RUN</v>
          </cell>
          <cell r="O1693" t="str">
            <v>Списание материалов за 10 2001г</v>
          </cell>
          <cell r="P1693" t="str">
            <v>32</v>
          </cell>
          <cell r="Q1693">
            <v>32252000</v>
          </cell>
          <cell r="R1693" t="str">
            <v>H</v>
          </cell>
          <cell r="W1693">
            <v>17190.82</v>
          </cell>
          <cell r="X1693">
            <v>17190.82</v>
          </cell>
          <cell r="Y1693">
            <v>13000000</v>
          </cell>
        </row>
        <row r="1694">
          <cell r="A1694">
            <v>11075982</v>
          </cell>
          <cell r="B1694">
            <v>1</v>
          </cell>
          <cell r="C1694">
            <v>40</v>
          </cell>
          <cell r="D1694" t="str">
            <v>SA</v>
          </cell>
          <cell r="F1694" t="str">
            <v>10</v>
          </cell>
          <cell r="G1694" t="str">
            <v>S</v>
          </cell>
          <cell r="L1694">
            <v>204.25</v>
          </cell>
          <cell r="M1694">
            <v>204.25</v>
          </cell>
          <cell r="N1694" t="str">
            <v>RUN</v>
          </cell>
          <cell r="O1694" t="str">
            <v>Списание материалов за 10 2001г</v>
          </cell>
          <cell r="P1694" t="str">
            <v>32</v>
          </cell>
          <cell r="Q1694">
            <v>32252000</v>
          </cell>
          <cell r="R1694" t="str">
            <v>H</v>
          </cell>
          <cell r="W1694">
            <v>204.25</v>
          </cell>
          <cell r="X1694">
            <v>204.25</v>
          </cell>
          <cell r="Y1694">
            <v>13000000</v>
          </cell>
        </row>
        <row r="1695">
          <cell r="A1695">
            <v>11075983</v>
          </cell>
          <cell r="B1695">
            <v>1</v>
          </cell>
          <cell r="C1695">
            <v>40</v>
          </cell>
          <cell r="D1695" t="str">
            <v>SA</v>
          </cell>
          <cell r="F1695" t="str">
            <v>10</v>
          </cell>
          <cell r="G1695" t="str">
            <v>S</v>
          </cell>
          <cell r="L1695">
            <v>3239.36</v>
          </cell>
          <cell r="M1695">
            <v>3239.36</v>
          </cell>
          <cell r="N1695" t="str">
            <v>RUN</v>
          </cell>
          <cell r="O1695" t="str">
            <v>Списание материалов за 10 2001г</v>
          </cell>
          <cell r="P1695" t="str">
            <v>32</v>
          </cell>
          <cell r="Q1695">
            <v>32252000</v>
          </cell>
          <cell r="R1695" t="str">
            <v>H</v>
          </cell>
          <cell r="W1695">
            <v>3239.36</v>
          </cell>
          <cell r="X1695">
            <v>3239.36</v>
          </cell>
          <cell r="Y1695">
            <v>13000000</v>
          </cell>
        </row>
        <row r="1696">
          <cell r="A1696">
            <v>11075984</v>
          </cell>
          <cell r="B1696">
            <v>1</v>
          </cell>
          <cell r="C1696">
            <v>40</v>
          </cell>
          <cell r="D1696" t="str">
            <v>SA</v>
          </cell>
          <cell r="F1696" t="str">
            <v>10</v>
          </cell>
          <cell r="G1696" t="str">
            <v>S</v>
          </cell>
          <cell r="L1696">
            <v>1682.99</v>
          </cell>
          <cell r="M1696">
            <v>1682.99</v>
          </cell>
          <cell r="N1696" t="str">
            <v>RUN</v>
          </cell>
          <cell r="O1696" t="str">
            <v>Списание материалов за 10 2001г</v>
          </cell>
          <cell r="P1696" t="str">
            <v>32</v>
          </cell>
          <cell r="Q1696">
            <v>32252000</v>
          </cell>
          <cell r="R1696" t="str">
            <v>H</v>
          </cell>
          <cell r="W1696">
            <v>1682.99</v>
          </cell>
          <cell r="X1696">
            <v>1682.99</v>
          </cell>
          <cell r="Y1696">
            <v>13000000</v>
          </cell>
        </row>
        <row r="1697">
          <cell r="A1697">
            <v>11075985</v>
          </cell>
          <cell r="B1697">
            <v>1</v>
          </cell>
          <cell r="C1697">
            <v>40</v>
          </cell>
          <cell r="D1697" t="str">
            <v>SA</v>
          </cell>
          <cell r="F1697" t="str">
            <v>10</v>
          </cell>
          <cell r="G1697" t="str">
            <v>S</v>
          </cell>
          <cell r="L1697">
            <v>1129.18</v>
          </cell>
          <cell r="M1697">
            <v>1129.18</v>
          </cell>
          <cell r="N1697" t="str">
            <v>RUN</v>
          </cell>
          <cell r="O1697" t="str">
            <v>Списание материалов за 10 2001г</v>
          </cell>
          <cell r="P1697" t="str">
            <v>32</v>
          </cell>
          <cell r="Q1697">
            <v>32252000</v>
          </cell>
          <cell r="R1697" t="str">
            <v>H</v>
          </cell>
          <cell r="W1697">
            <v>1129.18</v>
          </cell>
          <cell r="X1697">
            <v>1129.18</v>
          </cell>
          <cell r="Y1697">
            <v>13000000</v>
          </cell>
        </row>
        <row r="1698">
          <cell r="A1698">
            <v>11075986</v>
          </cell>
          <cell r="B1698">
            <v>1</v>
          </cell>
          <cell r="C1698">
            <v>40</v>
          </cell>
          <cell r="D1698" t="str">
            <v>SA</v>
          </cell>
          <cell r="F1698" t="str">
            <v>10</v>
          </cell>
          <cell r="G1698" t="str">
            <v>S</v>
          </cell>
          <cell r="L1698">
            <v>3753.33</v>
          </cell>
          <cell r="M1698">
            <v>3753.33</v>
          </cell>
          <cell r="N1698" t="str">
            <v>RUN</v>
          </cell>
          <cell r="O1698" t="str">
            <v>Списание материалов за 10 2001г</v>
          </cell>
          <cell r="P1698" t="str">
            <v>32</v>
          </cell>
          <cell r="Q1698">
            <v>32252000</v>
          </cell>
          <cell r="R1698" t="str">
            <v>H</v>
          </cell>
          <cell r="W1698">
            <v>3753.33</v>
          </cell>
          <cell r="X1698">
            <v>3753.33</v>
          </cell>
          <cell r="Y1698">
            <v>13000000</v>
          </cell>
        </row>
        <row r="1699">
          <cell r="A1699">
            <v>11075987</v>
          </cell>
          <cell r="B1699">
            <v>1</v>
          </cell>
          <cell r="C1699">
            <v>40</v>
          </cell>
          <cell r="D1699" t="str">
            <v>SA</v>
          </cell>
          <cell r="F1699" t="str">
            <v>10</v>
          </cell>
          <cell r="G1699" t="str">
            <v>S</v>
          </cell>
          <cell r="L1699">
            <v>1131.6600000000001</v>
          </cell>
          <cell r="M1699">
            <v>1131.6600000000001</v>
          </cell>
          <cell r="N1699" t="str">
            <v>RUN</v>
          </cell>
          <cell r="O1699" t="str">
            <v>Списание материалов за 10 2001г</v>
          </cell>
          <cell r="P1699" t="str">
            <v>32</v>
          </cell>
          <cell r="Q1699">
            <v>32252000</v>
          </cell>
          <cell r="R1699" t="str">
            <v>H</v>
          </cell>
          <cell r="W1699">
            <v>1131.6600000000001</v>
          </cell>
          <cell r="X1699">
            <v>1131.6600000000001</v>
          </cell>
          <cell r="Y1699">
            <v>13000000</v>
          </cell>
        </row>
        <row r="1700">
          <cell r="A1700">
            <v>11075988</v>
          </cell>
          <cell r="B1700">
            <v>1</v>
          </cell>
          <cell r="C1700">
            <v>40</v>
          </cell>
          <cell r="D1700" t="str">
            <v>SA</v>
          </cell>
          <cell r="F1700" t="str">
            <v>10</v>
          </cell>
          <cell r="G1700" t="str">
            <v>S</v>
          </cell>
          <cell r="L1700">
            <v>3801</v>
          </cell>
          <cell r="M1700">
            <v>3801</v>
          </cell>
          <cell r="N1700" t="str">
            <v>RUN</v>
          </cell>
          <cell r="O1700" t="str">
            <v>Списание материалов за 10 2001г</v>
          </cell>
          <cell r="P1700" t="str">
            <v>32</v>
          </cell>
          <cell r="Q1700">
            <v>32252000</v>
          </cell>
          <cell r="R1700" t="str">
            <v>H</v>
          </cell>
          <cell r="W1700">
            <v>3801</v>
          </cell>
          <cell r="X1700">
            <v>3801</v>
          </cell>
          <cell r="Y1700">
            <v>13000000</v>
          </cell>
        </row>
        <row r="1701">
          <cell r="A1701">
            <v>11075989</v>
          </cell>
          <cell r="B1701">
            <v>1</v>
          </cell>
          <cell r="C1701">
            <v>40</v>
          </cell>
          <cell r="D1701" t="str">
            <v>SA</v>
          </cell>
          <cell r="F1701" t="str">
            <v>10</v>
          </cell>
          <cell r="G1701" t="str">
            <v>S</v>
          </cell>
          <cell r="L1701">
            <v>4043</v>
          </cell>
          <cell r="M1701">
            <v>4043</v>
          </cell>
          <cell r="N1701" t="str">
            <v>RUN</v>
          </cell>
          <cell r="O1701" t="str">
            <v>Списание материалов за 10 2001г</v>
          </cell>
          <cell r="P1701" t="str">
            <v>32</v>
          </cell>
          <cell r="Q1701">
            <v>32252000</v>
          </cell>
          <cell r="R1701" t="str">
            <v>H</v>
          </cell>
          <cell r="W1701">
            <v>4043</v>
          </cell>
          <cell r="X1701">
            <v>4043</v>
          </cell>
          <cell r="Y1701">
            <v>13000000</v>
          </cell>
        </row>
        <row r="1702">
          <cell r="A1702">
            <v>11075990</v>
          </cell>
          <cell r="B1702">
            <v>1</v>
          </cell>
          <cell r="C1702">
            <v>40</v>
          </cell>
          <cell r="D1702" t="str">
            <v>SA</v>
          </cell>
          <cell r="F1702" t="str">
            <v>10</v>
          </cell>
          <cell r="G1702" t="str">
            <v>S</v>
          </cell>
          <cell r="L1702">
            <v>1062.17</v>
          </cell>
          <cell r="M1702">
            <v>1062.17</v>
          </cell>
          <cell r="N1702" t="str">
            <v>RUN</v>
          </cell>
          <cell r="O1702" t="str">
            <v>Списание материалов за 10 2001г</v>
          </cell>
          <cell r="P1702" t="str">
            <v>32</v>
          </cell>
          <cell r="Q1702">
            <v>32252000</v>
          </cell>
          <cell r="R1702" t="str">
            <v>H</v>
          </cell>
          <cell r="W1702">
            <v>1062.17</v>
          </cell>
          <cell r="X1702">
            <v>1062.17</v>
          </cell>
          <cell r="Y1702">
            <v>13000000</v>
          </cell>
        </row>
        <row r="1703">
          <cell r="A1703">
            <v>11075991</v>
          </cell>
          <cell r="B1703">
            <v>1</v>
          </cell>
          <cell r="C1703">
            <v>40</v>
          </cell>
          <cell r="D1703" t="str">
            <v>SA</v>
          </cell>
          <cell r="F1703" t="str">
            <v>10</v>
          </cell>
          <cell r="G1703" t="str">
            <v>S</v>
          </cell>
          <cell r="L1703">
            <v>2534.66</v>
          </cell>
          <cell r="M1703">
            <v>2534.66</v>
          </cell>
          <cell r="N1703" t="str">
            <v>RUN</v>
          </cell>
          <cell r="O1703" t="str">
            <v>Списание материалов за 10 2001г</v>
          </cell>
          <cell r="P1703" t="str">
            <v>32</v>
          </cell>
          <cell r="Q1703">
            <v>32252000</v>
          </cell>
          <cell r="R1703" t="str">
            <v>H</v>
          </cell>
          <cell r="W1703">
            <v>2534.66</v>
          </cell>
          <cell r="X1703">
            <v>2534.66</v>
          </cell>
          <cell r="Y1703">
            <v>13000000</v>
          </cell>
        </row>
        <row r="1704">
          <cell r="A1704">
            <v>11075992</v>
          </cell>
          <cell r="B1704">
            <v>1</v>
          </cell>
          <cell r="C1704">
            <v>40</v>
          </cell>
          <cell r="D1704" t="str">
            <v>SA</v>
          </cell>
          <cell r="F1704" t="str">
            <v>10</v>
          </cell>
          <cell r="G1704" t="str">
            <v>S</v>
          </cell>
          <cell r="L1704">
            <v>1131.6600000000001</v>
          </cell>
          <cell r="M1704">
            <v>1131.6600000000001</v>
          </cell>
          <cell r="N1704" t="str">
            <v>RUN</v>
          </cell>
          <cell r="O1704" t="str">
            <v>Списание материалов за 10 2001г</v>
          </cell>
          <cell r="P1704" t="str">
            <v>32</v>
          </cell>
          <cell r="Q1704">
            <v>32252000</v>
          </cell>
          <cell r="R1704" t="str">
            <v>H</v>
          </cell>
          <cell r="W1704">
            <v>1131.6600000000001</v>
          </cell>
          <cell r="X1704">
            <v>1131.6600000000001</v>
          </cell>
          <cell r="Y1704">
            <v>13000000</v>
          </cell>
        </row>
        <row r="1705">
          <cell r="A1705">
            <v>11075993</v>
          </cell>
          <cell r="B1705">
            <v>1</v>
          </cell>
          <cell r="C1705">
            <v>40</v>
          </cell>
          <cell r="D1705" t="str">
            <v>SA</v>
          </cell>
          <cell r="F1705" t="str">
            <v>10</v>
          </cell>
          <cell r="G1705" t="str">
            <v>S</v>
          </cell>
          <cell r="L1705">
            <v>1360</v>
          </cell>
          <cell r="M1705">
            <v>1360</v>
          </cell>
          <cell r="N1705" t="str">
            <v>RUN</v>
          </cell>
          <cell r="O1705" t="str">
            <v>Списание материалов за 10 2001г</v>
          </cell>
          <cell r="P1705" t="str">
            <v>32</v>
          </cell>
          <cell r="Q1705">
            <v>32252000</v>
          </cell>
          <cell r="R1705" t="str">
            <v>H</v>
          </cell>
          <cell r="W1705">
            <v>1360</v>
          </cell>
          <cell r="X1705">
            <v>1360</v>
          </cell>
          <cell r="Y1705">
            <v>13000000</v>
          </cell>
        </row>
        <row r="1706">
          <cell r="A1706">
            <v>11075994</v>
          </cell>
          <cell r="B1706">
            <v>1</v>
          </cell>
          <cell r="C1706">
            <v>40</v>
          </cell>
          <cell r="D1706" t="str">
            <v>SA</v>
          </cell>
          <cell r="F1706" t="str">
            <v>10</v>
          </cell>
          <cell r="G1706" t="str">
            <v>S</v>
          </cell>
          <cell r="L1706">
            <v>24217.43</v>
          </cell>
          <cell r="M1706">
            <v>24217.43</v>
          </cell>
          <cell r="N1706" t="str">
            <v>RUN</v>
          </cell>
          <cell r="O1706" t="str">
            <v>Списание материалов за 10 2001г</v>
          </cell>
          <cell r="P1706" t="str">
            <v>32</v>
          </cell>
          <cell r="Q1706">
            <v>32252000</v>
          </cell>
          <cell r="R1706" t="str">
            <v>H</v>
          </cell>
          <cell r="W1706">
            <v>24217.43</v>
          </cell>
          <cell r="X1706">
            <v>24217.43</v>
          </cell>
          <cell r="Y1706">
            <v>13000000</v>
          </cell>
        </row>
        <row r="1707">
          <cell r="A1707">
            <v>11075995</v>
          </cell>
          <cell r="B1707">
            <v>1</v>
          </cell>
          <cell r="C1707">
            <v>40</v>
          </cell>
          <cell r="D1707" t="str">
            <v>SA</v>
          </cell>
          <cell r="F1707" t="str">
            <v>10</v>
          </cell>
          <cell r="G1707" t="str">
            <v>S</v>
          </cell>
          <cell r="L1707">
            <v>9377.16</v>
          </cell>
          <cell r="M1707">
            <v>9377.16</v>
          </cell>
          <cell r="N1707" t="str">
            <v>RUN</v>
          </cell>
          <cell r="O1707" t="str">
            <v>Списание материалов за 10 2001г</v>
          </cell>
          <cell r="P1707" t="str">
            <v>32</v>
          </cell>
          <cell r="Q1707">
            <v>32252000</v>
          </cell>
          <cell r="R1707" t="str">
            <v>H</v>
          </cell>
          <cell r="W1707">
            <v>9377.16</v>
          </cell>
          <cell r="X1707">
            <v>9377.16</v>
          </cell>
          <cell r="Y1707">
            <v>13000000</v>
          </cell>
        </row>
        <row r="1708">
          <cell r="A1708">
            <v>11075996</v>
          </cell>
          <cell r="B1708">
            <v>1</v>
          </cell>
          <cell r="C1708">
            <v>40</v>
          </cell>
          <cell r="D1708" t="str">
            <v>SA</v>
          </cell>
          <cell r="F1708" t="str">
            <v>10</v>
          </cell>
          <cell r="G1708" t="str">
            <v>S</v>
          </cell>
          <cell r="L1708">
            <v>96466.16</v>
          </cell>
          <cell r="M1708">
            <v>96466.16</v>
          </cell>
          <cell r="N1708" t="str">
            <v>RUN</v>
          </cell>
          <cell r="O1708" t="str">
            <v>Списание материалов за 10 2001г</v>
          </cell>
          <cell r="P1708" t="str">
            <v>32</v>
          </cell>
          <cell r="Q1708">
            <v>32252000</v>
          </cell>
          <cell r="R1708" t="str">
            <v>H</v>
          </cell>
          <cell r="W1708">
            <v>96466.16</v>
          </cell>
          <cell r="X1708">
            <v>96466.16</v>
          </cell>
          <cell r="Y1708">
            <v>13000000</v>
          </cell>
        </row>
        <row r="1709">
          <cell r="A1709">
            <v>11075997</v>
          </cell>
          <cell r="B1709">
            <v>1</v>
          </cell>
          <cell r="C1709">
            <v>40</v>
          </cell>
          <cell r="D1709" t="str">
            <v>SA</v>
          </cell>
          <cell r="F1709" t="str">
            <v>10</v>
          </cell>
          <cell r="G1709" t="str">
            <v>S</v>
          </cell>
          <cell r="L1709">
            <v>12356.85</v>
          </cell>
          <cell r="M1709">
            <v>12356.85</v>
          </cell>
          <cell r="N1709" t="str">
            <v>RUN</v>
          </cell>
          <cell r="O1709" t="str">
            <v>Списание материалов за 10 2001г</v>
          </cell>
          <cell r="P1709" t="str">
            <v>32</v>
          </cell>
          <cell r="Q1709">
            <v>32252000</v>
          </cell>
          <cell r="R1709" t="str">
            <v>H</v>
          </cell>
          <cell r="W1709">
            <v>12356.85</v>
          </cell>
          <cell r="X1709">
            <v>12356.85</v>
          </cell>
          <cell r="Y1709">
            <v>13000000</v>
          </cell>
        </row>
        <row r="1710">
          <cell r="A1710">
            <v>11075998</v>
          </cell>
          <cell r="B1710">
            <v>1</v>
          </cell>
          <cell r="C1710">
            <v>40</v>
          </cell>
          <cell r="D1710" t="str">
            <v>SA</v>
          </cell>
          <cell r="F1710" t="str">
            <v>10</v>
          </cell>
          <cell r="G1710" t="str">
            <v>S</v>
          </cell>
          <cell r="L1710">
            <v>22384.2</v>
          </cell>
          <cell r="M1710">
            <v>22384.2</v>
          </cell>
          <cell r="N1710" t="str">
            <v>RUN</v>
          </cell>
          <cell r="O1710" t="str">
            <v>Списание материалов за 10 2001г</v>
          </cell>
          <cell r="P1710" t="str">
            <v>32</v>
          </cell>
          <cell r="Q1710">
            <v>32252000</v>
          </cell>
          <cell r="R1710" t="str">
            <v>H</v>
          </cell>
          <cell r="W1710">
            <v>22384.2</v>
          </cell>
          <cell r="X1710">
            <v>22384.2</v>
          </cell>
          <cell r="Y1710">
            <v>13000000</v>
          </cell>
        </row>
        <row r="1711">
          <cell r="A1711">
            <v>11075999</v>
          </cell>
          <cell r="B1711">
            <v>1</v>
          </cell>
          <cell r="C1711">
            <v>40</v>
          </cell>
          <cell r="D1711" t="str">
            <v>SA</v>
          </cell>
          <cell r="F1711" t="str">
            <v>10</v>
          </cell>
          <cell r="G1711" t="str">
            <v>S</v>
          </cell>
          <cell r="L1711">
            <v>9703.66</v>
          </cell>
          <cell r="M1711">
            <v>9703.66</v>
          </cell>
          <cell r="N1711" t="str">
            <v>RUN</v>
          </cell>
          <cell r="O1711" t="str">
            <v>Списание материалов за 10 2001г</v>
          </cell>
          <cell r="P1711" t="str">
            <v>32</v>
          </cell>
          <cell r="Q1711">
            <v>32252000</v>
          </cell>
          <cell r="R1711" t="str">
            <v>H</v>
          </cell>
          <cell r="W1711">
            <v>9703.66</v>
          </cell>
          <cell r="X1711">
            <v>9703.66</v>
          </cell>
          <cell r="Y1711">
            <v>13000000</v>
          </cell>
        </row>
        <row r="1712">
          <cell r="A1712">
            <v>11076000</v>
          </cell>
          <cell r="B1712">
            <v>1</v>
          </cell>
          <cell r="C1712">
            <v>40</v>
          </cell>
          <cell r="D1712" t="str">
            <v>SA</v>
          </cell>
          <cell r="F1712" t="str">
            <v>10</v>
          </cell>
          <cell r="G1712" t="str">
            <v>S</v>
          </cell>
          <cell r="L1712">
            <v>1647.24</v>
          </cell>
          <cell r="M1712">
            <v>1647.24</v>
          </cell>
          <cell r="N1712" t="str">
            <v>RUN</v>
          </cell>
          <cell r="O1712" t="str">
            <v>Списание материалов за 10 2001г</v>
          </cell>
          <cell r="P1712" t="str">
            <v>32</v>
          </cell>
          <cell r="Q1712">
            <v>32252000</v>
          </cell>
          <cell r="R1712" t="str">
            <v>H</v>
          </cell>
          <cell r="W1712">
            <v>1647.24</v>
          </cell>
          <cell r="X1712">
            <v>1647.24</v>
          </cell>
          <cell r="Y1712">
            <v>13000000</v>
          </cell>
        </row>
        <row r="1713">
          <cell r="A1713">
            <v>11076001</v>
          </cell>
          <cell r="B1713">
            <v>1</v>
          </cell>
          <cell r="C1713">
            <v>40</v>
          </cell>
          <cell r="D1713" t="str">
            <v>SA</v>
          </cell>
          <cell r="F1713" t="str">
            <v>10</v>
          </cell>
          <cell r="G1713" t="str">
            <v>S</v>
          </cell>
          <cell r="L1713">
            <v>72162.600000000006</v>
          </cell>
          <cell r="M1713">
            <v>72162.600000000006</v>
          </cell>
          <cell r="N1713" t="str">
            <v>RUN</v>
          </cell>
          <cell r="O1713" t="str">
            <v>Списание материалов за 10 2001г</v>
          </cell>
          <cell r="P1713" t="str">
            <v>32</v>
          </cell>
          <cell r="Q1713">
            <v>32252000</v>
          </cell>
          <cell r="R1713" t="str">
            <v>H</v>
          </cell>
          <cell r="W1713">
            <v>72162.600000000006</v>
          </cell>
          <cell r="X1713">
            <v>72162.600000000006</v>
          </cell>
          <cell r="Y1713">
            <v>13000000</v>
          </cell>
        </row>
        <row r="1714">
          <cell r="A1714">
            <v>11076002</v>
          </cell>
          <cell r="B1714">
            <v>1</v>
          </cell>
          <cell r="C1714">
            <v>40</v>
          </cell>
          <cell r="D1714" t="str">
            <v>SA</v>
          </cell>
          <cell r="F1714" t="str">
            <v>10</v>
          </cell>
          <cell r="G1714" t="str">
            <v>S</v>
          </cell>
          <cell r="L1714">
            <v>10105.219999999999</v>
          </cell>
          <cell r="M1714">
            <v>10105.219999999999</v>
          </cell>
          <cell r="N1714" t="str">
            <v>RUN</v>
          </cell>
          <cell r="O1714" t="str">
            <v>Списание материалов за 10 2001г</v>
          </cell>
          <cell r="P1714" t="str">
            <v>32</v>
          </cell>
          <cell r="Q1714">
            <v>32252000</v>
          </cell>
          <cell r="R1714" t="str">
            <v>H</v>
          </cell>
          <cell r="W1714">
            <v>10105.219999999999</v>
          </cell>
          <cell r="X1714">
            <v>10105.219999999999</v>
          </cell>
          <cell r="Y1714">
            <v>13000000</v>
          </cell>
        </row>
        <row r="1715">
          <cell r="A1715">
            <v>11076003</v>
          </cell>
          <cell r="B1715">
            <v>1</v>
          </cell>
          <cell r="C1715">
            <v>40</v>
          </cell>
          <cell r="D1715" t="str">
            <v>SA</v>
          </cell>
          <cell r="F1715" t="str">
            <v>10</v>
          </cell>
          <cell r="G1715" t="str">
            <v>S</v>
          </cell>
          <cell r="L1715">
            <v>20738.03</v>
          </cell>
          <cell r="M1715">
            <v>20738.03</v>
          </cell>
          <cell r="N1715" t="str">
            <v>RUN</v>
          </cell>
          <cell r="O1715" t="str">
            <v>Списание материалов за 10 2001г</v>
          </cell>
          <cell r="P1715" t="str">
            <v>32</v>
          </cell>
          <cell r="Q1715">
            <v>32252000</v>
          </cell>
          <cell r="R1715" t="str">
            <v>H</v>
          </cell>
          <cell r="W1715">
            <v>20738.03</v>
          </cell>
          <cell r="X1715">
            <v>20738.03</v>
          </cell>
          <cell r="Y1715">
            <v>13000000</v>
          </cell>
        </row>
        <row r="1716">
          <cell r="A1716">
            <v>11076004</v>
          </cell>
          <cell r="B1716">
            <v>1</v>
          </cell>
          <cell r="C1716">
            <v>40</v>
          </cell>
          <cell r="D1716" t="str">
            <v>SA</v>
          </cell>
          <cell r="F1716" t="str">
            <v>10</v>
          </cell>
          <cell r="G1716" t="str">
            <v>S</v>
          </cell>
          <cell r="L1716">
            <v>30302.18</v>
          </cell>
          <cell r="M1716">
            <v>30302.18</v>
          </cell>
          <cell r="N1716" t="str">
            <v>RUN</v>
          </cell>
          <cell r="O1716" t="str">
            <v>Списание материалов за 10 2001г</v>
          </cell>
          <cell r="P1716" t="str">
            <v>32</v>
          </cell>
          <cell r="Q1716">
            <v>32252000</v>
          </cell>
          <cell r="R1716" t="str">
            <v>H</v>
          </cell>
          <cell r="W1716">
            <v>30302.18</v>
          </cell>
          <cell r="X1716">
            <v>30302.18</v>
          </cell>
          <cell r="Y1716">
            <v>13000000</v>
          </cell>
        </row>
        <row r="1717">
          <cell r="A1717">
            <v>11076005</v>
          </cell>
          <cell r="B1717">
            <v>1</v>
          </cell>
          <cell r="C1717">
            <v>40</v>
          </cell>
          <cell r="D1717" t="str">
            <v>SA</v>
          </cell>
          <cell r="F1717" t="str">
            <v>10</v>
          </cell>
          <cell r="G1717" t="str">
            <v>S</v>
          </cell>
          <cell r="L1717">
            <v>40164.18</v>
          </cell>
          <cell r="M1717">
            <v>40164.18</v>
          </cell>
          <cell r="N1717" t="str">
            <v>RUN</v>
          </cell>
          <cell r="O1717" t="str">
            <v>Списание материалов за 10 2001г</v>
          </cell>
          <cell r="P1717" t="str">
            <v>32</v>
          </cell>
          <cell r="Q1717">
            <v>32252000</v>
          </cell>
          <cell r="R1717" t="str">
            <v>H</v>
          </cell>
          <cell r="W1717">
            <v>40164.18</v>
          </cell>
          <cell r="X1717">
            <v>40164.18</v>
          </cell>
          <cell r="Y1717">
            <v>13000000</v>
          </cell>
        </row>
        <row r="1718">
          <cell r="A1718">
            <v>11076006</v>
          </cell>
          <cell r="B1718">
            <v>1</v>
          </cell>
          <cell r="C1718">
            <v>40</v>
          </cell>
          <cell r="D1718" t="str">
            <v>SA</v>
          </cell>
          <cell r="F1718" t="str">
            <v>10</v>
          </cell>
          <cell r="G1718" t="str">
            <v>S</v>
          </cell>
          <cell r="L1718">
            <v>4543.24</v>
          </cell>
          <cell r="M1718">
            <v>4543.24</v>
          </cell>
          <cell r="N1718" t="str">
            <v>RUN</v>
          </cell>
          <cell r="O1718" t="str">
            <v>Списание материалов за 10 2001г</v>
          </cell>
          <cell r="P1718" t="str">
            <v>32</v>
          </cell>
          <cell r="Q1718">
            <v>32252000</v>
          </cell>
          <cell r="R1718" t="str">
            <v>H</v>
          </cell>
          <cell r="W1718">
            <v>4543.24</v>
          </cell>
          <cell r="X1718">
            <v>4543.24</v>
          </cell>
          <cell r="Y1718">
            <v>13000000</v>
          </cell>
        </row>
        <row r="1719">
          <cell r="A1719">
            <v>11076007</v>
          </cell>
          <cell r="B1719">
            <v>1</v>
          </cell>
          <cell r="C1719">
            <v>40</v>
          </cell>
          <cell r="D1719" t="str">
            <v>SA</v>
          </cell>
          <cell r="F1719" t="str">
            <v>10</v>
          </cell>
          <cell r="G1719" t="str">
            <v>S</v>
          </cell>
          <cell r="L1719">
            <v>105289.33</v>
          </cell>
          <cell r="M1719">
            <v>105289.33</v>
          </cell>
          <cell r="N1719" t="str">
            <v>RUN</v>
          </cell>
          <cell r="O1719" t="str">
            <v>Списание материалов за 10 2001г</v>
          </cell>
          <cell r="P1719" t="str">
            <v>32</v>
          </cell>
          <cell r="Q1719">
            <v>32252000</v>
          </cell>
          <cell r="R1719" t="str">
            <v>H</v>
          </cell>
          <cell r="W1719">
            <v>105289.33</v>
          </cell>
          <cell r="X1719">
            <v>105289.33</v>
          </cell>
          <cell r="Y1719">
            <v>13000000</v>
          </cell>
        </row>
        <row r="1720">
          <cell r="A1720">
            <v>11076008</v>
          </cell>
          <cell r="B1720">
            <v>1</v>
          </cell>
          <cell r="C1720">
            <v>40</v>
          </cell>
          <cell r="D1720" t="str">
            <v>SA</v>
          </cell>
          <cell r="F1720" t="str">
            <v>10</v>
          </cell>
          <cell r="G1720" t="str">
            <v>S</v>
          </cell>
          <cell r="L1720">
            <v>1074.17</v>
          </cell>
          <cell r="M1720">
            <v>1074.17</v>
          </cell>
          <cell r="N1720" t="str">
            <v>RUN</v>
          </cell>
          <cell r="O1720" t="str">
            <v>Списание материалов за 10 2001г</v>
          </cell>
          <cell r="P1720" t="str">
            <v>32</v>
          </cell>
          <cell r="Q1720">
            <v>32252000</v>
          </cell>
          <cell r="R1720" t="str">
            <v>H</v>
          </cell>
          <cell r="W1720">
            <v>1074.17</v>
          </cell>
          <cell r="X1720">
            <v>1074.17</v>
          </cell>
          <cell r="Y1720">
            <v>13000000</v>
          </cell>
        </row>
        <row r="1721">
          <cell r="A1721">
            <v>11076009</v>
          </cell>
          <cell r="B1721">
            <v>1</v>
          </cell>
          <cell r="C1721">
            <v>40</v>
          </cell>
          <cell r="D1721" t="str">
            <v>SA</v>
          </cell>
          <cell r="F1721" t="str">
            <v>10</v>
          </cell>
          <cell r="G1721" t="str">
            <v>S</v>
          </cell>
          <cell r="L1721">
            <v>6604.05</v>
          </cell>
          <cell r="M1721">
            <v>6604.05</v>
          </cell>
          <cell r="N1721" t="str">
            <v>RUN</v>
          </cell>
          <cell r="O1721" t="str">
            <v>Списание материалов за 10 2001г</v>
          </cell>
          <cell r="P1721" t="str">
            <v>32</v>
          </cell>
          <cell r="Q1721">
            <v>32252000</v>
          </cell>
          <cell r="R1721" t="str">
            <v>H</v>
          </cell>
          <cell r="W1721">
            <v>6604.05</v>
          </cell>
          <cell r="X1721">
            <v>6604.05</v>
          </cell>
          <cell r="Y1721">
            <v>13000000</v>
          </cell>
        </row>
        <row r="1722">
          <cell r="A1722">
            <v>11076010</v>
          </cell>
          <cell r="B1722">
            <v>1</v>
          </cell>
          <cell r="C1722">
            <v>40</v>
          </cell>
          <cell r="D1722" t="str">
            <v>SA</v>
          </cell>
          <cell r="F1722" t="str">
            <v>10</v>
          </cell>
          <cell r="G1722" t="str">
            <v>S</v>
          </cell>
          <cell r="L1722">
            <v>13839.17</v>
          </cell>
          <cell r="M1722">
            <v>13839.17</v>
          </cell>
          <cell r="N1722" t="str">
            <v>RUN</v>
          </cell>
          <cell r="O1722" t="str">
            <v>Списание материалов за 10 2001г</v>
          </cell>
          <cell r="P1722" t="str">
            <v>32</v>
          </cell>
          <cell r="Q1722">
            <v>32252000</v>
          </cell>
          <cell r="R1722" t="str">
            <v>H</v>
          </cell>
          <cell r="W1722">
            <v>13839.17</v>
          </cell>
          <cell r="X1722">
            <v>13839.17</v>
          </cell>
          <cell r="Y1722">
            <v>13000000</v>
          </cell>
        </row>
        <row r="1723">
          <cell r="A1723">
            <v>11076011</v>
          </cell>
          <cell r="B1723">
            <v>1</v>
          </cell>
          <cell r="C1723">
            <v>40</v>
          </cell>
          <cell r="D1723" t="str">
            <v>SA</v>
          </cell>
          <cell r="F1723" t="str">
            <v>10</v>
          </cell>
          <cell r="G1723" t="str">
            <v>S</v>
          </cell>
          <cell r="L1723">
            <v>431.3</v>
          </cell>
          <cell r="M1723">
            <v>431.3</v>
          </cell>
          <cell r="N1723" t="str">
            <v>RUN</v>
          </cell>
          <cell r="O1723" t="str">
            <v>Списание материалов за 10 2001г</v>
          </cell>
          <cell r="P1723" t="str">
            <v>32</v>
          </cell>
          <cell r="Q1723">
            <v>32252000</v>
          </cell>
          <cell r="R1723" t="str">
            <v>H</v>
          </cell>
          <cell r="W1723">
            <v>431.3</v>
          </cell>
          <cell r="X1723">
            <v>431.3</v>
          </cell>
          <cell r="Y1723">
            <v>13000000</v>
          </cell>
        </row>
        <row r="1724">
          <cell r="A1724">
            <v>11076012</v>
          </cell>
          <cell r="B1724">
            <v>1</v>
          </cell>
          <cell r="C1724">
            <v>40</v>
          </cell>
          <cell r="D1724" t="str">
            <v>SA</v>
          </cell>
          <cell r="F1724" t="str">
            <v>10</v>
          </cell>
          <cell r="G1724" t="str">
            <v>S</v>
          </cell>
          <cell r="L1724">
            <v>39143.81</v>
          </cell>
          <cell r="M1724">
            <v>39143.81</v>
          </cell>
          <cell r="N1724" t="str">
            <v>RUN</v>
          </cell>
          <cell r="O1724" t="str">
            <v>Списание материалов за 10 2001г</v>
          </cell>
          <cell r="P1724" t="str">
            <v>32</v>
          </cell>
          <cell r="Q1724">
            <v>32252000</v>
          </cell>
          <cell r="R1724" t="str">
            <v>H</v>
          </cell>
          <cell r="W1724">
            <v>39143.81</v>
          </cell>
          <cell r="X1724">
            <v>39143.81</v>
          </cell>
          <cell r="Y1724">
            <v>13000000</v>
          </cell>
        </row>
        <row r="1725">
          <cell r="A1725">
            <v>11076013</v>
          </cell>
          <cell r="B1725">
            <v>1</v>
          </cell>
          <cell r="C1725">
            <v>40</v>
          </cell>
          <cell r="D1725" t="str">
            <v>SA</v>
          </cell>
          <cell r="F1725" t="str">
            <v>10</v>
          </cell>
          <cell r="G1725" t="str">
            <v>S</v>
          </cell>
          <cell r="L1725">
            <v>1569.57</v>
          </cell>
          <cell r="M1725">
            <v>1569.57</v>
          </cell>
          <cell r="N1725" t="str">
            <v>RUN</v>
          </cell>
          <cell r="O1725" t="str">
            <v>Списание материалов за 10 2001г</v>
          </cell>
          <cell r="P1725" t="str">
            <v>32</v>
          </cell>
          <cell r="Q1725">
            <v>32252000</v>
          </cell>
          <cell r="R1725" t="str">
            <v>H</v>
          </cell>
          <cell r="W1725">
            <v>1569.57</v>
          </cell>
          <cell r="X1725">
            <v>1569.57</v>
          </cell>
          <cell r="Y1725">
            <v>13000000</v>
          </cell>
        </row>
        <row r="1726">
          <cell r="A1726">
            <v>11076014</v>
          </cell>
          <cell r="B1726">
            <v>1</v>
          </cell>
          <cell r="C1726">
            <v>40</v>
          </cell>
          <cell r="D1726" t="str">
            <v>SA</v>
          </cell>
          <cell r="F1726" t="str">
            <v>10</v>
          </cell>
          <cell r="G1726" t="str">
            <v>S</v>
          </cell>
          <cell r="L1726">
            <v>14027.28</v>
          </cell>
          <cell r="M1726">
            <v>14027.28</v>
          </cell>
          <cell r="N1726" t="str">
            <v>RUN</v>
          </cell>
          <cell r="O1726" t="str">
            <v>Списание материалов за 10 2001г</v>
          </cell>
          <cell r="P1726" t="str">
            <v>32</v>
          </cell>
          <cell r="Q1726">
            <v>32252000</v>
          </cell>
          <cell r="R1726" t="str">
            <v>H</v>
          </cell>
          <cell r="W1726">
            <v>14027.28</v>
          </cell>
          <cell r="X1726">
            <v>14027.28</v>
          </cell>
          <cell r="Y1726">
            <v>13000000</v>
          </cell>
        </row>
        <row r="1727">
          <cell r="A1727">
            <v>11076015</v>
          </cell>
          <cell r="B1727">
            <v>1</v>
          </cell>
          <cell r="C1727">
            <v>40</v>
          </cell>
          <cell r="D1727" t="str">
            <v>SA</v>
          </cell>
          <cell r="F1727" t="str">
            <v>10</v>
          </cell>
          <cell r="G1727" t="str">
            <v>S</v>
          </cell>
          <cell r="L1727">
            <v>1060.52</v>
          </cell>
          <cell r="M1727">
            <v>1060.52</v>
          </cell>
          <cell r="N1727" t="str">
            <v>RUN</v>
          </cell>
          <cell r="O1727" t="str">
            <v>Списание материалов за 10 2001г</v>
          </cell>
          <cell r="P1727" t="str">
            <v>32</v>
          </cell>
          <cell r="Q1727">
            <v>32252000</v>
          </cell>
          <cell r="R1727" t="str">
            <v>H</v>
          </cell>
          <cell r="W1727">
            <v>1060.52</v>
          </cell>
          <cell r="X1727">
            <v>1060.52</v>
          </cell>
          <cell r="Y1727">
            <v>13000000</v>
          </cell>
        </row>
        <row r="1728">
          <cell r="A1728">
            <v>11076016</v>
          </cell>
          <cell r="B1728">
            <v>1</v>
          </cell>
          <cell r="C1728">
            <v>40</v>
          </cell>
          <cell r="D1728" t="str">
            <v>SA</v>
          </cell>
          <cell r="F1728" t="str">
            <v>10</v>
          </cell>
          <cell r="G1728" t="str">
            <v>S</v>
          </cell>
          <cell r="L1728">
            <v>6080</v>
          </cell>
          <cell r="M1728">
            <v>6080</v>
          </cell>
          <cell r="N1728" t="str">
            <v>RUN</v>
          </cell>
          <cell r="O1728" t="str">
            <v>Списание материалов за 10 2001г</v>
          </cell>
          <cell r="P1728" t="str">
            <v>32</v>
          </cell>
          <cell r="Q1728">
            <v>32252000</v>
          </cell>
          <cell r="R1728" t="str">
            <v>H</v>
          </cell>
          <cell r="W1728">
            <v>6080</v>
          </cell>
          <cell r="X1728">
            <v>6080</v>
          </cell>
          <cell r="Y1728">
            <v>13000000</v>
          </cell>
        </row>
        <row r="1729">
          <cell r="A1729">
            <v>11076017</v>
          </cell>
          <cell r="B1729">
            <v>1</v>
          </cell>
          <cell r="C1729">
            <v>40</v>
          </cell>
          <cell r="D1729" t="str">
            <v>SA</v>
          </cell>
          <cell r="F1729" t="str">
            <v>10</v>
          </cell>
          <cell r="G1729" t="str">
            <v>S</v>
          </cell>
          <cell r="L1729">
            <v>5109.67</v>
          </cell>
          <cell r="M1729">
            <v>5109.67</v>
          </cell>
          <cell r="N1729" t="str">
            <v>RUN</v>
          </cell>
          <cell r="O1729" t="str">
            <v>Списание материалов за 10 2001г</v>
          </cell>
          <cell r="P1729" t="str">
            <v>32</v>
          </cell>
          <cell r="Q1729">
            <v>32252000</v>
          </cell>
          <cell r="R1729" t="str">
            <v>H</v>
          </cell>
          <cell r="W1729">
            <v>5109.67</v>
          </cell>
          <cell r="X1729">
            <v>5109.67</v>
          </cell>
          <cell r="Y1729">
            <v>13000000</v>
          </cell>
        </row>
        <row r="1730">
          <cell r="A1730">
            <v>11076018</v>
          </cell>
          <cell r="B1730">
            <v>1</v>
          </cell>
          <cell r="C1730">
            <v>40</v>
          </cell>
          <cell r="D1730" t="str">
            <v>SA</v>
          </cell>
          <cell r="F1730" t="str">
            <v>10</v>
          </cell>
          <cell r="G1730" t="str">
            <v>S</v>
          </cell>
          <cell r="L1730">
            <v>62.5</v>
          </cell>
          <cell r="M1730">
            <v>62.5</v>
          </cell>
          <cell r="N1730" t="str">
            <v>RUN</v>
          </cell>
          <cell r="O1730" t="str">
            <v>Списание материалов за 10 2001г</v>
          </cell>
          <cell r="P1730" t="str">
            <v>32</v>
          </cell>
          <cell r="Q1730">
            <v>32252000</v>
          </cell>
          <cell r="R1730" t="str">
            <v>H</v>
          </cell>
          <cell r="W1730">
            <v>62.5</v>
          </cell>
          <cell r="X1730">
            <v>62.5</v>
          </cell>
          <cell r="Y1730">
            <v>13000000</v>
          </cell>
        </row>
        <row r="1731">
          <cell r="A1731">
            <v>11076019</v>
          </cell>
          <cell r="B1731">
            <v>1</v>
          </cell>
          <cell r="C1731">
            <v>40</v>
          </cell>
          <cell r="D1731" t="str">
            <v>SA</v>
          </cell>
          <cell r="F1731" t="str">
            <v>10</v>
          </cell>
          <cell r="G1731" t="str">
            <v>S</v>
          </cell>
          <cell r="L1731">
            <v>983</v>
          </cell>
          <cell r="M1731">
            <v>983</v>
          </cell>
          <cell r="N1731" t="str">
            <v>RUN</v>
          </cell>
          <cell r="O1731" t="str">
            <v>Списание материалов за 10 2001г</v>
          </cell>
          <cell r="P1731" t="str">
            <v>32</v>
          </cell>
          <cell r="Q1731">
            <v>32252000</v>
          </cell>
          <cell r="R1731" t="str">
            <v>H</v>
          </cell>
          <cell r="W1731">
            <v>983</v>
          </cell>
          <cell r="X1731">
            <v>983</v>
          </cell>
          <cell r="Y1731">
            <v>13000000</v>
          </cell>
        </row>
        <row r="1732">
          <cell r="A1732">
            <v>11076020</v>
          </cell>
          <cell r="B1732">
            <v>1</v>
          </cell>
          <cell r="C1732">
            <v>40</v>
          </cell>
          <cell r="D1732" t="str">
            <v>SA</v>
          </cell>
          <cell r="F1732" t="str">
            <v>10</v>
          </cell>
          <cell r="G1732" t="str">
            <v>S</v>
          </cell>
          <cell r="L1732">
            <v>2586.52</v>
          </cell>
          <cell r="M1732">
            <v>2586.52</v>
          </cell>
          <cell r="N1732" t="str">
            <v>RUN</v>
          </cell>
          <cell r="O1732" t="str">
            <v>Списание материалов за 10 2001г</v>
          </cell>
          <cell r="P1732" t="str">
            <v>32</v>
          </cell>
          <cell r="Q1732">
            <v>32252000</v>
          </cell>
          <cell r="R1732" t="str">
            <v>H</v>
          </cell>
          <cell r="W1732">
            <v>2586.52</v>
          </cell>
          <cell r="X1732">
            <v>2586.52</v>
          </cell>
          <cell r="Y1732">
            <v>13000000</v>
          </cell>
        </row>
        <row r="1733">
          <cell r="A1733">
            <v>11076021</v>
          </cell>
          <cell r="B1733">
            <v>1</v>
          </cell>
          <cell r="C1733">
            <v>40</v>
          </cell>
          <cell r="D1733" t="str">
            <v>SA</v>
          </cell>
          <cell r="F1733" t="str">
            <v>10</v>
          </cell>
          <cell r="G1733" t="str">
            <v>S</v>
          </cell>
          <cell r="L1733">
            <v>1542.18</v>
          </cell>
          <cell r="M1733">
            <v>1542.18</v>
          </cell>
          <cell r="N1733" t="str">
            <v>RUN</v>
          </cell>
          <cell r="O1733" t="str">
            <v>Списание материалов за 10 2001г</v>
          </cell>
          <cell r="P1733" t="str">
            <v>32</v>
          </cell>
          <cell r="Q1733">
            <v>32252000</v>
          </cell>
          <cell r="R1733" t="str">
            <v>H</v>
          </cell>
          <cell r="W1733">
            <v>1542.18</v>
          </cell>
          <cell r="X1733">
            <v>1542.18</v>
          </cell>
          <cell r="Y1733">
            <v>13000000</v>
          </cell>
        </row>
        <row r="1734">
          <cell r="A1734">
            <v>11076022</v>
          </cell>
          <cell r="B1734">
            <v>1</v>
          </cell>
          <cell r="C1734">
            <v>40</v>
          </cell>
          <cell r="D1734" t="str">
            <v>SA</v>
          </cell>
          <cell r="F1734" t="str">
            <v>10</v>
          </cell>
          <cell r="G1734" t="str">
            <v>S</v>
          </cell>
          <cell r="L1734">
            <v>27990.95</v>
          </cell>
          <cell r="M1734">
            <v>27990.95</v>
          </cell>
          <cell r="N1734" t="str">
            <v>RUN</v>
          </cell>
          <cell r="O1734" t="str">
            <v>Списание материалов за 10 2001г</v>
          </cell>
          <cell r="P1734" t="str">
            <v>32</v>
          </cell>
          <cell r="Q1734">
            <v>32252000</v>
          </cell>
          <cell r="R1734" t="str">
            <v>H</v>
          </cell>
          <cell r="W1734">
            <v>27990.95</v>
          </cell>
          <cell r="X1734">
            <v>27990.95</v>
          </cell>
          <cell r="Y1734">
            <v>13000000</v>
          </cell>
        </row>
        <row r="1735">
          <cell r="A1735">
            <v>11076023</v>
          </cell>
          <cell r="B1735">
            <v>1</v>
          </cell>
          <cell r="C1735">
            <v>40</v>
          </cell>
          <cell r="D1735" t="str">
            <v>SA</v>
          </cell>
          <cell r="F1735" t="str">
            <v>10</v>
          </cell>
          <cell r="G1735" t="str">
            <v>S</v>
          </cell>
          <cell r="L1735">
            <v>845.83</v>
          </cell>
          <cell r="M1735">
            <v>845.83</v>
          </cell>
          <cell r="N1735" t="str">
            <v>RUN</v>
          </cell>
          <cell r="O1735" t="str">
            <v>Списание материалов за 10 2001г</v>
          </cell>
          <cell r="P1735" t="str">
            <v>32</v>
          </cell>
          <cell r="Q1735">
            <v>32252000</v>
          </cell>
          <cell r="R1735" t="str">
            <v>H</v>
          </cell>
          <cell r="W1735">
            <v>845.83</v>
          </cell>
          <cell r="X1735">
            <v>845.83</v>
          </cell>
          <cell r="Y1735">
            <v>13000000</v>
          </cell>
        </row>
        <row r="1736">
          <cell r="A1736">
            <v>11076024</v>
          </cell>
          <cell r="B1736">
            <v>1</v>
          </cell>
          <cell r="C1736">
            <v>40</v>
          </cell>
          <cell r="D1736" t="str">
            <v>SA</v>
          </cell>
          <cell r="F1736" t="str">
            <v>10</v>
          </cell>
          <cell r="G1736" t="str">
            <v>S</v>
          </cell>
          <cell r="L1736">
            <v>820924.7</v>
          </cell>
          <cell r="M1736">
            <v>820924.7</v>
          </cell>
          <cell r="N1736" t="str">
            <v>RUN</v>
          </cell>
          <cell r="O1736" t="str">
            <v>Списание материалов за 10 2001г</v>
          </cell>
          <cell r="P1736" t="str">
            <v>32</v>
          </cell>
          <cell r="Q1736">
            <v>32252000</v>
          </cell>
          <cell r="R1736" t="str">
            <v>H</v>
          </cell>
          <cell r="W1736">
            <v>820924.7</v>
          </cell>
          <cell r="X1736">
            <v>820924.7</v>
          </cell>
          <cell r="Y1736">
            <v>13000000</v>
          </cell>
        </row>
        <row r="1737">
          <cell r="A1737">
            <v>11076025</v>
          </cell>
          <cell r="B1737">
            <v>1</v>
          </cell>
          <cell r="C1737">
            <v>40</v>
          </cell>
          <cell r="D1737" t="str">
            <v>SA</v>
          </cell>
          <cell r="F1737" t="str">
            <v>10</v>
          </cell>
          <cell r="G1737" t="str">
            <v>S</v>
          </cell>
          <cell r="L1737">
            <v>14847.33</v>
          </cell>
          <cell r="M1737">
            <v>14847.33</v>
          </cell>
          <cell r="N1737" t="str">
            <v>RUN</v>
          </cell>
          <cell r="O1737" t="str">
            <v>Списание материалов за 10 2001г</v>
          </cell>
          <cell r="P1737" t="str">
            <v>32</v>
          </cell>
          <cell r="Q1737">
            <v>32252000</v>
          </cell>
          <cell r="R1737" t="str">
            <v>H</v>
          </cell>
          <cell r="W1737">
            <v>14847.33</v>
          </cell>
          <cell r="X1737">
            <v>14847.33</v>
          </cell>
          <cell r="Y1737">
            <v>13000000</v>
          </cell>
        </row>
        <row r="1738">
          <cell r="A1738">
            <v>11076026</v>
          </cell>
          <cell r="B1738">
            <v>1</v>
          </cell>
          <cell r="C1738">
            <v>40</v>
          </cell>
          <cell r="D1738" t="str">
            <v>SA</v>
          </cell>
          <cell r="F1738" t="str">
            <v>10</v>
          </cell>
          <cell r="G1738" t="str">
            <v>S</v>
          </cell>
          <cell r="L1738">
            <v>3276.99</v>
          </cell>
          <cell r="M1738">
            <v>3276.99</v>
          </cell>
          <cell r="N1738" t="str">
            <v>RUN</v>
          </cell>
          <cell r="O1738" t="str">
            <v>Списание материалов за 10 2001г</v>
          </cell>
          <cell r="P1738" t="str">
            <v>32</v>
          </cell>
          <cell r="Q1738">
            <v>32252000</v>
          </cell>
          <cell r="R1738" t="str">
            <v>H</v>
          </cell>
          <cell r="W1738">
            <v>3276.99</v>
          </cell>
          <cell r="X1738">
            <v>3276.99</v>
          </cell>
          <cell r="Y1738">
            <v>13000000</v>
          </cell>
        </row>
        <row r="1739">
          <cell r="A1739">
            <v>11076027</v>
          </cell>
          <cell r="B1739">
            <v>1</v>
          </cell>
          <cell r="C1739">
            <v>40</v>
          </cell>
          <cell r="D1739" t="str">
            <v>SA</v>
          </cell>
          <cell r="F1739" t="str">
            <v>10</v>
          </cell>
          <cell r="G1739" t="str">
            <v>S</v>
          </cell>
          <cell r="L1739">
            <v>126919.05</v>
          </cell>
          <cell r="M1739">
            <v>126919.05</v>
          </cell>
          <cell r="N1739" t="str">
            <v>RUN</v>
          </cell>
          <cell r="O1739" t="str">
            <v>Списание материалов за 10 2001г</v>
          </cell>
          <cell r="P1739" t="str">
            <v>32</v>
          </cell>
          <cell r="Q1739">
            <v>32252000</v>
          </cell>
          <cell r="R1739" t="str">
            <v>H</v>
          </cell>
          <cell r="W1739">
            <v>126919.05</v>
          </cell>
          <cell r="X1739">
            <v>126919.05</v>
          </cell>
          <cell r="Y1739">
            <v>13000000</v>
          </cell>
        </row>
        <row r="1740">
          <cell r="A1740">
            <v>11076028</v>
          </cell>
          <cell r="B1740">
            <v>1</v>
          </cell>
          <cell r="C1740">
            <v>40</v>
          </cell>
          <cell r="D1740" t="str">
            <v>SA</v>
          </cell>
          <cell r="F1740" t="str">
            <v>10</v>
          </cell>
          <cell r="G1740" t="str">
            <v>S</v>
          </cell>
          <cell r="L1740">
            <v>506</v>
          </cell>
          <cell r="M1740">
            <v>506</v>
          </cell>
          <cell r="N1740" t="str">
            <v>RUN</v>
          </cell>
          <cell r="O1740" t="str">
            <v>Списание материалов за 10 2001г</v>
          </cell>
          <cell r="P1740" t="str">
            <v>32</v>
          </cell>
          <cell r="Q1740">
            <v>32252000</v>
          </cell>
          <cell r="R1740" t="str">
            <v>H</v>
          </cell>
          <cell r="W1740">
            <v>506</v>
          </cell>
          <cell r="X1740">
            <v>506</v>
          </cell>
          <cell r="Y1740">
            <v>13000000</v>
          </cell>
        </row>
        <row r="1741">
          <cell r="A1741">
            <v>11076029</v>
          </cell>
          <cell r="B1741">
            <v>1</v>
          </cell>
          <cell r="C1741">
            <v>40</v>
          </cell>
          <cell r="D1741" t="str">
            <v>SA</v>
          </cell>
          <cell r="F1741" t="str">
            <v>10</v>
          </cell>
          <cell r="G1741" t="str">
            <v>S</v>
          </cell>
          <cell r="L1741">
            <v>360</v>
          </cell>
          <cell r="M1741">
            <v>360</v>
          </cell>
          <cell r="N1741" t="str">
            <v>RUN</v>
          </cell>
          <cell r="O1741" t="str">
            <v>Списание материалов за 10 2001г</v>
          </cell>
          <cell r="P1741" t="str">
            <v>32</v>
          </cell>
          <cell r="Q1741">
            <v>32252000</v>
          </cell>
          <cell r="R1741" t="str">
            <v>H</v>
          </cell>
          <cell r="W1741">
            <v>360</v>
          </cell>
          <cell r="X1741">
            <v>360</v>
          </cell>
          <cell r="Y1741">
            <v>13000000</v>
          </cell>
        </row>
        <row r="1742">
          <cell r="A1742">
            <v>11076030</v>
          </cell>
          <cell r="B1742">
            <v>1</v>
          </cell>
          <cell r="C1742">
            <v>40</v>
          </cell>
          <cell r="D1742" t="str">
            <v>SA</v>
          </cell>
          <cell r="F1742" t="str">
            <v>10</v>
          </cell>
          <cell r="G1742" t="str">
            <v>S</v>
          </cell>
          <cell r="L1742">
            <v>835.5</v>
          </cell>
          <cell r="M1742">
            <v>835.5</v>
          </cell>
          <cell r="N1742" t="str">
            <v>RUN</v>
          </cell>
          <cell r="O1742" t="str">
            <v>Списание материалов за 10 2001г</v>
          </cell>
          <cell r="P1742" t="str">
            <v>32</v>
          </cell>
          <cell r="Q1742">
            <v>32252000</v>
          </cell>
          <cell r="R1742" t="str">
            <v>H</v>
          </cell>
          <cell r="W1742">
            <v>835.5</v>
          </cell>
          <cell r="X1742">
            <v>835.5</v>
          </cell>
          <cell r="Y1742">
            <v>13000000</v>
          </cell>
        </row>
        <row r="1743">
          <cell r="A1743">
            <v>11076031</v>
          </cell>
          <cell r="B1743">
            <v>1</v>
          </cell>
          <cell r="C1743">
            <v>40</v>
          </cell>
          <cell r="D1743" t="str">
            <v>SA</v>
          </cell>
          <cell r="F1743" t="str">
            <v>10</v>
          </cell>
          <cell r="G1743" t="str">
            <v>S</v>
          </cell>
          <cell r="L1743">
            <v>1313</v>
          </cell>
          <cell r="M1743">
            <v>1313</v>
          </cell>
          <cell r="N1743" t="str">
            <v>RUN</v>
          </cell>
          <cell r="O1743" t="str">
            <v>Списание материалов за 10 2001г</v>
          </cell>
          <cell r="P1743" t="str">
            <v>32</v>
          </cell>
          <cell r="Q1743">
            <v>32252000</v>
          </cell>
          <cell r="R1743" t="str">
            <v>H</v>
          </cell>
          <cell r="W1743">
            <v>1313</v>
          </cell>
          <cell r="X1743">
            <v>1313</v>
          </cell>
          <cell r="Y1743">
            <v>13000000</v>
          </cell>
        </row>
        <row r="1744">
          <cell r="A1744">
            <v>11076032</v>
          </cell>
          <cell r="B1744">
            <v>1</v>
          </cell>
          <cell r="C1744">
            <v>40</v>
          </cell>
          <cell r="D1744" t="str">
            <v>SA</v>
          </cell>
          <cell r="F1744" t="str">
            <v>10</v>
          </cell>
          <cell r="G1744" t="str">
            <v>S</v>
          </cell>
          <cell r="L1744">
            <v>240680.76</v>
          </cell>
          <cell r="M1744">
            <v>240680.76</v>
          </cell>
          <cell r="N1744" t="str">
            <v>RUN</v>
          </cell>
          <cell r="O1744" t="str">
            <v>Списание материалов за 10 2001г</v>
          </cell>
          <cell r="P1744" t="str">
            <v>32</v>
          </cell>
          <cell r="Q1744">
            <v>32252000</v>
          </cell>
          <cell r="R1744" t="str">
            <v>H</v>
          </cell>
          <cell r="W1744">
            <v>240680.76</v>
          </cell>
          <cell r="X1744">
            <v>240680.76</v>
          </cell>
          <cell r="Y1744">
            <v>13000000</v>
          </cell>
        </row>
        <row r="1745">
          <cell r="A1745">
            <v>11076033</v>
          </cell>
          <cell r="B1745">
            <v>1</v>
          </cell>
          <cell r="C1745">
            <v>40</v>
          </cell>
          <cell r="D1745" t="str">
            <v>SA</v>
          </cell>
          <cell r="F1745" t="str">
            <v>10</v>
          </cell>
          <cell r="G1745" t="str">
            <v>S</v>
          </cell>
          <cell r="L1745">
            <v>1214.28</v>
          </cell>
          <cell r="M1745">
            <v>1214.28</v>
          </cell>
          <cell r="N1745" t="str">
            <v>RUN</v>
          </cell>
          <cell r="O1745" t="str">
            <v>Списание материалов за 10 2001г</v>
          </cell>
          <cell r="P1745" t="str">
            <v>32</v>
          </cell>
          <cell r="Q1745">
            <v>32252000</v>
          </cell>
          <cell r="R1745" t="str">
            <v>H</v>
          </cell>
          <cell r="W1745">
            <v>1214.28</v>
          </cell>
          <cell r="X1745">
            <v>1214.28</v>
          </cell>
          <cell r="Y1745">
            <v>13000000</v>
          </cell>
        </row>
        <row r="1746">
          <cell r="A1746">
            <v>11076034</v>
          </cell>
          <cell r="B1746">
            <v>1</v>
          </cell>
          <cell r="C1746">
            <v>40</v>
          </cell>
          <cell r="D1746" t="str">
            <v>SA</v>
          </cell>
          <cell r="F1746" t="str">
            <v>10</v>
          </cell>
          <cell r="G1746" t="str">
            <v>S</v>
          </cell>
          <cell r="L1746">
            <v>900</v>
          </cell>
          <cell r="M1746">
            <v>900</v>
          </cell>
          <cell r="N1746" t="str">
            <v>RUN</v>
          </cell>
          <cell r="O1746" t="str">
            <v>Списание материалов за 10 2001г</v>
          </cell>
          <cell r="P1746" t="str">
            <v>32</v>
          </cell>
          <cell r="Q1746">
            <v>32252000</v>
          </cell>
          <cell r="R1746" t="str">
            <v>H</v>
          </cell>
          <cell r="W1746">
            <v>900</v>
          </cell>
          <cell r="X1746">
            <v>900</v>
          </cell>
          <cell r="Y1746">
            <v>13000000</v>
          </cell>
        </row>
        <row r="1747">
          <cell r="A1747">
            <v>11076035</v>
          </cell>
          <cell r="B1747">
            <v>1</v>
          </cell>
          <cell r="C1747">
            <v>40</v>
          </cell>
          <cell r="D1747" t="str">
            <v>SA</v>
          </cell>
          <cell r="F1747" t="str">
            <v>10</v>
          </cell>
          <cell r="G1747" t="str">
            <v>S</v>
          </cell>
          <cell r="L1747">
            <v>6434.38</v>
          </cell>
          <cell r="M1747">
            <v>6434.38</v>
          </cell>
          <cell r="N1747" t="str">
            <v>RUN</v>
          </cell>
          <cell r="O1747" t="str">
            <v>Списание материалов за 10 2001г</v>
          </cell>
          <cell r="P1747" t="str">
            <v>32</v>
          </cell>
          <cell r="Q1747">
            <v>32252000</v>
          </cell>
          <cell r="R1747" t="str">
            <v>H</v>
          </cell>
          <cell r="W1747">
            <v>6434.38</v>
          </cell>
          <cell r="X1747">
            <v>6434.38</v>
          </cell>
          <cell r="Y1747">
            <v>13000000</v>
          </cell>
        </row>
        <row r="1748">
          <cell r="A1748">
            <v>11076036</v>
          </cell>
          <cell r="B1748">
            <v>1</v>
          </cell>
          <cell r="C1748">
            <v>40</v>
          </cell>
          <cell r="D1748" t="str">
            <v>SA</v>
          </cell>
          <cell r="F1748" t="str">
            <v>10</v>
          </cell>
          <cell r="G1748" t="str">
            <v>S</v>
          </cell>
          <cell r="L1748">
            <v>3674.66</v>
          </cell>
          <cell r="M1748">
            <v>3674.66</v>
          </cell>
          <cell r="N1748" t="str">
            <v>RUN</v>
          </cell>
          <cell r="O1748" t="str">
            <v>Списание материалов за 10 2001г</v>
          </cell>
          <cell r="P1748" t="str">
            <v>32</v>
          </cell>
          <cell r="Q1748">
            <v>32252000</v>
          </cell>
          <cell r="R1748" t="str">
            <v>H</v>
          </cell>
          <cell r="W1748">
            <v>3674.66</v>
          </cell>
          <cell r="X1748">
            <v>3674.66</v>
          </cell>
          <cell r="Y1748">
            <v>13000000</v>
          </cell>
        </row>
        <row r="1749">
          <cell r="A1749">
            <v>11076037</v>
          </cell>
          <cell r="B1749">
            <v>1</v>
          </cell>
          <cell r="C1749">
            <v>40</v>
          </cell>
          <cell r="D1749" t="str">
            <v>SA</v>
          </cell>
          <cell r="F1749" t="str">
            <v>10</v>
          </cell>
          <cell r="G1749" t="str">
            <v>S</v>
          </cell>
          <cell r="L1749">
            <v>11804.23</v>
          </cell>
          <cell r="M1749">
            <v>11804.23</v>
          </cell>
          <cell r="N1749" t="str">
            <v>RUN</v>
          </cell>
          <cell r="O1749" t="str">
            <v>Списание материалов за 10 2001г</v>
          </cell>
          <cell r="P1749" t="str">
            <v>32</v>
          </cell>
          <cell r="Q1749">
            <v>32252000</v>
          </cell>
          <cell r="R1749" t="str">
            <v>H</v>
          </cell>
          <cell r="W1749">
            <v>11804.23</v>
          </cell>
          <cell r="X1749">
            <v>11804.23</v>
          </cell>
          <cell r="Y1749">
            <v>13000000</v>
          </cell>
        </row>
        <row r="1750">
          <cell r="A1750">
            <v>11076038</v>
          </cell>
          <cell r="B1750">
            <v>1</v>
          </cell>
          <cell r="C1750">
            <v>40</v>
          </cell>
          <cell r="D1750" t="str">
            <v>SA</v>
          </cell>
          <cell r="F1750" t="str">
            <v>10</v>
          </cell>
          <cell r="G1750" t="str">
            <v>S</v>
          </cell>
          <cell r="L1750">
            <v>148775.32999999999</v>
          </cell>
          <cell r="M1750">
            <v>148775.32999999999</v>
          </cell>
          <cell r="N1750" t="str">
            <v>RUN</v>
          </cell>
          <cell r="O1750" t="str">
            <v>Списание материалов за 10 2001г</v>
          </cell>
          <cell r="P1750" t="str">
            <v>32</v>
          </cell>
          <cell r="Q1750">
            <v>32252000</v>
          </cell>
          <cell r="R1750" t="str">
            <v>H</v>
          </cell>
          <cell r="W1750">
            <v>148775.32999999999</v>
          </cell>
          <cell r="X1750">
            <v>148775.32999999999</v>
          </cell>
          <cell r="Y1750">
            <v>13000000</v>
          </cell>
        </row>
        <row r="1751">
          <cell r="A1751">
            <v>11076039</v>
          </cell>
          <cell r="B1751">
            <v>1</v>
          </cell>
          <cell r="C1751">
            <v>40</v>
          </cell>
          <cell r="D1751" t="str">
            <v>SA</v>
          </cell>
          <cell r="F1751" t="str">
            <v>10</v>
          </cell>
          <cell r="G1751" t="str">
            <v>S</v>
          </cell>
          <cell r="L1751">
            <v>4961.99</v>
          </cell>
          <cell r="M1751">
            <v>4961.99</v>
          </cell>
          <cell r="N1751" t="str">
            <v>RUN</v>
          </cell>
          <cell r="O1751" t="str">
            <v>Списание материалов за 10 2001г</v>
          </cell>
          <cell r="P1751" t="str">
            <v>32</v>
          </cell>
          <cell r="Q1751">
            <v>32252000</v>
          </cell>
          <cell r="R1751" t="str">
            <v>H</v>
          </cell>
          <cell r="W1751">
            <v>4961.99</v>
          </cell>
          <cell r="X1751">
            <v>4961.99</v>
          </cell>
          <cell r="Y1751">
            <v>13000000</v>
          </cell>
        </row>
        <row r="1752">
          <cell r="A1752">
            <v>11076040</v>
          </cell>
          <cell r="B1752">
            <v>1</v>
          </cell>
          <cell r="C1752">
            <v>40</v>
          </cell>
          <cell r="D1752" t="str">
            <v>SA</v>
          </cell>
          <cell r="F1752" t="str">
            <v>10</v>
          </cell>
          <cell r="G1752" t="str">
            <v>S</v>
          </cell>
          <cell r="L1752">
            <v>3750.95</v>
          </cell>
          <cell r="M1752">
            <v>3750.95</v>
          </cell>
          <cell r="N1752" t="str">
            <v>RUN</v>
          </cell>
          <cell r="O1752" t="str">
            <v>Списание материалов за 10 2001г</v>
          </cell>
          <cell r="P1752" t="str">
            <v>32</v>
          </cell>
          <cell r="Q1752">
            <v>32252000</v>
          </cell>
          <cell r="R1752" t="str">
            <v>H</v>
          </cell>
          <cell r="W1752">
            <v>3750.95</v>
          </cell>
          <cell r="X1752">
            <v>3750.95</v>
          </cell>
          <cell r="Y1752">
            <v>13000000</v>
          </cell>
        </row>
        <row r="1753">
          <cell r="A1753">
            <v>11076041</v>
          </cell>
          <cell r="B1753">
            <v>1</v>
          </cell>
          <cell r="C1753">
            <v>40</v>
          </cell>
          <cell r="D1753" t="str">
            <v>SA</v>
          </cell>
          <cell r="F1753" t="str">
            <v>10</v>
          </cell>
          <cell r="G1753" t="str">
            <v>S</v>
          </cell>
          <cell r="L1753">
            <v>4872.68</v>
          </cell>
          <cell r="M1753">
            <v>4872.68</v>
          </cell>
          <cell r="N1753" t="str">
            <v>RUN</v>
          </cell>
          <cell r="O1753" t="str">
            <v>Списание материалов за 10 2001г</v>
          </cell>
          <cell r="P1753" t="str">
            <v>32</v>
          </cell>
          <cell r="Q1753">
            <v>32252000</v>
          </cell>
          <cell r="R1753" t="str">
            <v>H</v>
          </cell>
          <cell r="W1753">
            <v>4872.68</v>
          </cell>
          <cell r="X1753">
            <v>4872.68</v>
          </cell>
          <cell r="Y1753">
            <v>13000000</v>
          </cell>
        </row>
        <row r="1754">
          <cell r="A1754">
            <v>11076042</v>
          </cell>
          <cell r="B1754">
            <v>1</v>
          </cell>
          <cell r="C1754">
            <v>40</v>
          </cell>
          <cell r="D1754" t="str">
            <v>SA</v>
          </cell>
          <cell r="F1754" t="str">
            <v>10</v>
          </cell>
          <cell r="G1754" t="str">
            <v>S</v>
          </cell>
          <cell r="L1754">
            <v>8279.02</v>
          </cell>
          <cell r="M1754">
            <v>8279.02</v>
          </cell>
          <cell r="N1754" t="str">
            <v>RUN</v>
          </cell>
          <cell r="O1754" t="str">
            <v>Списание материалов за 10 2001г</v>
          </cell>
          <cell r="P1754" t="str">
            <v>32</v>
          </cell>
          <cell r="Q1754">
            <v>32252000</v>
          </cell>
          <cell r="R1754" t="str">
            <v>H</v>
          </cell>
          <cell r="W1754">
            <v>8279.02</v>
          </cell>
          <cell r="X1754">
            <v>8279.02</v>
          </cell>
          <cell r="Y1754">
            <v>13000000</v>
          </cell>
        </row>
        <row r="1755">
          <cell r="A1755">
            <v>11076043</v>
          </cell>
          <cell r="B1755">
            <v>1</v>
          </cell>
          <cell r="C1755">
            <v>40</v>
          </cell>
          <cell r="D1755" t="str">
            <v>SA</v>
          </cell>
          <cell r="F1755" t="str">
            <v>10</v>
          </cell>
          <cell r="G1755" t="str">
            <v>S</v>
          </cell>
          <cell r="L1755">
            <v>3972.68</v>
          </cell>
          <cell r="M1755">
            <v>3972.68</v>
          </cell>
          <cell r="N1755" t="str">
            <v>RUN</v>
          </cell>
          <cell r="O1755" t="str">
            <v>Списание материалов за 10 2001г</v>
          </cell>
          <cell r="P1755" t="str">
            <v>32</v>
          </cell>
          <cell r="Q1755">
            <v>32252000</v>
          </cell>
          <cell r="R1755" t="str">
            <v>H</v>
          </cell>
          <cell r="W1755">
            <v>3972.68</v>
          </cell>
          <cell r="X1755">
            <v>3972.68</v>
          </cell>
          <cell r="Y1755">
            <v>13000000</v>
          </cell>
        </row>
        <row r="1756">
          <cell r="A1756">
            <v>11076044</v>
          </cell>
          <cell r="B1756">
            <v>1</v>
          </cell>
          <cell r="C1756">
            <v>40</v>
          </cell>
          <cell r="D1756" t="str">
            <v>SA</v>
          </cell>
          <cell r="F1756" t="str">
            <v>10</v>
          </cell>
          <cell r="G1756" t="str">
            <v>S</v>
          </cell>
          <cell r="L1756">
            <v>4511</v>
          </cell>
          <cell r="M1756">
            <v>4511</v>
          </cell>
          <cell r="N1756" t="str">
            <v>RUN</v>
          </cell>
          <cell r="O1756" t="str">
            <v>Списание материалов за 10 2001г</v>
          </cell>
          <cell r="P1756" t="str">
            <v>32</v>
          </cell>
          <cell r="Q1756">
            <v>32252000</v>
          </cell>
          <cell r="R1756" t="str">
            <v>H</v>
          </cell>
          <cell r="W1756">
            <v>4511</v>
          </cell>
          <cell r="X1756">
            <v>4511</v>
          </cell>
          <cell r="Y1756">
            <v>13000000</v>
          </cell>
        </row>
        <row r="1757">
          <cell r="A1757">
            <v>11076045</v>
          </cell>
          <cell r="B1757">
            <v>1</v>
          </cell>
          <cell r="C1757">
            <v>40</v>
          </cell>
          <cell r="D1757" t="str">
            <v>SA</v>
          </cell>
          <cell r="F1757" t="str">
            <v>10</v>
          </cell>
          <cell r="G1757" t="str">
            <v>S</v>
          </cell>
          <cell r="L1757">
            <v>3228.83</v>
          </cell>
          <cell r="M1757">
            <v>3228.83</v>
          </cell>
          <cell r="N1757" t="str">
            <v>RUN</v>
          </cell>
          <cell r="O1757" t="str">
            <v>Списание материалов за 10 2001г</v>
          </cell>
          <cell r="P1757" t="str">
            <v>32</v>
          </cell>
          <cell r="Q1757">
            <v>32252000</v>
          </cell>
          <cell r="R1757" t="str">
            <v>H</v>
          </cell>
          <cell r="W1757">
            <v>3228.83</v>
          </cell>
          <cell r="X1757">
            <v>3228.83</v>
          </cell>
          <cell r="Y1757">
            <v>13000000</v>
          </cell>
        </row>
        <row r="1758">
          <cell r="A1758">
            <v>11076046</v>
          </cell>
          <cell r="B1758">
            <v>1</v>
          </cell>
          <cell r="C1758">
            <v>40</v>
          </cell>
          <cell r="D1758" t="str">
            <v>SA</v>
          </cell>
          <cell r="F1758" t="str">
            <v>10</v>
          </cell>
          <cell r="G1758" t="str">
            <v>S</v>
          </cell>
          <cell r="L1758">
            <v>2380.9899999999998</v>
          </cell>
          <cell r="M1758">
            <v>2380.9899999999998</v>
          </cell>
          <cell r="N1758" t="str">
            <v>RUN</v>
          </cell>
          <cell r="O1758" t="str">
            <v>Списание материалов за 10 2001г</v>
          </cell>
          <cell r="P1758" t="str">
            <v>32</v>
          </cell>
          <cell r="Q1758">
            <v>32252000</v>
          </cell>
          <cell r="R1758" t="str">
            <v>H</v>
          </cell>
          <cell r="W1758">
            <v>2380.9899999999998</v>
          </cell>
          <cell r="X1758">
            <v>2380.9899999999998</v>
          </cell>
          <cell r="Y1758">
            <v>13000000</v>
          </cell>
        </row>
        <row r="1759">
          <cell r="A1759">
            <v>11076047</v>
          </cell>
          <cell r="B1759">
            <v>1</v>
          </cell>
          <cell r="C1759">
            <v>40</v>
          </cell>
          <cell r="D1759" t="str">
            <v>SA</v>
          </cell>
          <cell r="F1759" t="str">
            <v>10</v>
          </cell>
          <cell r="G1759" t="str">
            <v>S</v>
          </cell>
          <cell r="L1759">
            <v>2722.68</v>
          </cell>
          <cell r="M1759">
            <v>2722.68</v>
          </cell>
          <cell r="N1759" t="str">
            <v>RUN</v>
          </cell>
          <cell r="O1759" t="str">
            <v>Списание материалов за 10 2001г</v>
          </cell>
          <cell r="P1759" t="str">
            <v>32</v>
          </cell>
          <cell r="Q1759">
            <v>32252000</v>
          </cell>
          <cell r="R1759" t="str">
            <v>H</v>
          </cell>
          <cell r="W1759">
            <v>2722.68</v>
          </cell>
          <cell r="X1759">
            <v>2722.68</v>
          </cell>
          <cell r="Y1759">
            <v>13000000</v>
          </cell>
        </row>
        <row r="1760">
          <cell r="A1760">
            <v>11076048</v>
          </cell>
          <cell r="B1760">
            <v>1</v>
          </cell>
          <cell r="C1760">
            <v>40</v>
          </cell>
          <cell r="D1760" t="str">
            <v>SA</v>
          </cell>
          <cell r="F1760" t="str">
            <v>10</v>
          </cell>
          <cell r="G1760" t="str">
            <v>S</v>
          </cell>
          <cell r="L1760">
            <v>6315.36</v>
          </cell>
          <cell r="M1760">
            <v>6315.36</v>
          </cell>
          <cell r="N1760" t="str">
            <v>RUN</v>
          </cell>
          <cell r="O1760" t="str">
            <v>Списание материалов за 10 2001г</v>
          </cell>
          <cell r="P1760" t="str">
            <v>32</v>
          </cell>
          <cell r="Q1760">
            <v>32252000</v>
          </cell>
          <cell r="R1760" t="str">
            <v>H</v>
          </cell>
          <cell r="W1760">
            <v>6315.36</v>
          </cell>
          <cell r="X1760">
            <v>6315.36</v>
          </cell>
          <cell r="Y1760">
            <v>13000000</v>
          </cell>
        </row>
        <row r="1761">
          <cell r="A1761">
            <v>11076049</v>
          </cell>
          <cell r="B1761">
            <v>1</v>
          </cell>
          <cell r="C1761">
            <v>40</v>
          </cell>
          <cell r="D1761" t="str">
            <v>SA</v>
          </cell>
          <cell r="F1761" t="str">
            <v>10</v>
          </cell>
          <cell r="G1761" t="str">
            <v>S</v>
          </cell>
          <cell r="L1761">
            <v>3116.84</v>
          </cell>
          <cell r="M1761">
            <v>3116.84</v>
          </cell>
          <cell r="N1761" t="str">
            <v>RUN</v>
          </cell>
          <cell r="O1761" t="str">
            <v>Списание материалов за 10 2001г</v>
          </cell>
          <cell r="P1761" t="str">
            <v>32</v>
          </cell>
          <cell r="Q1761">
            <v>32252000</v>
          </cell>
          <cell r="R1761" t="str">
            <v>H</v>
          </cell>
          <cell r="W1761">
            <v>3116.84</v>
          </cell>
          <cell r="X1761">
            <v>3116.84</v>
          </cell>
          <cell r="Y1761">
            <v>13000000</v>
          </cell>
        </row>
        <row r="1762">
          <cell r="A1762">
            <v>11076050</v>
          </cell>
          <cell r="B1762">
            <v>1</v>
          </cell>
          <cell r="C1762">
            <v>40</v>
          </cell>
          <cell r="D1762" t="str">
            <v>SA</v>
          </cell>
          <cell r="F1762" t="str">
            <v>10</v>
          </cell>
          <cell r="G1762" t="str">
            <v>S</v>
          </cell>
          <cell r="L1762">
            <v>1837.16</v>
          </cell>
          <cell r="M1762">
            <v>1837.16</v>
          </cell>
          <cell r="N1762" t="str">
            <v>RUN</v>
          </cell>
          <cell r="O1762" t="str">
            <v>Списание материалов за 10 2001г</v>
          </cell>
          <cell r="P1762" t="str">
            <v>32</v>
          </cell>
          <cell r="Q1762">
            <v>32252000</v>
          </cell>
          <cell r="R1762" t="str">
            <v>H</v>
          </cell>
          <cell r="W1762">
            <v>1837.16</v>
          </cell>
          <cell r="X1762">
            <v>1837.16</v>
          </cell>
          <cell r="Y1762">
            <v>13000000</v>
          </cell>
        </row>
        <row r="1763">
          <cell r="A1763">
            <v>11076051</v>
          </cell>
          <cell r="B1763">
            <v>1</v>
          </cell>
          <cell r="C1763">
            <v>40</v>
          </cell>
          <cell r="D1763" t="str">
            <v>SA</v>
          </cell>
          <cell r="F1763" t="str">
            <v>10</v>
          </cell>
          <cell r="G1763" t="str">
            <v>S</v>
          </cell>
          <cell r="L1763">
            <v>5925.37</v>
          </cell>
          <cell r="M1763">
            <v>5925.37</v>
          </cell>
          <cell r="N1763" t="str">
            <v>RUN</v>
          </cell>
          <cell r="O1763" t="str">
            <v>Списание материалов за 10 2001г</v>
          </cell>
          <cell r="P1763" t="str">
            <v>32</v>
          </cell>
          <cell r="Q1763">
            <v>32252000</v>
          </cell>
          <cell r="R1763" t="str">
            <v>H</v>
          </cell>
          <cell r="W1763">
            <v>5925.37</v>
          </cell>
          <cell r="X1763">
            <v>5925.37</v>
          </cell>
          <cell r="Y1763">
            <v>13000000</v>
          </cell>
        </row>
        <row r="1764">
          <cell r="A1764">
            <v>11076052</v>
          </cell>
          <cell r="B1764">
            <v>1</v>
          </cell>
          <cell r="C1764">
            <v>40</v>
          </cell>
          <cell r="D1764" t="str">
            <v>SA</v>
          </cell>
          <cell r="F1764" t="str">
            <v>10</v>
          </cell>
          <cell r="G1764" t="str">
            <v>S</v>
          </cell>
          <cell r="L1764">
            <v>3060</v>
          </cell>
          <cell r="M1764">
            <v>3060</v>
          </cell>
          <cell r="N1764" t="str">
            <v>RUN</v>
          </cell>
          <cell r="O1764" t="str">
            <v>Списание материалов за 10 2001г</v>
          </cell>
          <cell r="P1764" t="str">
            <v>32</v>
          </cell>
          <cell r="Q1764">
            <v>32252000</v>
          </cell>
          <cell r="R1764" t="str">
            <v>H</v>
          </cell>
          <cell r="W1764">
            <v>3060</v>
          </cell>
          <cell r="X1764">
            <v>3060</v>
          </cell>
          <cell r="Y1764">
            <v>13000000</v>
          </cell>
        </row>
        <row r="1765">
          <cell r="A1765">
            <v>11076053</v>
          </cell>
          <cell r="B1765">
            <v>1</v>
          </cell>
          <cell r="C1765">
            <v>40</v>
          </cell>
          <cell r="D1765" t="str">
            <v>SA</v>
          </cell>
          <cell r="F1765" t="str">
            <v>10</v>
          </cell>
          <cell r="G1765" t="str">
            <v>S</v>
          </cell>
          <cell r="L1765">
            <v>1773.84</v>
          </cell>
          <cell r="M1765">
            <v>1773.84</v>
          </cell>
          <cell r="N1765" t="str">
            <v>RUN</v>
          </cell>
          <cell r="O1765" t="str">
            <v>Списание материалов за 10 2001г</v>
          </cell>
          <cell r="P1765" t="str">
            <v>32</v>
          </cell>
          <cell r="Q1765">
            <v>32252000</v>
          </cell>
          <cell r="R1765" t="str">
            <v>H</v>
          </cell>
          <cell r="W1765">
            <v>1773.84</v>
          </cell>
          <cell r="X1765">
            <v>1773.84</v>
          </cell>
          <cell r="Y1765">
            <v>13000000</v>
          </cell>
        </row>
        <row r="1766">
          <cell r="A1766">
            <v>11076054</v>
          </cell>
          <cell r="B1766">
            <v>1</v>
          </cell>
          <cell r="C1766">
            <v>40</v>
          </cell>
          <cell r="D1766" t="str">
            <v>SA</v>
          </cell>
          <cell r="F1766" t="str">
            <v>10</v>
          </cell>
          <cell r="G1766" t="str">
            <v>S</v>
          </cell>
          <cell r="L1766">
            <v>1673</v>
          </cell>
          <cell r="M1766">
            <v>1673</v>
          </cell>
          <cell r="N1766" t="str">
            <v>RUN</v>
          </cell>
          <cell r="O1766" t="str">
            <v>Списание материалов за 10 2001г</v>
          </cell>
          <cell r="P1766" t="str">
            <v>32</v>
          </cell>
          <cell r="Q1766">
            <v>32252000</v>
          </cell>
          <cell r="R1766" t="str">
            <v>H</v>
          </cell>
          <cell r="W1766">
            <v>1673</v>
          </cell>
          <cell r="X1766">
            <v>1673</v>
          </cell>
          <cell r="Y1766">
            <v>13000000</v>
          </cell>
        </row>
        <row r="1767">
          <cell r="A1767">
            <v>11076055</v>
          </cell>
          <cell r="B1767">
            <v>1</v>
          </cell>
          <cell r="C1767">
            <v>40</v>
          </cell>
          <cell r="D1767" t="str">
            <v>SA</v>
          </cell>
          <cell r="F1767" t="str">
            <v>10</v>
          </cell>
          <cell r="G1767" t="str">
            <v>S</v>
          </cell>
          <cell r="L1767">
            <v>2527.17</v>
          </cell>
          <cell r="M1767">
            <v>2527.17</v>
          </cell>
          <cell r="N1767" t="str">
            <v>RUN</v>
          </cell>
          <cell r="O1767" t="str">
            <v>Списание материалов за 10 2001г</v>
          </cell>
          <cell r="P1767" t="str">
            <v>32</v>
          </cell>
          <cell r="Q1767">
            <v>32252000</v>
          </cell>
          <cell r="R1767" t="str">
            <v>H</v>
          </cell>
          <cell r="W1767">
            <v>2527.17</v>
          </cell>
          <cell r="X1767">
            <v>2527.17</v>
          </cell>
          <cell r="Y1767">
            <v>13000000</v>
          </cell>
        </row>
        <row r="1768">
          <cell r="A1768">
            <v>11076056</v>
          </cell>
          <cell r="B1768">
            <v>1</v>
          </cell>
          <cell r="C1768">
            <v>40</v>
          </cell>
          <cell r="D1768" t="str">
            <v>SA</v>
          </cell>
          <cell r="F1768" t="str">
            <v>10</v>
          </cell>
          <cell r="G1768" t="str">
            <v>S</v>
          </cell>
          <cell r="L1768">
            <v>25486.13</v>
          </cell>
          <cell r="M1768">
            <v>25486.13</v>
          </cell>
          <cell r="N1768" t="str">
            <v>RUN</v>
          </cell>
          <cell r="O1768" t="str">
            <v>Списание материалов за 10 2001г</v>
          </cell>
          <cell r="P1768" t="str">
            <v>32</v>
          </cell>
          <cell r="Q1768">
            <v>32252000</v>
          </cell>
          <cell r="R1768" t="str">
            <v>H</v>
          </cell>
          <cell r="W1768">
            <v>25486.13</v>
          </cell>
          <cell r="X1768">
            <v>25486.13</v>
          </cell>
          <cell r="Y1768">
            <v>13000000</v>
          </cell>
        </row>
        <row r="1769">
          <cell r="A1769">
            <v>11076057</v>
          </cell>
          <cell r="B1769">
            <v>1</v>
          </cell>
          <cell r="C1769">
            <v>40</v>
          </cell>
          <cell r="D1769" t="str">
            <v>SA</v>
          </cell>
          <cell r="F1769" t="str">
            <v>10</v>
          </cell>
          <cell r="G1769" t="str">
            <v>S</v>
          </cell>
          <cell r="L1769">
            <v>2782.16</v>
          </cell>
          <cell r="M1769">
            <v>2782.16</v>
          </cell>
          <cell r="N1769" t="str">
            <v>RUN</v>
          </cell>
          <cell r="O1769" t="str">
            <v>Списание материалов за 10 2001г</v>
          </cell>
          <cell r="P1769" t="str">
            <v>32</v>
          </cell>
          <cell r="Q1769">
            <v>32252000</v>
          </cell>
          <cell r="R1769" t="str">
            <v>H</v>
          </cell>
          <cell r="W1769">
            <v>2782.16</v>
          </cell>
          <cell r="X1769">
            <v>2782.16</v>
          </cell>
          <cell r="Y1769">
            <v>13000000</v>
          </cell>
        </row>
        <row r="1770">
          <cell r="A1770">
            <v>11076058</v>
          </cell>
          <cell r="B1770">
            <v>1</v>
          </cell>
          <cell r="C1770">
            <v>40</v>
          </cell>
          <cell r="D1770" t="str">
            <v>SA</v>
          </cell>
          <cell r="F1770" t="str">
            <v>10</v>
          </cell>
          <cell r="G1770" t="str">
            <v>S</v>
          </cell>
          <cell r="L1770">
            <v>1293.83</v>
          </cell>
          <cell r="M1770">
            <v>1293.83</v>
          </cell>
          <cell r="N1770" t="str">
            <v>RUN</v>
          </cell>
          <cell r="O1770" t="str">
            <v>Списание материалов за 10 2001г</v>
          </cell>
          <cell r="P1770" t="str">
            <v>32</v>
          </cell>
          <cell r="Q1770">
            <v>32252000</v>
          </cell>
          <cell r="R1770" t="str">
            <v>H</v>
          </cell>
          <cell r="W1770">
            <v>1293.83</v>
          </cell>
          <cell r="X1770">
            <v>1293.83</v>
          </cell>
          <cell r="Y1770">
            <v>13000000</v>
          </cell>
        </row>
        <row r="1771">
          <cell r="A1771">
            <v>11076059</v>
          </cell>
          <cell r="B1771">
            <v>1</v>
          </cell>
          <cell r="C1771">
            <v>40</v>
          </cell>
          <cell r="D1771" t="str">
            <v>SA</v>
          </cell>
          <cell r="F1771" t="str">
            <v>10</v>
          </cell>
          <cell r="G1771" t="str">
            <v>S</v>
          </cell>
          <cell r="L1771">
            <v>4447.78</v>
          </cell>
          <cell r="M1771">
            <v>4447.78</v>
          </cell>
          <cell r="N1771" t="str">
            <v>RUN</v>
          </cell>
          <cell r="O1771" t="str">
            <v>Списание материалов за 10 2001г</v>
          </cell>
          <cell r="P1771" t="str">
            <v>32</v>
          </cell>
          <cell r="Q1771">
            <v>32252000</v>
          </cell>
          <cell r="R1771" t="str">
            <v>H</v>
          </cell>
          <cell r="W1771">
            <v>4447.78</v>
          </cell>
          <cell r="X1771">
            <v>4447.78</v>
          </cell>
          <cell r="Y1771">
            <v>13000000</v>
          </cell>
        </row>
        <row r="1772">
          <cell r="A1772">
            <v>11076060</v>
          </cell>
          <cell r="B1772">
            <v>1</v>
          </cell>
          <cell r="C1772">
            <v>40</v>
          </cell>
          <cell r="D1772" t="str">
            <v>SA</v>
          </cell>
          <cell r="F1772" t="str">
            <v>10</v>
          </cell>
          <cell r="G1772" t="str">
            <v>S</v>
          </cell>
          <cell r="L1772">
            <v>3532.68</v>
          </cell>
          <cell r="M1772">
            <v>3532.68</v>
          </cell>
          <cell r="N1772" t="str">
            <v>RUN</v>
          </cell>
          <cell r="O1772" t="str">
            <v>Списание материалов за 10 2001г</v>
          </cell>
          <cell r="P1772" t="str">
            <v>32</v>
          </cell>
          <cell r="Q1772">
            <v>32252000</v>
          </cell>
          <cell r="R1772" t="str">
            <v>H</v>
          </cell>
          <cell r="W1772">
            <v>3532.68</v>
          </cell>
          <cell r="X1772">
            <v>3532.68</v>
          </cell>
          <cell r="Y1772">
            <v>13000000</v>
          </cell>
        </row>
        <row r="1773">
          <cell r="A1773">
            <v>11076061</v>
          </cell>
          <cell r="B1773">
            <v>1</v>
          </cell>
          <cell r="C1773">
            <v>40</v>
          </cell>
          <cell r="D1773" t="str">
            <v>SA</v>
          </cell>
          <cell r="F1773" t="str">
            <v>10</v>
          </cell>
          <cell r="G1773" t="str">
            <v>S</v>
          </cell>
          <cell r="L1773">
            <v>40</v>
          </cell>
          <cell r="M1773">
            <v>40</v>
          </cell>
          <cell r="N1773" t="str">
            <v>RUN</v>
          </cell>
          <cell r="O1773" t="str">
            <v>Списание материалов за 10 2001г</v>
          </cell>
          <cell r="P1773" t="str">
            <v>32</v>
          </cell>
          <cell r="Q1773">
            <v>32252000</v>
          </cell>
          <cell r="R1773" t="str">
            <v>H</v>
          </cell>
          <cell r="W1773">
            <v>40</v>
          </cell>
          <cell r="X1773">
            <v>40</v>
          </cell>
          <cell r="Y1773">
            <v>13000000</v>
          </cell>
        </row>
        <row r="1774">
          <cell r="A1774">
            <v>11076062</v>
          </cell>
          <cell r="B1774">
            <v>1</v>
          </cell>
          <cell r="C1774">
            <v>40</v>
          </cell>
          <cell r="D1774" t="str">
            <v>SA</v>
          </cell>
          <cell r="F1774" t="str">
            <v>10</v>
          </cell>
          <cell r="G1774" t="str">
            <v>S</v>
          </cell>
          <cell r="L1774">
            <v>3181</v>
          </cell>
          <cell r="M1774">
            <v>3181</v>
          </cell>
          <cell r="N1774" t="str">
            <v>RUN</v>
          </cell>
          <cell r="O1774" t="str">
            <v>Списание материалов за 10 2001г</v>
          </cell>
          <cell r="P1774" t="str">
            <v>32</v>
          </cell>
          <cell r="Q1774">
            <v>32252000</v>
          </cell>
          <cell r="R1774" t="str">
            <v>H</v>
          </cell>
          <cell r="W1774">
            <v>3181</v>
          </cell>
          <cell r="X1774">
            <v>3181</v>
          </cell>
          <cell r="Y1774">
            <v>13000000</v>
          </cell>
        </row>
        <row r="1775">
          <cell r="A1775">
            <v>11076063</v>
          </cell>
          <cell r="B1775">
            <v>1</v>
          </cell>
          <cell r="C1775">
            <v>40</v>
          </cell>
          <cell r="D1775" t="str">
            <v>SA</v>
          </cell>
          <cell r="F1775" t="str">
            <v>10</v>
          </cell>
          <cell r="G1775" t="str">
            <v>S</v>
          </cell>
          <cell r="L1775">
            <v>5563.84</v>
          </cell>
          <cell r="M1775">
            <v>5563.84</v>
          </cell>
          <cell r="N1775" t="str">
            <v>RUN</v>
          </cell>
          <cell r="O1775" t="str">
            <v>Списание материалов за 10 2001г</v>
          </cell>
          <cell r="P1775" t="str">
            <v>32</v>
          </cell>
          <cell r="Q1775">
            <v>32252000</v>
          </cell>
          <cell r="R1775" t="str">
            <v>H</v>
          </cell>
          <cell r="W1775">
            <v>5563.84</v>
          </cell>
          <cell r="X1775">
            <v>5563.84</v>
          </cell>
          <cell r="Y1775">
            <v>13000000</v>
          </cell>
        </row>
        <row r="1776">
          <cell r="A1776">
            <v>11076064</v>
          </cell>
          <cell r="B1776">
            <v>1</v>
          </cell>
          <cell r="C1776">
            <v>40</v>
          </cell>
          <cell r="D1776" t="str">
            <v>SA</v>
          </cell>
          <cell r="F1776" t="str">
            <v>10</v>
          </cell>
          <cell r="G1776" t="str">
            <v>S</v>
          </cell>
          <cell r="L1776">
            <v>608</v>
          </cell>
          <cell r="M1776">
            <v>608</v>
          </cell>
          <cell r="N1776" t="str">
            <v>RUN</v>
          </cell>
          <cell r="O1776" t="str">
            <v>Списание материалов за 10 2001г</v>
          </cell>
          <cell r="P1776" t="str">
            <v>32</v>
          </cell>
          <cell r="Q1776">
            <v>32252000</v>
          </cell>
          <cell r="R1776" t="str">
            <v>H</v>
          </cell>
          <cell r="W1776">
            <v>608</v>
          </cell>
          <cell r="X1776">
            <v>608</v>
          </cell>
          <cell r="Y1776">
            <v>13000000</v>
          </cell>
        </row>
        <row r="1777">
          <cell r="A1777">
            <v>11076065</v>
          </cell>
          <cell r="B1777">
            <v>1</v>
          </cell>
          <cell r="C1777">
            <v>40</v>
          </cell>
          <cell r="D1777" t="str">
            <v>SA</v>
          </cell>
          <cell r="F1777" t="str">
            <v>10</v>
          </cell>
          <cell r="G1777" t="str">
            <v>S</v>
          </cell>
          <cell r="L1777">
            <v>432.65</v>
          </cell>
          <cell r="M1777">
            <v>432.65</v>
          </cell>
          <cell r="N1777" t="str">
            <v>RUN</v>
          </cell>
          <cell r="O1777" t="str">
            <v>Списание материалов за 10 2001г</v>
          </cell>
          <cell r="P1777" t="str">
            <v>32</v>
          </cell>
          <cell r="Q1777">
            <v>32252000</v>
          </cell>
          <cell r="R1777" t="str">
            <v>H</v>
          </cell>
          <cell r="W1777">
            <v>432.65</v>
          </cell>
          <cell r="X1777">
            <v>432.65</v>
          </cell>
          <cell r="Y1777">
            <v>13000000</v>
          </cell>
        </row>
        <row r="1778">
          <cell r="A1778">
            <v>11076066</v>
          </cell>
          <cell r="B1778">
            <v>1</v>
          </cell>
          <cell r="C1778">
            <v>40</v>
          </cell>
          <cell r="D1778" t="str">
            <v>SA</v>
          </cell>
          <cell r="F1778" t="str">
            <v>10</v>
          </cell>
          <cell r="G1778" t="str">
            <v>S</v>
          </cell>
          <cell r="L1778">
            <v>1716.33</v>
          </cell>
          <cell r="M1778">
            <v>1716.33</v>
          </cell>
          <cell r="N1778" t="str">
            <v>RUN</v>
          </cell>
          <cell r="O1778" t="str">
            <v>Списание материалов за 10 2001г</v>
          </cell>
          <cell r="P1778" t="str">
            <v>32</v>
          </cell>
          <cell r="Q1778">
            <v>32252000</v>
          </cell>
          <cell r="R1778" t="str">
            <v>H</v>
          </cell>
          <cell r="W1778">
            <v>1716.33</v>
          </cell>
          <cell r="X1778">
            <v>1716.33</v>
          </cell>
          <cell r="Y1778">
            <v>13000000</v>
          </cell>
        </row>
        <row r="1779">
          <cell r="A1779">
            <v>11076067</v>
          </cell>
          <cell r="B1779">
            <v>1</v>
          </cell>
          <cell r="C1779">
            <v>40</v>
          </cell>
          <cell r="D1779" t="str">
            <v>SA</v>
          </cell>
          <cell r="F1779" t="str">
            <v>10</v>
          </cell>
          <cell r="G1779" t="str">
            <v>S</v>
          </cell>
          <cell r="L1779">
            <v>4859.84</v>
          </cell>
          <cell r="M1779">
            <v>4859.84</v>
          </cell>
          <cell r="N1779" t="str">
            <v>RUN</v>
          </cell>
          <cell r="O1779" t="str">
            <v>Списание материалов за 10 2001г</v>
          </cell>
          <cell r="P1779" t="str">
            <v>32</v>
          </cell>
          <cell r="Q1779">
            <v>32252000</v>
          </cell>
          <cell r="R1779" t="str">
            <v>H</v>
          </cell>
          <cell r="W1779">
            <v>4859.84</v>
          </cell>
          <cell r="X1779">
            <v>4859.84</v>
          </cell>
          <cell r="Y1779">
            <v>13000000</v>
          </cell>
        </row>
        <row r="1780">
          <cell r="A1780">
            <v>11076068</v>
          </cell>
          <cell r="B1780">
            <v>1</v>
          </cell>
          <cell r="C1780">
            <v>40</v>
          </cell>
          <cell r="D1780" t="str">
            <v>SA</v>
          </cell>
          <cell r="F1780" t="str">
            <v>10</v>
          </cell>
          <cell r="G1780" t="str">
            <v>S</v>
          </cell>
          <cell r="L1780">
            <v>5991.2</v>
          </cell>
          <cell r="M1780">
            <v>5991.2</v>
          </cell>
          <cell r="N1780" t="str">
            <v>RUN</v>
          </cell>
          <cell r="O1780" t="str">
            <v>Списание материалов за 10 2001г</v>
          </cell>
          <cell r="P1780" t="str">
            <v>32</v>
          </cell>
          <cell r="Q1780">
            <v>32252000</v>
          </cell>
          <cell r="R1780" t="str">
            <v>H</v>
          </cell>
          <cell r="W1780">
            <v>5991.2</v>
          </cell>
          <cell r="X1780">
            <v>5991.2</v>
          </cell>
          <cell r="Y1780">
            <v>13000000</v>
          </cell>
        </row>
        <row r="1781">
          <cell r="A1781">
            <v>11076069</v>
          </cell>
          <cell r="B1781">
            <v>1</v>
          </cell>
          <cell r="C1781">
            <v>40</v>
          </cell>
          <cell r="D1781" t="str">
            <v>SA</v>
          </cell>
          <cell r="F1781" t="str">
            <v>10</v>
          </cell>
          <cell r="G1781" t="str">
            <v>S</v>
          </cell>
          <cell r="L1781">
            <v>4416</v>
          </cell>
          <cell r="M1781">
            <v>4416</v>
          </cell>
          <cell r="N1781" t="str">
            <v>RUN</v>
          </cell>
          <cell r="O1781" t="str">
            <v>Списание материалов за 10 2001г</v>
          </cell>
          <cell r="P1781" t="str">
            <v>32</v>
          </cell>
          <cell r="Q1781">
            <v>32252000</v>
          </cell>
          <cell r="R1781" t="str">
            <v>H</v>
          </cell>
          <cell r="W1781">
            <v>4416</v>
          </cell>
          <cell r="X1781">
            <v>4416</v>
          </cell>
          <cell r="Y1781">
            <v>13000000</v>
          </cell>
        </row>
        <row r="1782">
          <cell r="A1782">
            <v>11076070</v>
          </cell>
          <cell r="B1782">
            <v>1</v>
          </cell>
          <cell r="C1782">
            <v>40</v>
          </cell>
          <cell r="D1782" t="str">
            <v>SA</v>
          </cell>
          <cell r="F1782" t="str">
            <v>10</v>
          </cell>
          <cell r="G1782" t="str">
            <v>S</v>
          </cell>
          <cell r="L1782">
            <v>2511.34</v>
          </cell>
          <cell r="M1782">
            <v>2511.34</v>
          </cell>
          <cell r="N1782" t="str">
            <v>RUN</v>
          </cell>
          <cell r="O1782" t="str">
            <v>Списание материалов за 10 2001г</v>
          </cell>
          <cell r="P1782" t="str">
            <v>32</v>
          </cell>
          <cell r="Q1782">
            <v>32252000</v>
          </cell>
          <cell r="R1782" t="str">
            <v>H</v>
          </cell>
          <cell r="W1782">
            <v>2511.34</v>
          </cell>
          <cell r="X1782">
            <v>2511.34</v>
          </cell>
          <cell r="Y1782">
            <v>13000000</v>
          </cell>
        </row>
        <row r="1783">
          <cell r="A1783">
            <v>11076071</v>
          </cell>
          <cell r="B1783">
            <v>1</v>
          </cell>
          <cell r="C1783">
            <v>40</v>
          </cell>
          <cell r="D1783" t="str">
            <v>SA</v>
          </cell>
          <cell r="F1783" t="str">
            <v>10</v>
          </cell>
          <cell r="G1783" t="str">
            <v>S</v>
          </cell>
          <cell r="L1783">
            <v>1568.01</v>
          </cell>
          <cell r="M1783">
            <v>1568.01</v>
          </cell>
          <cell r="N1783" t="str">
            <v>RUN</v>
          </cell>
          <cell r="O1783" t="str">
            <v>Списание материалов за 10 2001г</v>
          </cell>
          <cell r="P1783" t="str">
            <v>32</v>
          </cell>
          <cell r="Q1783">
            <v>32252000</v>
          </cell>
          <cell r="R1783" t="str">
            <v>H</v>
          </cell>
          <cell r="W1783">
            <v>1568.01</v>
          </cell>
          <cell r="X1783">
            <v>1568.01</v>
          </cell>
          <cell r="Y1783">
            <v>13000000</v>
          </cell>
        </row>
        <row r="1784">
          <cell r="A1784">
            <v>11076072</v>
          </cell>
          <cell r="B1784">
            <v>1</v>
          </cell>
          <cell r="C1784">
            <v>40</v>
          </cell>
          <cell r="D1784" t="str">
            <v>SA</v>
          </cell>
          <cell r="F1784" t="str">
            <v>10</v>
          </cell>
          <cell r="G1784" t="str">
            <v>S</v>
          </cell>
          <cell r="L1784">
            <v>3334.5</v>
          </cell>
          <cell r="M1784">
            <v>3334.5</v>
          </cell>
          <cell r="N1784" t="str">
            <v>RUN</v>
          </cell>
          <cell r="O1784" t="str">
            <v>Списание материалов за 10 2001г</v>
          </cell>
          <cell r="P1784" t="str">
            <v>32</v>
          </cell>
          <cell r="Q1784">
            <v>32252000</v>
          </cell>
          <cell r="R1784" t="str">
            <v>H</v>
          </cell>
          <cell r="W1784">
            <v>3334.5</v>
          </cell>
          <cell r="X1784">
            <v>3334.5</v>
          </cell>
          <cell r="Y1784">
            <v>13000000</v>
          </cell>
        </row>
        <row r="1785">
          <cell r="A1785">
            <v>11076073</v>
          </cell>
          <cell r="B1785">
            <v>1</v>
          </cell>
          <cell r="C1785">
            <v>40</v>
          </cell>
          <cell r="D1785" t="str">
            <v>SA</v>
          </cell>
          <cell r="F1785" t="str">
            <v>10</v>
          </cell>
          <cell r="G1785" t="str">
            <v>S</v>
          </cell>
          <cell r="L1785">
            <v>35652.699999999997</v>
          </cell>
          <cell r="M1785">
            <v>35652.699999999997</v>
          </cell>
          <cell r="N1785" t="str">
            <v>RUN</v>
          </cell>
          <cell r="O1785" t="str">
            <v>Списание материалов за 10 2001г</v>
          </cell>
          <cell r="P1785" t="str">
            <v>32</v>
          </cell>
          <cell r="Q1785">
            <v>32252000</v>
          </cell>
          <cell r="R1785" t="str">
            <v>H</v>
          </cell>
          <cell r="W1785">
            <v>35652.699999999997</v>
          </cell>
          <cell r="X1785">
            <v>35652.699999999997</v>
          </cell>
          <cell r="Y1785">
            <v>13000000</v>
          </cell>
        </row>
        <row r="1786">
          <cell r="A1786">
            <v>11076074</v>
          </cell>
          <cell r="B1786">
            <v>1</v>
          </cell>
          <cell r="C1786">
            <v>40</v>
          </cell>
          <cell r="D1786" t="str">
            <v>SA</v>
          </cell>
          <cell r="F1786" t="str">
            <v>10</v>
          </cell>
          <cell r="G1786" t="str">
            <v>S</v>
          </cell>
          <cell r="L1786">
            <v>35594.550000000003</v>
          </cell>
          <cell r="M1786">
            <v>35594.550000000003</v>
          </cell>
          <cell r="N1786" t="str">
            <v>RUN</v>
          </cell>
          <cell r="O1786" t="str">
            <v>Списание материалов за 10 2001г</v>
          </cell>
          <cell r="P1786" t="str">
            <v>32</v>
          </cell>
          <cell r="Q1786">
            <v>32252000</v>
          </cell>
          <cell r="R1786" t="str">
            <v>H</v>
          </cell>
          <cell r="W1786">
            <v>35594.550000000003</v>
          </cell>
          <cell r="X1786">
            <v>35594.550000000003</v>
          </cell>
          <cell r="Y1786">
            <v>13000000</v>
          </cell>
        </row>
        <row r="1787">
          <cell r="A1787">
            <v>11076075</v>
          </cell>
          <cell r="B1787">
            <v>1</v>
          </cell>
          <cell r="C1787">
            <v>40</v>
          </cell>
          <cell r="D1787" t="str">
            <v>SA</v>
          </cell>
          <cell r="F1787" t="str">
            <v>10</v>
          </cell>
          <cell r="G1787" t="str">
            <v>S</v>
          </cell>
          <cell r="L1787">
            <v>1079.67</v>
          </cell>
          <cell r="M1787">
            <v>1079.67</v>
          </cell>
          <cell r="N1787" t="str">
            <v>RUN</v>
          </cell>
          <cell r="O1787" t="str">
            <v>Списание материалов за 10 2001г</v>
          </cell>
          <cell r="P1787" t="str">
            <v>32</v>
          </cell>
          <cell r="Q1787">
            <v>32252000</v>
          </cell>
          <cell r="R1787" t="str">
            <v>H</v>
          </cell>
          <cell r="W1787">
            <v>1079.67</v>
          </cell>
          <cell r="X1787">
            <v>1079.67</v>
          </cell>
          <cell r="Y1787">
            <v>13000000</v>
          </cell>
        </row>
        <row r="1788">
          <cell r="A1788">
            <v>11076076</v>
          </cell>
          <cell r="B1788">
            <v>1</v>
          </cell>
          <cell r="C1788">
            <v>40</v>
          </cell>
          <cell r="D1788" t="str">
            <v>SA</v>
          </cell>
          <cell r="F1788" t="str">
            <v>10</v>
          </cell>
          <cell r="G1788" t="str">
            <v>S</v>
          </cell>
          <cell r="L1788">
            <v>70600</v>
          </cell>
          <cell r="M1788">
            <v>70600</v>
          </cell>
          <cell r="N1788" t="str">
            <v>RUN</v>
          </cell>
          <cell r="O1788" t="str">
            <v>Списание материалов за 10 2001г</v>
          </cell>
          <cell r="P1788" t="str">
            <v>32</v>
          </cell>
          <cell r="Q1788">
            <v>32252000</v>
          </cell>
          <cell r="R1788" t="str">
            <v>H</v>
          </cell>
          <cell r="W1788">
            <v>70600</v>
          </cell>
          <cell r="X1788">
            <v>70600</v>
          </cell>
          <cell r="Y1788">
            <v>13000000</v>
          </cell>
        </row>
        <row r="1789">
          <cell r="A1789">
            <v>11076077</v>
          </cell>
          <cell r="B1789">
            <v>1</v>
          </cell>
          <cell r="C1789">
            <v>40</v>
          </cell>
          <cell r="D1789" t="str">
            <v>SA</v>
          </cell>
          <cell r="F1789" t="str">
            <v>10</v>
          </cell>
          <cell r="G1789" t="str">
            <v>S</v>
          </cell>
          <cell r="L1789">
            <v>124075</v>
          </cell>
          <cell r="M1789">
            <v>124075</v>
          </cell>
          <cell r="N1789" t="str">
            <v>RUN</v>
          </cell>
          <cell r="O1789" t="str">
            <v>Списание материалов за 10 2001г</v>
          </cell>
          <cell r="P1789" t="str">
            <v>32</v>
          </cell>
          <cell r="Q1789">
            <v>32252000</v>
          </cell>
          <cell r="R1789" t="str">
            <v>H</v>
          </cell>
          <cell r="W1789">
            <v>124075</v>
          </cell>
          <cell r="X1789">
            <v>124075</v>
          </cell>
          <cell r="Y1789">
            <v>13000000</v>
          </cell>
        </row>
        <row r="1790">
          <cell r="A1790">
            <v>20002661</v>
          </cell>
          <cell r="B1790">
            <v>1</v>
          </cell>
          <cell r="C1790">
            <v>52</v>
          </cell>
          <cell r="D1790" t="str">
            <v>ST</v>
          </cell>
          <cell r="F1790" t="str">
            <v>10</v>
          </cell>
          <cell r="G1790" t="str">
            <v>S</v>
          </cell>
          <cell r="L1790">
            <v>-1183.33</v>
          </cell>
          <cell r="M1790">
            <v>-1183.33</v>
          </cell>
          <cell r="N1790" t="str">
            <v>RUN</v>
          </cell>
          <cell r="O1790" t="str">
            <v>Списание материалов за 10 2001г</v>
          </cell>
          <cell r="P1790" t="str">
            <v>32</v>
          </cell>
          <cell r="Q1790">
            <v>32252000</v>
          </cell>
          <cell r="R1790" t="str">
            <v>H</v>
          </cell>
          <cell r="W1790">
            <v>-1183.33</v>
          </cell>
          <cell r="X1790">
            <v>-1183.33</v>
          </cell>
          <cell r="Y1790">
            <v>13000000</v>
          </cell>
        </row>
        <row r="1791">
          <cell r="A1791">
            <v>20002662</v>
          </cell>
          <cell r="B1791">
            <v>1</v>
          </cell>
          <cell r="C1791">
            <v>52</v>
          </cell>
          <cell r="D1791" t="str">
            <v>ST</v>
          </cell>
          <cell r="F1791" t="str">
            <v>10</v>
          </cell>
          <cell r="G1791" t="str">
            <v>S</v>
          </cell>
          <cell r="L1791">
            <v>-662.5</v>
          </cell>
          <cell r="M1791">
            <v>-662.5</v>
          </cell>
          <cell r="N1791" t="str">
            <v>RUN</v>
          </cell>
          <cell r="O1791" t="str">
            <v>Списание материалов за 10 2001г</v>
          </cell>
          <cell r="P1791" t="str">
            <v>32</v>
          </cell>
          <cell r="Q1791">
            <v>32252000</v>
          </cell>
          <cell r="R1791" t="str">
            <v>H</v>
          </cell>
          <cell r="W1791">
            <v>-662.5</v>
          </cell>
          <cell r="X1791">
            <v>-662.5</v>
          </cell>
          <cell r="Y1791">
            <v>13000000</v>
          </cell>
        </row>
        <row r="1792">
          <cell r="A1792">
            <v>20002663</v>
          </cell>
          <cell r="B1792">
            <v>1</v>
          </cell>
          <cell r="C1792">
            <v>52</v>
          </cell>
          <cell r="D1792" t="str">
            <v>ST</v>
          </cell>
          <cell r="F1792" t="str">
            <v>10</v>
          </cell>
          <cell r="G1792" t="str">
            <v>S</v>
          </cell>
          <cell r="L1792">
            <v>-11350</v>
          </cell>
          <cell r="M1792">
            <v>-11350</v>
          </cell>
          <cell r="N1792" t="str">
            <v>RUN</v>
          </cell>
          <cell r="O1792" t="str">
            <v>Списание материалов за 10 2001г</v>
          </cell>
          <cell r="P1792" t="str">
            <v>32</v>
          </cell>
          <cell r="Q1792">
            <v>32252000</v>
          </cell>
          <cell r="R1792" t="str">
            <v>H</v>
          </cell>
          <cell r="W1792">
            <v>-11350</v>
          </cell>
          <cell r="X1792">
            <v>-11350</v>
          </cell>
          <cell r="Y1792">
            <v>13000000</v>
          </cell>
        </row>
        <row r="1793">
          <cell r="A1793">
            <v>20002664</v>
          </cell>
          <cell r="B1793">
            <v>1</v>
          </cell>
          <cell r="C1793">
            <v>52</v>
          </cell>
          <cell r="D1793" t="str">
            <v>ST</v>
          </cell>
          <cell r="F1793" t="str">
            <v>10</v>
          </cell>
          <cell r="G1793" t="str">
            <v>S</v>
          </cell>
          <cell r="L1793">
            <v>-4455</v>
          </cell>
          <cell r="M1793">
            <v>-4455</v>
          </cell>
          <cell r="N1793" t="str">
            <v>RUN</v>
          </cell>
          <cell r="O1793" t="str">
            <v>Списание материалов за 10 2001г</v>
          </cell>
          <cell r="P1793" t="str">
            <v>32</v>
          </cell>
          <cell r="Q1793">
            <v>32252000</v>
          </cell>
          <cell r="R1793" t="str">
            <v>H</v>
          </cell>
          <cell r="W1793">
            <v>-4455</v>
          </cell>
          <cell r="X1793">
            <v>-4455</v>
          </cell>
          <cell r="Y1793">
            <v>13000000</v>
          </cell>
        </row>
        <row r="1794">
          <cell r="A1794">
            <v>20002665</v>
          </cell>
          <cell r="B1794">
            <v>1</v>
          </cell>
          <cell r="C1794">
            <v>52</v>
          </cell>
          <cell r="D1794" t="str">
            <v>ST</v>
          </cell>
          <cell r="F1794" t="str">
            <v>10</v>
          </cell>
          <cell r="G1794" t="str">
            <v>S</v>
          </cell>
          <cell r="L1794">
            <v>-116.54</v>
          </cell>
          <cell r="M1794">
            <v>-116.54</v>
          </cell>
          <cell r="N1794" t="str">
            <v>RUN</v>
          </cell>
          <cell r="O1794" t="str">
            <v>Списание материалов за 10 2001г</v>
          </cell>
          <cell r="P1794" t="str">
            <v>32</v>
          </cell>
          <cell r="Q1794">
            <v>32252000</v>
          </cell>
          <cell r="R1794" t="str">
            <v>H</v>
          </cell>
          <cell r="W1794">
            <v>-116.54</v>
          </cell>
          <cell r="X1794">
            <v>-116.54</v>
          </cell>
          <cell r="Y1794">
            <v>13000000</v>
          </cell>
        </row>
        <row r="1795">
          <cell r="A1795">
            <v>11081969</v>
          </cell>
          <cell r="B1795">
            <v>1</v>
          </cell>
          <cell r="C1795">
            <v>40</v>
          </cell>
          <cell r="D1795" t="str">
            <v>SA</v>
          </cell>
          <cell r="F1795" t="str">
            <v>11</v>
          </cell>
          <cell r="G1795" t="str">
            <v>S</v>
          </cell>
          <cell r="L1795">
            <v>2916.34</v>
          </cell>
          <cell r="M1795">
            <v>2916.34</v>
          </cell>
          <cell r="N1795" t="str">
            <v>RUN</v>
          </cell>
          <cell r="O1795" t="str">
            <v>Списание материалов за 11 2001г</v>
          </cell>
          <cell r="P1795" t="str">
            <v>32</v>
          </cell>
          <cell r="Q1795">
            <v>32252000</v>
          </cell>
          <cell r="R1795" t="str">
            <v>H</v>
          </cell>
          <cell r="W1795">
            <v>2916.34</v>
          </cell>
          <cell r="X1795">
            <v>2916.34</v>
          </cell>
          <cell r="Y1795">
            <v>13000000</v>
          </cell>
        </row>
        <row r="1796">
          <cell r="A1796">
            <v>11081970</v>
          </cell>
          <cell r="B1796">
            <v>1</v>
          </cell>
          <cell r="C1796">
            <v>40</v>
          </cell>
          <cell r="D1796" t="str">
            <v>SA</v>
          </cell>
          <cell r="F1796" t="str">
            <v>11</v>
          </cell>
          <cell r="G1796" t="str">
            <v>S</v>
          </cell>
          <cell r="L1796">
            <v>4853.1499999999996</v>
          </cell>
          <cell r="M1796">
            <v>4853.1499999999996</v>
          </cell>
          <cell r="N1796" t="str">
            <v>RUN</v>
          </cell>
          <cell r="O1796" t="str">
            <v>Списание материалов за 11 2001г</v>
          </cell>
          <cell r="P1796" t="str">
            <v>32</v>
          </cell>
          <cell r="Q1796">
            <v>32252000</v>
          </cell>
          <cell r="R1796" t="str">
            <v>H</v>
          </cell>
          <cell r="W1796">
            <v>4853.1499999999996</v>
          </cell>
          <cell r="X1796">
            <v>4853.1499999999996</v>
          </cell>
          <cell r="Y1796">
            <v>13000000</v>
          </cell>
        </row>
        <row r="1797">
          <cell r="A1797">
            <v>11081971</v>
          </cell>
          <cell r="B1797">
            <v>1</v>
          </cell>
          <cell r="C1797">
            <v>40</v>
          </cell>
          <cell r="D1797" t="str">
            <v>SA</v>
          </cell>
          <cell r="F1797" t="str">
            <v>11</v>
          </cell>
          <cell r="G1797" t="str">
            <v>S</v>
          </cell>
          <cell r="L1797">
            <v>8798.4699999999993</v>
          </cell>
          <cell r="M1797">
            <v>8798.4699999999993</v>
          </cell>
          <cell r="N1797" t="str">
            <v>RUN</v>
          </cell>
          <cell r="O1797" t="str">
            <v>Списание материалов за 11 2001г</v>
          </cell>
          <cell r="P1797" t="str">
            <v>32</v>
          </cell>
          <cell r="Q1797">
            <v>32252000</v>
          </cell>
          <cell r="R1797" t="str">
            <v>H</v>
          </cell>
          <cell r="W1797">
            <v>8798.4699999999993</v>
          </cell>
          <cell r="X1797">
            <v>8798.4699999999993</v>
          </cell>
          <cell r="Y1797">
            <v>13000000</v>
          </cell>
        </row>
        <row r="1798">
          <cell r="A1798">
            <v>11081972</v>
          </cell>
          <cell r="B1798">
            <v>1</v>
          </cell>
          <cell r="C1798">
            <v>40</v>
          </cell>
          <cell r="D1798" t="str">
            <v>SA</v>
          </cell>
          <cell r="F1798" t="str">
            <v>11</v>
          </cell>
          <cell r="G1798" t="str">
            <v>S</v>
          </cell>
          <cell r="L1798">
            <v>4414.99</v>
          </cell>
          <cell r="M1798">
            <v>4414.99</v>
          </cell>
          <cell r="N1798" t="str">
            <v>RUN</v>
          </cell>
          <cell r="O1798" t="str">
            <v>Списание материалов за 11 2001г</v>
          </cell>
          <cell r="P1798" t="str">
            <v>32</v>
          </cell>
          <cell r="Q1798">
            <v>32252000</v>
          </cell>
          <cell r="R1798" t="str">
            <v>H</v>
          </cell>
          <cell r="W1798">
            <v>4414.99</v>
          </cell>
          <cell r="X1798">
            <v>4414.99</v>
          </cell>
          <cell r="Y1798">
            <v>13000000</v>
          </cell>
        </row>
        <row r="1799">
          <cell r="A1799">
            <v>11081973</v>
          </cell>
          <cell r="B1799">
            <v>1</v>
          </cell>
          <cell r="C1799">
            <v>40</v>
          </cell>
          <cell r="D1799" t="str">
            <v>SA</v>
          </cell>
          <cell r="F1799" t="str">
            <v>11</v>
          </cell>
          <cell r="G1799" t="str">
            <v>S</v>
          </cell>
          <cell r="L1799">
            <v>7740.81</v>
          </cell>
          <cell r="M1799">
            <v>7740.81</v>
          </cell>
          <cell r="N1799" t="str">
            <v>RUN</v>
          </cell>
          <cell r="O1799" t="str">
            <v>Списание материалов за 11 2001г</v>
          </cell>
          <cell r="P1799" t="str">
            <v>32</v>
          </cell>
          <cell r="Q1799">
            <v>32252000</v>
          </cell>
          <cell r="R1799" t="str">
            <v>H</v>
          </cell>
          <cell r="W1799">
            <v>7740.81</v>
          </cell>
          <cell r="X1799">
            <v>7740.81</v>
          </cell>
          <cell r="Y1799">
            <v>13000000</v>
          </cell>
        </row>
        <row r="1800">
          <cell r="A1800">
            <v>11081974</v>
          </cell>
          <cell r="B1800">
            <v>1</v>
          </cell>
          <cell r="C1800">
            <v>40</v>
          </cell>
          <cell r="D1800" t="str">
            <v>SA</v>
          </cell>
          <cell r="F1800" t="str">
            <v>11</v>
          </cell>
          <cell r="G1800" t="str">
            <v>S</v>
          </cell>
          <cell r="L1800">
            <v>4430.99</v>
          </cell>
          <cell r="M1800">
            <v>4430.99</v>
          </cell>
          <cell r="N1800" t="str">
            <v>RUN</v>
          </cell>
          <cell r="O1800" t="str">
            <v>Списание материалов за 11 2001г</v>
          </cell>
          <cell r="P1800" t="str">
            <v>32</v>
          </cell>
          <cell r="Q1800">
            <v>32252000</v>
          </cell>
          <cell r="R1800" t="str">
            <v>H</v>
          </cell>
          <cell r="W1800">
            <v>4430.99</v>
          </cell>
          <cell r="X1800">
            <v>4430.99</v>
          </cell>
          <cell r="Y1800">
            <v>13000000</v>
          </cell>
        </row>
        <row r="1801">
          <cell r="A1801">
            <v>11081975</v>
          </cell>
          <cell r="B1801">
            <v>1</v>
          </cell>
          <cell r="C1801">
            <v>40</v>
          </cell>
          <cell r="D1801" t="str">
            <v>SA</v>
          </cell>
          <cell r="F1801" t="str">
            <v>11</v>
          </cell>
          <cell r="G1801" t="str">
            <v>S</v>
          </cell>
          <cell r="L1801">
            <v>4179.16</v>
          </cell>
          <cell r="M1801">
            <v>4179.16</v>
          </cell>
          <cell r="N1801" t="str">
            <v>RUN</v>
          </cell>
          <cell r="O1801" t="str">
            <v>Списание материалов за 11 2001г</v>
          </cell>
          <cell r="P1801" t="str">
            <v>32</v>
          </cell>
          <cell r="Q1801">
            <v>32252000</v>
          </cell>
          <cell r="R1801" t="str">
            <v>H</v>
          </cell>
          <cell r="W1801">
            <v>4179.16</v>
          </cell>
          <cell r="X1801">
            <v>4179.16</v>
          </cell>
          <cell r="Y1801">
            <v>13000000</v>
          </cell>
        </row>
        <row r="1802">
          <cell r="A1802">
            <v>11081976</v>
          </cell>
          <cell r="B1802">
            <v>1</v>
          </cell>
          <cell r="C1802">
            <v>40</v>
          </cell>
          <cell r="D1802" t="str">
            <v>SA</v>
          </cell>
          <cell r="F1802" t="str">
            <v>11</v>
          </cell>
          <cell r="G1802" t="str">
            <v>S</v>
          </cell>
          <cell r="L1802">
            <v>212807.91</v>
          </cell>
          <cell r="M1802">
            <v>212807.91</v>
          </cell>
          <cell r="N1802" t="str">
            <v>RUN</v>
          </cell>
          <cell r="O1802" t="str">
            <v>Списание материалов за 11 2001г</v>
          </cell>
          <cell r="P1802" t="str">
            <v>32</v>
          </cell>
          <cell r="Q1802">
            <v>32252000</v>
          </cell>
          <cell r="R1802" t="str">
            <v>H</v>
          </cell>
          <cell r="W1802">
            <v>212807.91</v>
          </cell>
          <cell r="X1802">
            <v>212807.91</v>
          </cell>
          <cell r="Y1802">
            <v>13000000</v>
          </cell>
        </row>
        <row r="1803">
          <cell r="A1803">
            <v>11081977</v>
          </cell>
          <cell r="B1803">
            <v>1</v>
          </cell>
          <cell r="C1803">
            <v>40</v>
          </cell>
          <cell r="D1803" t="str">
            <v>SA</v>
          </cell>
          <cell r="F1803" t="str">
            <v>11</v>
          </cell>
          <cell r="G1803" t="str">
            <v>S</v>
          </cell>
          <cell r="L1803">
            <v>6465.31</v>
          </cell>
          <cell r="M1803">
            <v>6465.31</v>
          </cell>
          <cell r="N1803" t="str">
            <v>RUN</v>
          </cell>
          <cell r="O1803" t="str">
            <v>Списание материалов за 11 2001г</v>
          </cell>
          <cell r="P1803" t="str">
            <v>32</v>
          </cell>
          <cell r="Q1803">
            <v>32252000</v>
          </cell>
          <cell r="R1803" t="str">
            <v>H</v>
          </cell>
          <cell r="W1803">
            <v>6465.31</v>
          </cell>
          <cell r="X1803">
            <v>6465.31</v>
          </cell>
          <cell r="Y1803">
            <v>13000000</v>
          </cell>
        </row>
        <row r="1804">
          <cell r="A1804">
            <v>11081978</v>
          </cell>
          <cell r="B1804">
            <v>1</v>
          </cell>
          <cell r="C1804">
            <v>40</v>
          </cell>
          <cell r="D1804" t="str">
            <v>SA</v>
          </cell>
          <cell r="F1804" t="str">
            <v>11</v>
          </cell>
          <cell r="G1804" t="str">
            <v>S</v>
          </cell>
          <cell r="L1804">
            <v>7285.98</v>
          </cell>
          <cell r="M1804">
            <v>7285.98</v>
          </cell>
          <cell r="N1804" t="str">
            <v>RUN</v>
          </cell>
          <cell r="O1804" t="str">
            <v>Списание материалов за 11 2001г</v>
          </cell>
          <cell r="P1804" t="str">
            <v>32</v>
          </cell>
          <cell r="Q1804">
            <v>32252000</v>
          </cell>
          <cell r="R1804" t="str">
            <v>H</v>
          </cell>
          <cell r="W1804">
            <v>7285.98</v>
          </cell>
          <cell r="X1804">
            <v>7285.98</v>
          </cell>
          <cell r="Y1804">
            <v>13000000</v>
          </cell>
        </row>
        <row r="1805">
          <cell r="A1805">
            <v>11081979</v>
          </cell>
          <cell r="B1805">
            <v>1</v>
          </cell>
          <cell r="C1805">
            <v>40</v>
          </cell>
          <cell r="D1805" t="str">
            <v>SA</v>
          </cell>
          <cell r="F1805" t="str">
            <v>11</v>
          </cell>
          <cell r="G1805" t="str">
            <v>S</v>
          </cell>
          <cell r="L1805">
            <v>3995.31</v>
          </cell>
          <cell r="M1805">
            <v>3995.31</v>
          </cell>
          <cell r="N1805" t="str">
            <v>RUN</v>
          </cell>
          <cell r="O1805" t="str">
            <v>Списание материалов за 11 2001г</v>
          </cell>
          <cell r="P1805" t="str">
            <v>32</v>
          </cell>
          <cell r="Q1805">
            <v>32252000</v>
          </cell>
          <cell r="R1805" t="str">
            <v>H</v>
          </cell>
          <cell r="W1805">
            <v>3995.31</v>
          </cell>
          <cell r="X1805">
            <v>3995.31</v>
          </cell>
          <cell r="Y1805">
            <v>13000000</v>
          </cell>
        </row>
        <row r="1806">
          <cell r="A1806">
            <v>11081980</v>
          </cell>
          <cell r="B1806">
            <v>1</v>
          </cell>
          <cell r="C1806">
            <v>40</v>
          </cell>
          <cell r="D1806" t="str">
            <v>SA</v>
          </cell>
          <cell r="F1806" t="str">
            <v>11</v>
          </cell>
          <cell r="G1806" t="str">
            <v>S</v>
          </cell>
          <cell r="L1806">
            <v>3161.33</v>
          </cell>
          <cell r="M1806">
            <v>3161.33</v>
          </cell>
          <cell r="N1806" t="str">
            <v>RUN</v>
          </cell>
          <cell r="O1806" t="str">
            <v>Списание материалов за 11 2001г</v>
          </cell>
          <cell r="P1806" t="str">
            <v>32</v>
          </cell>
          <cell r="Q1806">
            <v>32252000</v>
          </cell>
          <cell r="R1806" t="str">
            <v>H</v>
          </cell>
          <cell r="W1806">
            <v>3161.33</v>
          </cell>
          <cell r="X1806">
            <v>3161.33</v>
          </cell>
          <cell r="Y1806">
            <v>13000000</v>
          </cell>
        </row>
        <row r="1807">
          <cell r="A1807">
            <v>11081981</v>
          </cell>
          <cell r="B1807">
            <v>1</v>
          </cell>
          <cell r="C1807">
            <v>40</v>
          </cell>
          <cell r="D1807" t="str">
            <v>SA</v>
          </cell>
          <cell r="F1807" t="str">
            <v>11</v>
          </cell>
          <cell r="G1807" t="str">
            <v>S</v>
          </cell>
          <cell r="L1807">
            <v>1393</v>
          </cell>
          <cell r="M1807">
            <v>1393</v>
          </cell>
          <cell r="N1807" t="str">
            <v>RUN</v>
          </cell>
          <cell r="O1807" t="str">
            <v>Списание материалов за 11 2001г</v>
          </cell>
          <cell r="P1807" t="str">
            <v>32</v>
          </cell>
          <cell r="Q1807">
            <v>32252000</v>
          </cell>
          <cell r="R1807" t="str">
            <v>H</v>
          </cell>
          <cell r="W1807">
            <v>1393</v>
          </cell>
          <cell r="X1807">
            <v>1393</v>
          </cell>
          <cell r="Y1807">
            <v>13000000</v>
          </cell>
        </row>
        <row r="1808">
          <cell r="A1808">
            <v>11081982</v>
          </cell>
          <cell r="B1808">
            <v>1</v>
          </cell>
          <cell r="C1808">
            <v>40</v>
          </cell>
          <cell r="D1808" t="str">
            <v>SA</v>
          </cell>
          <cell r="F1808" t="str">
            <v>11</v>
          </cell>
          <cell r="G1808" t="str">
            <v>S</v>
          </cell>
          <cell r="L1808">
            <v>115.83</v>
          </cell>
          <cell r="M1808">
            <v>115.83</v>
          </cell>
          <cell r="N1808" t="str">
            <v>RUN</v>
          </cell>
          <cell r="O1808" t="str">
            <v>Списание материалов за 11 2001г</v>
          </cell>
          <cell r="P1808" t="str">
            <v>32</v>
          </cell>
          <cell r="Q1808">
            <v>32252000</v>
          </cell>
          <cell r="R1808" t="str">
            <v>H</v>
          </cell>
          <cell r="W1808">
            <v>115.83</v>
          </cell>
          <cell r="X1808">
            <v>115.83</v>
          </cell>
          <cell r="Y1808">
            <v>13000000</v>
          </cell>
        </row>
        <row r="1809">
          <cell r="A1809">
            <v>11081983</v>
          </cell>
          <cell r="B1809">
            <v>1</v>
          </cell>
          <cell r="C1809">
            <v>40</v>
          </cell>
          <cell r="D1809" t="str">
            <v>SA</v>
          </cell>
          <cell r="F1809" t="str">
            <v>11</v>
          </cell>
          <cell r="G1809" t="str">
            <v>S</v>
          </cell>
          <cell r="L1809">
            <v>74301.100000000006</v>
          </cell>
          <cell r="M1809">
            <v>74301.100000000006</v>
          </cell>
          <cell r="N1809" t="str">
            <v>RUN</v>
          </cell>
          <cell r="O1809" t="str">
            <v>Списание материалов за 11 2001г</v>
          </cell>
          <cell r="P1809" t="str">
            <v>32</v>
          </cell>
          <cell r="Q1809">
            <v>32252000</v>
          </cell>
          <cell r="R1809" t="str">
            <v>H</v>
          </cell>
          <cell r="W1809">
            <v>74301.100000000006</v>
          </cell>
          <cell r="X1809">
            <v>74301.100000000006</v>
          </cell>
          <cell r="Y1809">
            <v>13000000</v>
          </cell>
        </row>
        <row r="1810">
          <cell r="A1810">
            <v>11081984</v>
          </cell>
          <cell r="B1810">
            <v>1</v>
          </cell>
          <cell r="C1810">
            <v>40</v>
          </cell>
          <cell r="D1810" t="str">
            <v>SA</v>
          </cell>
          <cell r="F1810" t="str">
            <v>11</v>
          </cell>
          <cell r="G1810" t="str">
            <v>S</v>
          </cell>
          <cell r="L1810">
            <v>4767.47</v>
          </cell>
          <cell r="M1810">
            <v>4767.47</v>
          </cell>
          <cell r="N1810" t="str">
            <v>RUN</v>
          </cell>
          <cell r="O1810" t="str">
            <v>Списание материалов за 11 2001г</v>
          </cell>
          <cell r="P1810" t="str">
            <v>32</v>
          </cell>
          <cell r="Q1810">
            <v>32252000</v>
          </cell>
          <cell r="R1810" t="str">
            <v>H</v>
          </cell>
          <cell r="W1810">
            <v>4767.47</v>
          </cell>
          <cell r="X1810">
            <v>4767.47</v>
          </cell>
          <cell r="Y1810">
            <v>13000000</v>
          </cell>
        </row>
        <row r="1811">
          <cell r="A1811">
            <v>11081985</v>
          </cell>
          <cell r="B1811">
            <v>1</v>
          </cell>
          <cell r="C1811">
            <v>40</v>
          </cell>
          <cell r="D1811" t="str">
            <v>SA</v>
          </cell>
          <cell r="F1811" t="str">
            <v>11</v>
          </cell>
          <cell r="G1811" t="str">
            <v>S</v>
          </cell>
          <cell r="L1811">
            <v>4176.16</v>
          </cell>
          <cell r="M1811">
            <v>4176.16</v>
          </cell>
          <cell r="N1811" t="str">
            <v>RUN</v>
          </cell>
          <cell r="O1811" t="str">
            <v>Списание материалов за 11 2001г</v>
          </cell>
          <cell r="P1811" t="str">
            <v>32</v>
          </cell>
          <cell r="Q1811">
            <v>32252000</v>
          </cell>
          <cell r="R1811" t="str">
            <v>H</v>
          </cell>
          <cell r="W1811">
            <v>4176.16</v>
          </cell>
          <cell r="X1811">
            <v>4176.16</v>
          </cell>
          <cell r="Y1811">
            <v>13000000</v>
          </cell>
        </row>
        <row r="1812">
          <cell r="A1812">
            <v>11081986</v>
          </cell>
          <cell r="B1812">
            <v>1</v>
          </cell>
          <cell r="C1812">
            <v>40</v>
          </cell>
          <cell r="D1812" t="str">
            <v>SA</v>
          </cell>
          <cell r="F1812" t="str">
            <v>11</v>
          </cell>
          <cell r="G1812" t="str">
            <v>S</v>
          </cell>
          <cell r="L1812">
            <v>2200.9899999999998</v>
          </cell>
          <cell r="M1812">
            <v>2200.9899999999998</v>
          </cell>
          <cell r="N1812" t="str">
            <v>RUN</v>
          </cell>
          <cell r="O1812" t="str">
            <v>Списание материалов за 11 2001г</v>
          </cell>
          <cell r="P1812" t="str">
            <v>32</v>
          </cell>
          <cell r="Q1812">
            <v>32252000</v>
          </cell>
          <cell r="R1812" t="str">
            <v>H</v>
          </cell>
          <cell r="W1812">
            <v>2200.9899999999998</v>
          </cell>
          <cell r="X1812">
            <v>2200.9899999999998</v>
          </cell>
          <cell r="Y1812">
            <v>13000000</v>
          </cell>
        </row>
        <row r="1813">
          <cell r="A1813">
            <v>11081987</v>
          </cell>
          <cell r="B1813">
            <v>1</v>
          </cell>
          <cell r="C1813">
            <v>40</v>
          </cell>
          <cell r="D1813" t="str">
            <v>SA</v>
          </cell>
          <cell r="F1813" t="str">
            <v>11</v>
          </cell>
          <cell r="G1813" t="str">
            <v>S</v>
          </cell>
          <cell r="L1813">
            <v>10118.620000000001</v>
          </cell>
          <cell r="M1813">
            <v>10118.620000000001</v>
          </cell>
          <cell r="N1813" t="str">
            <v>RUN</v>
          </cell>
          <cell r="O1813" t="str">
            <v>Списание материалов за 11 2001г</v>
          </cell>
          <cell r="P1813" t="str">
            <v>32</v>
          </cell>
          <cell r="Q1813">
            <v>32252000</v>
          </cell>
          <cell r="R1813" t="str">
            <v>H</v>
          </cell>
          <cell r="W1813">
            <v>10118.620000000001</v>
          </cell>
          <cell r="X1813">
            <v>10118.620000000001</v>
          </cell>
          <cell r="Y1813">
            <v>13000000</v>
          </cell>
        </row>
        <row r="1814">
          <cell r="A1814">
            <v>11081988</v>
          </cell>
          <cell r="B1814">
            <v>1</v>
          </cell>
          <cell r="C1814">
            <v>40</v>
          </cell>
          <cell r="D1814" t="str">
            <v>SA</v>
          </cell>
          <cell r="F1814" t="str">
            <v>11</v>
          </cell>
          <cell r="G1814" t="str">
            <v>S</v>
          </cell>
          <cell r="L1814">
            <v>8535.64</v>
          </cell>
          <cell r="M1814">
            <v>8535.64</v>
          </cell>
          <cell r="N1814" t="str">
            <v>RUN</v>
          </cell>
          <cell r="O1814" t="str">
            <v>Списание материалов за 11 2001г</v>
          </cell>
          <cell r="P1814" t="str">
            <v>32</v>
          </cell>
          <cell r="Q1814">
            <v>32252000</v>
          </cell>
          <cell r="R1814" t="str">
            <v>H</v>
          </cell>
          <cell r="W1814">
            <v>8535.64</v>
          </cell>
          <cell r="X1814">
            <v>8535.64</v>
          </cell>
          <cell r="Y1814">
            <v>13000000</v>
          </cell>
        </row>
        <row r="1815">
          <cell r="A1815">
            <v>11081989</v>
          </cell>
          <cell r="B1815">
            <v>1</v>
          </cell>
          <cell r="C1815">
            <v>40</v>
          </cell>
          <cell r="D1815" t="str">
            <v>SA</v>
          </cell>
          <cell r="F1815" t="str">
            <v>11</v>
          </cell>
          <cell r="G1815" t="str">
            <v>S</v>
          </cell>
          <cell r="L1815">
            <v>3477.32</v>
          </cell>
          <cell r="M1815">
            <v>3477.32</v>
          </cell>
          <cell r="N1815" t="str">
            <v>RUN</v>
          </cell>
          <cell r="O1815" t="str">
            <v>Списание материалов за 11 2001г</v>
          </cell>
          <cell r="P1815" t="str">
            <v>32</v>
          </cell>
          <cell r="Q1815">
            <v>32252000</v>
          </cell>
          <cell r="R1815" t="str">
            <v>H</v>
          </cell>
          <cell r="W1815">
            <v>3477.32</v>
          </cell>
          <cell r="X1815">
            <v>3477.32</v>
          </cell>
          <cell r="Y1815">
            <v>13000000</v>
          </cell>
        </row>
        <row r="1816">
          <cell r="A1816">
            <v>11081990</v>
          </cell>
          <cell r="B1816">
            <v>1</v>
          </cell>
          <cell r="C1816">
            <v>40</v>
          </cell>
          <cell r="D1816" t="str">
            <v>SA</v>
          </cell>
          <cell r="F1816" t="str">
            <v>11</v>
          </cell>
          <cell r="G1816" t="str">
            <v>S</v>
          </cell>
          <cell r="L1816">
            <v>1313</v>
          </cell>
          <cell r="M1816">
            <v>1313</v>
          </cell>
          <cell r="N1816" t="str">
            <v>RUN</v>
          </cell>
          <cell r="O1816" t="str">
            <v>Списание материалов за 11 2001г</v>
          </cell>
          <cell r="P1816" t="str">
            <v>32</v>
          </cell>
          <cell r="Q1816">
            <v>32252000</v>
          </cell>
          <cell r="R1816" t="str">
            <v>H</v>
          </cell>
          <cell r="W1816">
            <v>1313</v>
          </cell>
          <cell r="X1816">
            <v>1313</v>
          </cell>
          <cell r="Y1816">
            <v>13000000</v>
          </cell>
        </row>
        <row r="1817">
          <cell r="A1817">
            <v>11081991</v>
          </cell>
          <cell r="B1817">
            <v>1</v>
          </cell>
          <cell r="C1817">
            <v>40</v>
          </cell>
          <cell r="D1817" t="str">
            <v>SA</v>
          </cell>
          <cell r="F1817" t="str">
            <v>11</v>
          </cell>
          <cell r="G1817" t="str">
            <v>S</v>
          </cell>
          <cell r="L1817">
            <v>5190.2700000000004</v>
          </cell>
          <cell r="M1817">
            <v>5190.2700000000004</v>
          </cell>
          <cell r="N1817" t="str">
            <v>RUN</v>
          </cell>
          <cell r="O1817" t="str">
            <v>Списание материалов за 11 2001г</v>
          </cell>
          <cell r="P1817" t="str">
            <v>32</v>
          </cell>
          <cell r="Q1817">
            <v>32252000</v>
          </cell>
          <cell r="R1817" t="str">
            <v>H</v>
          </cell>
          <cell r="W1817">
            <v>5190.2700000000004</v>
          </cell>
          <cell r="X1817">
            <v>5190.2700000000004</v>
          </cell>
          <cell r="Y1817">
            <v>13000000</v>
          </cell>
        </row>
        <row r="1818">
          <cell r="A1818">
            <v>11081992</v>
          </cell>
          <cell r="B1818">
            <v>1</v>
          </cell>
          <cell r="C1818">
            <v>40</v>
          </cell>
          <cell r="D1818" t="str">
            <v>SA</v>
          </cell>
          <cell r="F1818" t="str">
            <v>11</v>
          </cell>
          <cell r="G1818" t="str">
            <v>S</v>
          </cell>
          <cell r="L1818">
            <v>159719.66</v>
          </cell>
          <cell r="M1818">
            <v>159719.66</v>
          </cell>
          <cell r="N1818" t="str">
            <v>RUN</v>
          </cell>
          <cell r="O1818" t="str">
            <v>Списание материалов за 11 2001г</v>
          </cell>
          <cell r="P1818" t="str">
            <v>32</v>
          </cell>
          <cell r="Q1818">
            <v>32252000</v>
          </cell>
          <cell r="R1818" t="str">
            <v>H</v>
          </cell>
          <cell r="W1818">
            <v>159719.66</v>
          </cell>
          <cell r="X1818">
            <v>159719.66</v>
          </cell>
          <cell r="Y1818">
            <v>13000000</v>
          </cell>
        </row>
        <row r="1819">
          <cell r="A1819">
            <v>11081993</v>
          </cell>
          <cell r="B1819">
            <v>1</v>
          </cell>
          <cell r="C1819">
            <v>40</v>
          </cell>
          <cell r="D1819" t="str">
            <v>SA</v>
          </cell>
          <cell r="F1819" t="str">
            <v>11</v>
          </cell>
          <cell r="G1819" t="str">
            <v>S</v>
          </cell>
          <cell r="L1819">
            <v>4231.32</v>
          </cell>
          <cell r="M1819">
            <v>4231.32</v>
          </cell>
          <cell r="N1819" t="str">
            <v>RUN</v>
          </cell>
          <cell r="O1819" t="str">
            <v>Списание материалов за 11 2001г</v>
          </cell>
          <cell r="P1819" t="str">
            <v>32</v>
          </cell>
          <cell r="Q1819">
            <v>32252000</v>
          </cell>
          <cell r="R1819" t="str">
            <v>H</v>
          </cell>
          <cell r="W1819">
            <v>4231.32</v>
          </cell>
          <cell r="X1819">
            <v>4231.32</v>
          </cell>
          <cell r="Y1819">
            <v>13000000</v>
          </cell>
        </row>
        <row r="1820">
          <cell r="A1820">
            <v>11081994</v>
          </cell>
          <cell r="B1820">
            <v>1</v>
          </cell>
          <cell r="C1820">
            <v>40</v>
          </cell>
          <cell r="D1820" t="str">
            <v>SA</v>
          </cell>
          <cell r="F1820" t="str">
            <v>11</v>
          </cell>
          <cell r="G1820" t="str">
            <v>S</v>
          </cell>
          <cell r="L1820">
            <v>16301.28</v>
          </cell>
          <cell r="M1820">
            <v>16301.28</v>
          </cell>
          <cell r="N1820" t="str">
            <v>RUN</v>
          </cell>
          <cell r="O1820" t="str">
            <v>Списание материалов за 11 2001г</v>
          </cell>
          <cell r="P1820" t="str">
            <v>32</v>
          </cell>
          <cell r="Q1820">
            <v>32252000</v>
          </cell>
          <cell r="R1820" t="str">
            <v>H</v>
          </cell>
          <cell r="W1820">
            <v>16301.28</v>
          </cell>
          <cell r="X1820">
            <v>16301.28</v>
          </cell>
          <cell r="Y1820">
            <v>13000000</v>
          </cell>
        </row>
        <row r="1821">
          <cell r="A1821">
            <v>11081995</v>
          </cell>
          <cell r="B1821">
            <v>1</v>
          </cell>
          <cell r="C1821">
            <v>40</v>
          </cell>
          <cell r="D1821" t="str">
            <v>SA</v>
          </cell>
          <cell r="F1821" t="str">
            <v>11</v>
          </cell>
          <cell r="G1821" t="str">
            <v>S</v>
          </cell>
          <cell r="L1821">
            <v>3208.49</v>
          </cell>
          <cell r="M1821">
            <v>3208.49</v>
          </cell>
          <cell r="N1821" t="str">
            <v>RUN</v>
          </cell>
          <cell r="O1821" t="str">
            <v>Списание материалов за 11 2001г</v>
          </cell>
          <cell r="P1821" t="str">
            <v>32</v>
          </cell>
          <cell r="Q1821">
            <v>32252000</v>
          </cell>
          <cell r="R1821" t="str">
            <v>H</v>
          </cell>
          <cell r="W1821">
            <v>3208.49</v>
          </cell>
          <cell r="X1821">
            <v>3208.49</v>
          </cell>
          <cell r="Y1821">
            <v>13000000</v>
          </cell>
        </row>
        <row r="1822">
          <cell r="A1822">
            <v>11081996</v>
          </cell>
          <cell r="B1822">
            <v>1</v>
          </cell>
          <cell r="C1822">
            <v>40</v>
          </cell>
          <cell r="D1822" t="str">
            <v>SA</v>
          </cell>
          <cell r="F1822" t="str">
            <v>11</v>
          </cell>
          <cell r="G1822" t="str">
            <v>S</v>
          </cell>
          <cell r="L1822">
            <v>2190.9899999999998</v>
          </cell>
          <cell r="M1822">
            <v>2190.9899999999998</v>
          </cell>
          <cell r="N1822" t="str">
            <v>RUN</v>
          </cell>
          <cell r="O1822" t="str">
            <v>Списание материалов за 11 2001г</v>
          </cell>
          <cell r="P1822" t="str">
            <v>32</v>
          </cell>
          <cell r="Q1822">
            <v>32252000</v>
          </cell>
          <cell r="R1822" t="str">
            <v>H</v>
          </cell>
          <cell r="W1822">
            <v>2190.9899999999998</v>
          </cell>
          <cell r="X1822">
            <v>2190.9899999999998</v>
          </cell>
          <cell r="Y1822">
            <v>13000000</v>
          </cell>
        </row>
        <row r="1823">
          <cell r="A1823">
            <v>11081997</v>
          </cell>
          <cell r="B1823">
            <v>1</v>
          </cell>
          <cell r="C1823">
            <v>40</v>
          </cell>
          <cell r="D1823" t="str">
            <v>SA</v>
          </cell>
          <cell r="F1823" t="str">
            <v>11</v>
          </cell>
          <cell r="G1823" t="str">
            <v>S</v>
          </cell>
          <cell r="L1823">
            <v>2646.33</v>
          </cell>
          <cell r="M1823">
            <v>2646.33</v>
          </cell>
          <cell r="N1823" t="str">
            <v>RUN</v>
          </cell>
          <cell r="O1823" t="str">
            <v>Списание материалов за 11 2001г</v>
          </cell>
          <cell r="P1823" t="str">
            <v>32</v>
          </cell>
          <cell r="Q1823">
            <v>32252000</v>
          </cell>
          <cell r="R1823" t="str">
            <v>H</v>
          </cell>
          <cell r="W1823">
            <v>2646.33</v>
          </cell>
          <cell r="X1823">
            <v>2646.33</v>
          </cell>
          <cell r="Y1823">
            <v>13000000</v>
          </cell>
        </row>
        <row r="1824">
          <cell r="A1824">
            <v>11081998</v>
          </cell>
          <cell r="B1824">
            <v>1</v>
          </cell>
          <cell r="C1824">
            <v>40</v>
          </cell>
          <cell r="D1824" t="str">
            <v>SA</v>
          </cell>
          <cell r="F1824" t="str">
            <v>11</v>
          </cell>
          <cell r="G1824" t="str">
            <v>S</v>
          </cell>
          <cell r="L1824">
            <v>5645</v>
          </cell>
          <cell r="M1824">
            <v>5645</v>
          </cell>
          <cell r="N1824" t="str">
            <v>RUN</v>
          </cell>
          <cell r="O1824" t="str">
            <v>Списание материалов за 11 2001г</v>
          </cell>
          <cell r="P1824" t="str">
            <v>32</v>
          </cell>
          <cell r="Q1824">
            <v>32252000</v>
          </cell>
          <cell r="R1824" t="str">
            <v>H</v>
          </cell>
          <cell r="W1824">
            <v>5645</v>
          </cell>
          <cell r="X1824">
            <v>5645</v>
          </cell>
          <cell r="Y1824">
            <v>13000000</v>
          </cell>
        </row>
        <row r="1825">
          <cell r="A1825">
            <v>11081999</v>
          </cell>
          <cell r="B1825">
            <v>1</v>
          </cell>
          <cell r="C1825">
            <v>40</v>
          </cell>
          <cell r="D1825" t="str">
            <v>SA</v>
          </cell>
          <cell r="F1825" t="str">
            <v>11</v>
          </cell>
          <cell r="G1825" t="str">
            <v>S</v>
          </cell>
          <cell r="L1825">
            <v>900</v>
          </cell>
          <cell r="M1825">
            <v>900</v>
          </cell>
          <cell r="N1825" t="str">
            <v>RUN</v>
          </cell>
          <cell r="O1825" t="str">
            <v>Списание материалов за 11 2001г</v>
          </cell>
          <cell r="P1825" t="str">
            <v>32</v>
          </cell>
          <cell r="Q1825">
            <v>32252000</v>
          </cell>
          <cell r="R1825" t="str">
            <v>H</v>
          </cell>
          <cell r="W1825">
            <v>900</v>
          </cell>
          <cell r="X1825">
            <v>900</v>
          </cell>
          <cell r="Y1825">
            <v>13000000</v>
          </cell>
        </row>
        <row r="1826">
          <cell r="A1826">
            <v>11082000</v>
          </cell>
          <cell r="B1826">
            <v>1</v>
          </cell>
          <cell r="C1826">
            <v>40</v>
          </cell>
          <cell r="D1826" t="str">
            <v>SA</v>
          </cell>
          <cell r="F1826" t="str">
            <v>11</v>
          </cell>
          <cell r="G1826" t="str">
            <v>S</v>
          </cell>
          <cell r="L1826">
            <v>1095.83</v>
          </cell>
          <cell r="M1826">
            <v>1095.83</v>
          </cell>
          <cell r="N1826" t="str">
            <v>RUN</v>
          </cell>
          <cell r="O1826" t="str">
            <v>Списание материалов за 11 2001г</v>
          </cell>
          <cell r="P1826" t="str">
            <v>32</v>
          </cell>
          <cell r="Q1826">
            <v>32252000</v>
          </cell>
          <cell r="R1826" t="str">
            <v>H</v>
          </cell>
          <cell r="W1826">
            <v>1095.83</v>
          </cell>
          <cell r="X1826">
            <v>1095.83</v>
          </cell>
          <cell r="Y1826">
            <v>13000000</v>
          </cell>
        </row>
        <row r="1827">
          <cell r="A1827">
            <v>11082001</v>
          </cell>
          <cell r="B1827">
            <v>1</v>
          </cell>
          <cell r="C1827">
            <v>40</v>
          </cell>
          <cell r="D1827" t="str">
            <v>SA</v>
          </cell>
          <cell r="F1827" t="str">
            <v>11</v>
          </cell>
          <cell r="G1827" t="str">
            <v>S</v>
          </cell>
          <cell r="L1827">
            <v>53072.41</v>
          </cell>
          <cell r="M1827">
            <v>53072.41</v>
          </cell>
          <cell r="N1827" t="str">
            <v>RUN</v>
          </cell>
          <cell r="O1827" t="str">
            <v>Списание материалов за 11 2001г</v>
          </cell>
          <cell r="P1827" t="str">
            <v>32</v>
          </cell>
          <cell r="Q1827">
            <v>32252000</v>
          </cell>
          <cell r="R1827" t="str">
            <v>H</v>
          </cell>
          <cell r="W1827">
            <v>53072.41</v>
          </cell>
          <cell r="X1827">
            <v>53072.41</v>
          </cell>
          <cell r="Y1827">
            <v>13000000</v>
          </cell>
        </row>
        <row r="1828">
          <cell r="A1828">
            <v>11082002</v>
          </cell>
          <cell r="B1828">
            <v>1</v>
          </cell>
          <cell r="C1828">
            <v>40</v>
          </cell>
          <cell r="D1828" t="str">
            <v>SA</v>
          </cell>
          <cell r="F1828" t="str">
            <v>11</v>
          </cell>
          <cell r="G1828" t="str">
            <v>S</v>
          </cell>
          <cell r="L1828">
            <v>12353.96</v>
          </cell>
          <cell r="M1828">
            <v>12353.96</v>
          </cell>
          <cell r="N1828" t="str">
            <v>RUN</v>
          </cell>
          <cell r="O1828" t="str">
            <v>Списание материалов за 11 2001г</v>
          </cell>
          <cell r="P1828" t="str">
            <v>32</v>
          </cell>
          <cell r="Q1828">
            <v>32252000</v>
          </cell>
          <cell r="R1828" t="str">
            <v>H</v>
          </cell>
          <cell r="W1828">
            <v>12353.96</v>
          </cell>
          <cell r="X1828">
            <v>12353.96</v>
          </cell>
          <cell r="Y1828">
            <v>13000000</v>
          </cell>
        </row>
        <row r="1829">
          <cell r="A1829">
            <v>11082003</v>
          </cell>
          <cell r="B1829">
            <v>1</v>
          </cell>
          <cell r="C1829">
            <v>40</v>
          </cell>
          <cell r="D1829" t="str">
            <v>SA</v>
          </cell>
          <cell r="F1829" t="str">
            <v>11</v>
          </cell>
          <cell r="G1829" t="str">
            <v>S</v>
          </cell>
          <cell r="L1829">
            <v>19587.77</v>
          </cell>
          <cell r="M1829">
            <v>19587.77</v>
          </cell>
          <cell r="N1829" t="str">
            <v>RUN</v>
          </cell>
          <cell r="O1829" t="str">
            <v>Списание материалов за 11 2001г</v>
          </cell>
          <cell r="P1829" t="str">
            <v>32</v>
          </cell>
          <cell r="Q1829">
            <v>32252000</v>
          </cell>
          <cell r="R1829" t="str">
            <v>H</v>
          </cell>
          <cell r="W1829">
            <v>19587.77</v>
          </cell>
          <cell r="X1829">
            <v>19587.77</v>
          </cell>
          <cell r="Y1829">
            <v>13000000</v>
          </cell>
        </row>
        <row r="1830">
          <cell r="A1830">
            <v>11082004</v>
          </cell>
          <cell r="B1830">
            <v>1</v>
          </cell>
          <cell r="C1830">
            <v>40</v>
          </cell>
          <cell r="D1830" t="str">
            <v>SA</v>
          </cell>
          <cell r="F1830" t="str">
            <v>11</v>
          </cell>
          <cell r="G1830" t="str">
            <v>S</v>
          </cell>
          <cell r="L1830">
            <v>20874.45</v>
          </cell>
          <cell r="M1830">
            <v>20874.45</v>
          </cell>
          <cell r="N1830" t="str">
            <v>RUN</v>
          </cell>
          <cell r="O1830" t="str">
            <v>Списание материалов за 11 2001г</v>
          </cell>
          <cell r="P1830" t="str">
            <v>32</v>
          </cell>
          <cell r="Q1830">
            <v>32252000</v>
          </cell>
          <cell r="R1830" t="str">
            <v>H</v>
          </cell>
          <cell r="W1830">
            <v>20874.45</v>
          </cell>
          <cell r="X1830">
            <v>20874.45</v>
          </cell>
          <cell r="Y1830">
            <v>13000000</v>
          </cell>
        </row>
        <row r="1831">
          <cell r="A1831">
            <v>11082005</v>
          </cell>
          <cell r="B1831">
            <v>1</v>
          </cell>
          <cell r="C1831">
            <v>40</v>
          </cell>
          <cell r="D1831" t="str">
            <v>SA</v>
          </cell>
          <cell r="F1831" t="str">
            <v>11</v>
          </cell>
          <cell r="G1831" t="str">
            <v>S</v>
          </cell>
          <cell r="L1831">
            <v>14920.12</v>
          </cell>
          <cell r="M1831">
            <v>14920.12</v>
          </cell>
          <cell r="N1831" t="str">
            <v>RUN</v>
          </cell>
          <cell r="O1831" t="str">
            <v>Списание материалов за 11 2001г</v>
          </cell>
          <cell r="P1831" t="str">
            <v>32</v>
          </cell>
          <cell r="Q1831">
            <v>32252000</v>
          </cell>
          <cell r="R1831" t="str">
            <v>H</v>
          </cell>
          <cell r="W1831">
            <v>14920.12</v>
          </cell>
          <cell r="X1831">
            <v>14920.12</v>
          </cell>
          <cell r="Y1831">
            <v>13000000</v>
          </cell>
        </row>
        <row r="1832">
          <cell r="A1832">
            <v>11082006</v>
          </cell>
          <cell r="B1832">
            <v>1</v>
          </cell>
          <cell r="C1832">
            <v>40</v>
          </cell>
          <cell r="D1832" t="str">
            <v>SA</v>
          </cell>
          <cell r="F1832" t="str">
            <v>11</v>
          </cell>
          <cell r="G1832" t="str">
            <v>S</v>
          </cell>
          <cell r="L1832">
            <v>9299.65</v>
          </cell>
          <cell r="M1832">
            <v>9299.65</v>
          </cell>
          <cell r="N1832" t="str">
            <v>RUN</v>
          </cell>
          <cell r="O1832" t="str">
            <v>Списание материалов за 11 2001г</v>
          </cell>
          <cell r="P1832" t="str">
            <v>32</v>
          </cell>
          <cell r="Q1832">
            <v>32252000</v>
          </cell>
          <cell r="R1832" t="str">
            <v>H</v>
          </cell>
          <cell r="W1832">
            <v>9299.65</v>
          </cell>
          <cell r="X1832">
            <v>9299.65</v>
          </cell>
          <cell r="Y1832">
            <v>13000000</v>
          </cell>
        </row>
        <row r="1833">
          <cell r="A1833">
            <v>11082007</v>
          </cell>
          <cell r="B1833">
            <v>1</v>
          </cell>
          <cell r="C1833">
            <v>40</v>
          </cell>
          <cell r="D1833" t="str">
            <v>SA</v>
          </cell>
          <cell r="F1833" t="str">
            <v>11</v>
          </cell>
          <cell r="G1833" t="str">
            <v>S</v>
          </cell>
          <cell r="L1833">
            <v>6117.17</v>
          </cell>
          <cell r="M1833">
            <v>6117.17</v>
          </cell>
          <cell r="N1833" t="str">
            <v>RUN</v>
          </cell>
          <cell r="O1833" t="str">
            <v>Списание материалов за 11 2001г</v>
          </cell>
          <cell r="P1833" t="str">
            <v>32</v>
          </cell>
          <cell r="Q1833">
            <v>32252000</v>
          </cell>
          <cell r="R1833" t="str">
            <v>H</v>
          </cell>
          <cell r="W1833">
            <v>6117.17</v>
          </cell>
          <cell r="X1833">
            <v>6117.17</v>
          </cell>
          <cell r="Y1833">
            <v>13000000</v>
          </cell>
        </row>
        <row r="1834">
          <cell r="A1834">
            <v>11082008</v>
          </cell>
          <cell r="B1834">
            <v>1</v>
          </cell>
          <cell r="C1834">
            <v>40</v>
          </cell>
          <cell r="D1834" t="str">
            <v>SA</v>
          </cell>
          <cell r="F1834" t="str">
            <v>11</v>
          </cell>
          <cell r="G1834" t="str">
            <v>S</v>
          </cell>
          <cell r="L1834">
            <v>28518.26</v>
          </cell>
          <cell r="M1834">
            <v>28518.26</v>
          </cell>
          <cell r="N1834" t="str">
            <v>RUN</v>
          </cell>
          <cell r="O1834" t="str">
            <v>Списание материалов за 11 2001г</v>
          </cell>
          <cell r="P1834" t="str">
            <v>32</v>
          </cell>
          <cell r="Q1834">
            <v>32252000</v>
          </cell>
          <cell r="R1834" t="str">
            <v>H</v>
          </cell>
          <cell r="W1834">
            <v>28518.26</v>
          </cell>
          <cell r="X1834">
            <v>28518.26</v>
          </cell>
          <cell r="Y1834">
            <v>13000000</v>
          </cell>
        </row>
        <row r="1835">
          <cell r="A1835">
            <v>11082009</v>
          </cell>
          <cell r="B1835">
            <v>1</v>
          </cell>
          <cell r="C1835">
            <v>40</v>
          </cell>
          <cell r="D1835" t="str">
            <v>SA</v>
          </cell>
          <cell r="F1835" t="str">
            <v>11</v>
          </cell>
          <cell r="G1835" t="str">
            <v>S</v>
          </cell>
          <cell r="L1835">
            <v>10152.32</v>
          </cell>
          <cell r="M1835">
            <v>10152.32</v>
          </cell>
          <cell r="N1835" t="str">
            <v>RUN</v>
          </cell>
          <cell r="O1835" t="str">
            <v>Списание материалов за 11 2001г</v>
          </cell>
          <cell r="P1835" t="str">
            <v>32</v>
          </cell>
          <cell r="Q1835">
            <v>32252000</v>
          </cell>
          <cell r="R1835" t="str">
            <v>H</v>
          </cell>
          <cell r="W1835">
            <v>10152.32</v>
          </cell>
          <cell r="X1835">
            <v>10152.32</v>
          </cell>
          <cell r="Y1835">
            <v>13000000</v>
          </cell>
        </row>
        <row r="1836">
          <cell r="A1836">
            <v>11082010</v>
          </cell>
          <cell r="B1836">
            <v>1</v>
          </cell>
          <cell r="C1836">
            <v>40</v>
          </cell>
          <cell r="D1836" t="str">
            <v>SA</v>
          </cell>
          <cell r="F1836" t="str">
            <v>11</v>
          </cell>
          <cell r="G1836" t="str">
            <v>S</v>
          </cell>
          <cell r="L1836">
            <v>15092.46</v>
          </cell>
          <cell r="M1836">
            <v>15092.46</v>
          </cell>
          <cell r="N1836" t="str">
            <v>RUN</v>
          </cell>
          <cell r="O1836" t="str">
            <v>Списание материалов за 11 2001г</v>
          </cell>
          <cell r="P1836" t="str">
            <v>32</v>
          </cell>
          <cell r="Q1836">
            <v>32252000</v>
          </cell>
          <cell r="R1836" t="str">
            <v>H</v>
          </cell>
          <cell r="W1836">
            <v>15092.46</v>
          </cell>
          <cell r="X1836">
            <v>15092.46</v>
          </cell>
          <cell r="Y1836">
            <v>13000000</v>
          </cell>
        </row>
        <row r="1837">
          <cell r="A1837">
            <v>11082011</v>
          </cell>
          <cell r="B1837">
            <v>1</v>
          </cell>
          <cell r="C1837">
            <v>40</v>
          </cell>
          <cell r="D1837" t="str">
            <v>SA</v>
          </cell>
          <cell r="F1837" t="str">
            <v>11</v>
          </cell>
          <cell r="G1837" t="str">
            <v>S</v>
          </cell>
          <cell r="L1837">
            <v>5419.49</v>
          </cell>
          <cell r="M1837">
            <v>5419.49</v>
          </cell>
          <cell r="N1837" t="str">
            <v>RUN</v>
          </cell>
          <cell r="O1837" t="str">
            <v>Списание материалов за 11 2001г</v>
          </cell>
          <cell r="P1837" t="str">
            <v>32</v>
          </cell>
          <cell r="Q1837">
            <v>32252000</v>
          </cell>
          <cell r="R1837" t="str">
            <v>H</v>
          </cell>
          <cell r="W1837">
            <v>5419.49</v>
          </cell>
          <cell r="X1837">
            <v>5419.49</v>
          </cell>
          <cell r="Y1837">
            <v>13000000</v>
          </cell>
        </row>
        <row r="1838">
          <cell r="A1838">
            <v>11082012</v>
          </cell>
          <cell r="B1838">
            <v>1</v>
          </cell>
          <cell r="C1838">
            <v>40</v>
          </cell>
          <cell r="D1838" t="str">
            <v>SA</v>
          </cell>
          <cell r="F1838" t="str">
            <v>11</v>
          </cell>
          <cell r="G1838" t="str">
            <v>S</v>
          </cell>
          <cell r="L1838">
            <v>10996.47</v>
          </cell>
          <cell r="M1838">
            <v>10996.47</v>
          </cell>
          <cell r="N1838" t="str">
            <v>RUN</v>
          </cell>
          <cell r="O1838" t="str">
            <v>Списание материалов за 11 2001г</v>
          </cell>
          <cell r="P1838" t="str">
            <v>32</v>
          </cell>
          <cell r="Q1838">
            <v>32252000</v>
          </cell>
          <cell r="R1838" t="str">
            <v>H</v>
          </cell>
          <cell r="W1838">
            <v>10996.47</v>
          </cell>
          <cell r="X1838">
            <v>10996.47</v>
          </cell>
          <cell r="Y1838">
            <v>13000000</v>
          </cell>
        </row>
        <row r="1839">
          <cell r="A1839">
            <v>11082013</v>
          </cell>
          <cell r="B1839">
            <v>1</v>
          </cell>
          <cell r="C1839">
            <v>40</v>
          </cell>
          <cell r="D1839" t="str">
            <v>SA</v>
          </cell>
          <cell r="F1839" t="str">
            <v>11</v>
          </cell>
          <cell r="G1839" t="str">
            <v>S</v>
          </cell>
          <cell r="L1839">
            <v>81187.820000000007</v>
          </cell>
          <cell r="M1839">
            <v>81187.820000000007</v>
          </cell>
          <cell r="N1839" t="str">
            <v>RUN</v>
          </cell>
          <cell r="O1839" t="str">
            <v>Списание материалов за 11 2001г</v>
          </cell>
          <cell r="P1839" t="str">
            <v>32</v>
          </cell>
          <cell r="Q1839">
            <v>32252000</v>
          </cell>
          <cell r="R1839" t="str">
            <v>H</v>
          </cell>
          <cell r="W1839">
            <v>81187.820000000007</v>
          </cell>
          <cell r="X1839">
            <v>81187.820000000007</v>
          </cell>
          <cell r="Y1839">
            <v>13000000</v>
          </cell>
        </row>
        <row r="1840">
          <cell r="A1840">
            <v>11082014</v>
          </cell>
          <cell r="B1840">
            <v>1</v>
          </cell>
          <cell r="C1840">
            <v>40</v>
          </cell>
          <cell r="D1840" t="str">
            <v>SA</v>
          </cell>
          <cell r="F1840" t="str">
            <v>11</v>
          </cell>
          <cell r="G1840" t="str">
            <v>S</v>
          </cell>
          <cell r="L1840">
            <v>11351.31</v>
          </cell>
          <cell r="M1840">
            <v>11351.31</v>
          </cell>
          <cell r="N1840" t="str">
            <v>RUN</v>
          </cell>
          <cell r="O1840" t="str">
            <v>Списание материалов за 11 2001г</v>
          </cell>
          <cell r="P1840" t="str">
            <v>32</v>
          </cell>
          <cell r="Q1840">
            <v>32252000</v>
          </cell>
          <cell r="R1840" t="str">
            <v>H</v>
          </cell>
          <cell r="W1840">
            <v>11351.31</v>
          </cell>
          <cell r="X1840">
            <v>11351.31</v>
          </cell>
          <cell r="Y1840">
            <v>13000000</v>
          </cell>
        </row>
        <row r="1841">
          <cell r="A1841">
            <v>11082015</v>
          </cell>
          <cell r="B1841">
            <v>1</v>
          </cell>
          <cell r="C1841">
            <v>40</v>
          </cell>
          <cell r="D1841" t="str">
            <v>SA</v>
          </cell>
          <cell r="F1841" t="str">
            <v>11</v>
          </cell>
          <cell r="G1841" t="str">
            <v>S</v>
          </cell>
          <cell r="L1841">
            <v>8415.4699999999993</v>
          </cell>
          <cell r="M1841">
            <v>8415.4699999999993</v>
          </cell>
          <cell r="N1841" t="str">
            <v>RUN</v>
          </cell>
          <cell r="O1841" t="str">
            <v>Списание материалов за 11 2001г</v>
          </cell>
          <cell r="P1841" t="str">
            <v>32</v>
          </cell>
          <cell r="Q1841">
            <v>32252000</v>
          </cell>
          <cell r="R1841" t="str">
            <v>H</v>
          </cell>
          <cell r="W1841">
            <v>8415.4699999999993</v>
          </cell>
          <cell r="X1841">
            <v>8415.4699999999993</v>
          </cell>
          <cell r="Y1841">
            <v>13000000</v>
          </cell>
        </row>
        <row r="1842">
          <cell r="A1842">
            <v>11082016</v>
          </cell>
          <cell r="B1842">
            <v>1</v>
          </cell>
          <cell r="C1842">
            <v>40</v>
          </cell>
          <cell r="D1842" t="str">
            <v>SA</v>
          </cell>
          <cell r="F1842" t="str">
            <v>11</v>
          </cell>
          <cell r="G1842" t="str">
            <v>S</v>
          </cell>
          <cell r="L1842">
            <v>16298.15</v>
          </cell>
          <cell r="M1842">
            <v>16298.15</v>
          </cell>
          <cell r="N1842" t="str">
            <v>RUN</v>
          </cell>
          <cell r="O1842" t="str">
            <v>Списание материалов за 11 2001г</v>
          </cell>
          <cell r="P1842" t="str">
            <v>32</v>
          </cell>
          <cell r="Q1842">
            <v>32252000</v>
          </cell>
          <cell r="R1842" t="str">
            <v>H</v>
          </cell>
          <cell r="W1842">
            <v>16298.15</v>
          </cell>
          <cell r="X1842">
            <v>16298.15</v>
          </cell>
          <cell r="Y1842">
            <v>13000000</v>
          </cell>
        </row>
        <row r="1843">
          <cell r="A1843">
            <v>11082017</v>
          </cell>
          <cell r="B1843">
            <v>1</v>
          </cell>
          <cell r="C1843">
            <v>40</v>
          </cell>
          <cell r="D1843" t="str">
            <v>SA</v>
          </cell>
          <cell r="F1843" t="str">
            <v>11</v>
          </cell>
          <cell r="G1843" t="str">
            <v>S</v>
          </cell>
          <cell r="L1843">
            <v>7651.16</v>
          </cell>
          <cell r="M1843">
            <v>7651.16</v>
          </cell>
          <cell r="N1843" t="str">
            <v>RUN</v>
          </cell>
          <cell r="O1843" t="str">
            <v>Списание материалов за 11 2001г</v>
          </cell>
          <cell r="P1843" t="str">
            <v>32</v>
          </cell>
          <cell r="Q1843">
            <v>32252000</v>
          </cell>
          <cell r="R1843" t="str">
            <v>H</v>
          </cell>
          <cell r="W1843">
            <v>7651.16</v>
          </cell>
          <cell r="X1843">
            <v>7651.16</v>
          </cell>
          <cell r="Y1843">
            <v>13000000</v>
          </cell>
        </row>
        <row r="1844">
          <cell r="A1844">
            <v>11082018</v>
          </cell>
          <cell r="B1844">
            <v>1</v>
          </cell>
          <cell r="C1844">
            <v>40</v>
          </cell>
          <cell r="D1844" t="str">
            <v>SA</v>
          </cell>
          <cell r="F1844" t="str">
            <v>11</v>
          </cell>
          <cell r="G1844" t="str">
            <v>S</v>
          </cell>
          <cell r="L1844">
            <v>11512.79</v>
          </cell>
          <cell r="M1844">
            <v>11512.79</v>
          </cell>
          <cell r="N1844" t="str">
            <v>RUN</v>
          </cell>
          <cell r="O1844" t="str">
            <v>Списание материалов за 11 2001г</v>
          </cell>
          <cell r="P1844" t="str">
            <v>32</v>
          </cell>
          <cell r="Q1844">
            <v>32252000</v>
          </cell>
          <cell r="R1844" t="str">
            <v>H</v>
          </cell>
          <cell r="W1844">
            <v>11512.79</v>
          </cell>
          <cell r="X1844">
            <v>11512.79</v>
          </cell>
          <cell r="Y1844">
            <v>13000000</v>
          </cell>
        </row>
        <row r="1845">
          <cell r="A1845">
            <v>11082019</v>
          </cell>
          <cell r="B1845">
            <v>1</v>
          </cell>
          <cell r="C1845">
            <v>40</v>
          </cell>
          <cell r="D1845" t="str">
            <v>SA</v>
          </cell>
          <cell r="F1845" t="str">
            <v>11</v>
          </cell>
          <cell r="G1845" t="str">
            <v>S</v>
          </cell>
          <cell r="L1845">
            <v>4632.33</v>
          </cell>
          <cell r="M1845">
            <v>4632.33</v>
          </cell>
          <cell r="N1845" t="str">
            <v>RUN</v>
          </cell>
          <cell r="O1845" t="str">
            <v>Списание материалов за 11 2001г</v>
          </cell>
          <cell r="P1845" t="str">
            <v>32</v>
          </cell>
          <cell r="Q1845">
            <v>32252000</v>
          </cell>
          <cell r="R1845" t="str">
            <v>H</v>
          </cell>
          <cell r="W1845">
            <v>4632.33</v>
          </cell>
          <cell r="X1845">
            <v>4632.33</v>
          </cell>
          <cell r="Y1845">
            <v>13000000</v>
          </cell>
        </row>
        <row r="1846">
          <cell r="A1846">
            <v>11082020</v>
          </cell>
          <cell r="B1846">
            <v>1</v>
          </cell>
          <cell r="C1846">
            <v>40</v>
          </cell>
          <cell r="D1846" t="str">
            <v>SA</v>
          </cell>
          <cell r="F1846" t="str">
            <v>11</v>
          </cell>
          <cell r="G1846" t="str">
            <v>S</v>
          </cell>
          <cell r="L1846">
            <v>7771.48</v>
          </cell>
          <cell r="M1846">
            <v>7771.48</v>
          </cell>
          <cell r="N1846" t="str">
            <v>RUN</v>
          </cell>
          <cell r="O1846" t="str">
            <v>Списание материалов за 11 2001г</v>
          </cell>
          <cell r="P1846" t="str">
            <v>32</v>
          </cell>
          <cell r="Q1846">
            <v>32252000</v>
          </cell>
          <cell r="R1846" t="str">
            <v>H</v>
          </cell>
          <cell r="W1846">
            <v>7771.48</v>
          </cell>
          <cell r="X1846">
            <v>7771.48</v>
          </cell>
          <cell r="Y1846">
            <v>13000000</v>
          </cell>
        </row>
        <row r="1847">
          <cell r="A1847">
            <v>11082021</v>
          </cell>
          <cell r="B1847">
            <v>1</v>
          </cell>
          <cell r="C1847">
            <v>40</v>
          </cell>
          <cell r="D1847" t="str">
            <v>SA</v>
          </cell>
          <cell r="F1847" t="str">
            <v>11</v>
          </cell>
          <cell r="G1847" t="str">
            <v>S</v>
          </cell>
          <cell r="L1847">
            <v>16208.8</v>
          </cell>
          <cell r="M1847">
            <v>16208.8</v>
          </cell>
          <cell r="N1847" t="str">
            <v>RUN</v>
          </cell>
          <cell r="O1847" t="str">
            <v>Списание материалов за 11 2001г</v>
          </cell>
          <cell r="P1847" t="str">
            <v>32</v>
          </cell>
          <cell r="Q1847">
            <v>32252000</v>
          </cell>
          <cell r="R1847" t="str">
            <v>H</v>
          </cell>
          <cell r="W1847">
            <v>16208.8</v>
          </cell>
          <cell r="X1847">
            <v>16208.8</v>
          </cell>
          <cell r="Y1847">
            <v>13000000</v>
          </cell>
        </row>
        <row r="1848">
          <cell r="A1848">
            <v>11082022</v>
          </cell>
          <cell r="B1848">
            <v>1</v>
          </cell>
          <cell r="C1848">
            <v>40</v>
          </cell>
          <cell r="D1848" t="str">
            <v>SA</v>
          </cell>
          <cell r="F1848" t="str">
            <v>11</v>
          </cell>
          <cell r="G1848" t="str">
            <v>S</v>
          </cell>
          <cell r="L1848">
            <v>13949.81</v>
          </cell>
          <cell r="M1848">
            <v>13949.81</v>
          </cell>
          <cell r="N1848" t="str">
            <v>RUN</v>
          </cell>
          <cell r="O1848" t="str">
            <v>Списание материалов за 11 2001г</v>
          </cell>
          <cell r="P1848" t="str">
            <v>32</v>
          </cell>
          <cell r="Q1848">
            <v>32252000</v>
          </cell>
          <cell r="R1848" t="str">
            <v>H</v>
          </cell>
          <cell r="W1848">
            <v>13949.81</v>
          </cell>
          <cell r="X1848">
            <v>13949.81</v>
          </cell>
          <cell r="Y1848">
            <v>13000000</v>
          </cell>
        </row>
        <row r="1849">
          <cell r="A1849">
            <v>11082023</v>
          </cell>
          <cell r="B1849">
            <v>1</v>
          </cell>
          <cell r="C1849">
            <v>40</v>
          </cell>
          <cell r="D1849" t="str">
            <v>SA</v>
          </cell>
          <cell r="F1849" t="str">
            <v>11</v>
          </cell>
          <cell r="G1849" t="str">
            <v>S</v>
          </cell>
          <cell r="L1849">
            <v>9235.1299999999992</v>
          </cell>
          <cell r="M1849">
            <v>9235.1299999999992</v>
          </cell>
          <cell r="N1849" t="str">
            <v>RUN</v>
          </cell>
          <cell r="O1849" t="str">
            <v>Списание материалов за 11 2001г</v>
          </cell>
          <cell r="P1849" t="str">
            <v>32</v>
          </cell>
          <cell r="Q1849">
            <v>32252000</v>
          </cell>
          <cell r="R1849" t="str">
            <v>H</v>
          </cell>
          <cell r="W1849">
            <v>9235.1299999999992</v>
          </cell>
          <cell r="X1849">
            <v>9235.1299999999992</v>
          </cell>
          <cell r="Y1849">
            <v>13000000</v>
          </cell>
        </row>
        <row r="1850">
          <cell r="A1850">
            <v>11082024</v>
          </cell>
          <cell r="B1850">
            <v>1</v>
          </cell>
          <cell r="C1850">
            <v>40</v>
          </cell>
          <cell r="D1850" t="str">
            <v>SA</v>
          </cell>
          <cell r="F1850" t="str">
            <v>11</v>
          </cell>
          <cell r="G1850" t="str">
            <v>S</v>
          </cell>
          <cell r="L1850">
            <v>43051.94</v>
          </cell>
          <cell r="M1850">
            <v>43051.94</v>
          </cell>
          <cell r="N1850" t="str">
            <v>RUN</v>
          </cell>
          <cell r="O1850" t="str">
            <v>Списание материалов за 11 2001г</v>
          </cell>
          <cell r="P1850" t="str">
            <v>32</v>
          </cell>
          <cell r="Q1850">
            <v>32252000</v>
          </cell>
          <cell r="R1850" t="str">
            <v>H</v>
          </cell>
          <cell r="W1850">
            <v>43051.94</v>
          </cell>
          <cell r="X1850">
            <v>43051.94</v>
          </cell>
          <cell r="Y1850">
            <v>13000000</v>
          </cell>
        </row>
        <row r="1851">
          <cell r="A1851">
            <v>11082025</v>
          </cell>
          <cell r="B1851">
            <v>1</v>
          </cell>
          <cell r="C1851">
            <v>40</v>
          </cell>
          <cell r="D1851" t="str">
            <v>SA</v>
          </cell>
          <cell r="F1851" t="str">
            <v>11</v>
          </cell>
          <cell r="G1851" t="str">
            <v>S</v>
          </cell>
          <cell r="L1851">
            <v>1295</v>
          </cell>
          <cell r="M1851">
            <v>1295</v>
          </cell>
          <cell r="N1851" t="str">
            <v>RUN</v>
          </cell>
          <cell r="O1851" t="str">
            <v>Списание материалов за 11 2001г</v>
          </cell>
          <cell r="P1851" t="str">
            <v>32</v>
          </cell>
          <cell r="Q1851">
            <v>32252000</v>
          </cell>
          <cell r="R1851" t="str">
            <v>H</v>
          </cell>
          <cell r="W1851">
            <v>1295</v>
          </cell>
          <cell r="X1851">
            <v>1295</v>
          </cell>
          <cell r="Y1851">
            <v>13000000</v>
          </cell>
        </row>
        <row r="1852">
          <cell r="A1852">
            <v>11082026</v>
          </cell>
          <cell r="B1852">
            <v>1</v>
          </cell>
          <cell r="C1852">
            <v>40</v>
          </cell>
          <cell r="D1852" t="str">
            <v>SA</v>
          </cell>
          <cell r="F1852" t="str">
            <v>11</v>
          </cell>
          <cell r="G1852" t="str">
            <v>S</v>
          </cell>
          <cell r="L1852">
            <v>11489.16</v>
          </cell>
          <cell r="M1852">
            <v>11489.16</v>
          </cell>
          <cell r="N1852" t="str">
            <v>RUN</v>
          </cell>
          <cell r="O1852" t="str">
            <v>Списание материалов за 11 2001г</v>
          </cell>
          <cell r="P1852" t="str">
            <v>32</v>
          </cell>
          <cell r="Q1852">
            <v>32252000</v>
          </cell>
          <cell r="R1852" t="str">
            <v>H</v>
          </cell>
          <cell r="W1852">
            <v>11489.16</v>
          </cell>
          <cell r="X1852">
            <v>11489.16</v>
          </cell>
          <cell r="Y1852">
            <v>13000000</v>
          </cell>
        </row>
        <row r="1853">
          <cell r="A1853">
            <v>11082027</v>
          </cell>
          <cell r="B1853">
            <v>1</v>
          </cell>
          <cell r="C1853">
            <v>40</v>
          </cell>
          <cell r="D1853" t="str">
            <v>SA</v>
          </cell>
          <cell r="F1853" t="str">
            <v>11</v>
          </cell>
          <cell r="G1853" t="str">
            <v>S</v>
          </cell>
          <cell r="L1853">
            <v>4124.49</v>
          </cell>
          <cell r="M1853">
            <v>4124.49</v>
          </cell>
          <cell r="N1853" t="str">
            <v>RUN</v>
          </cell>
          <cell r="O1853" t="str">
            <v>Списание материалов за 11 2001г</v>
          </cell>
          <cell r="P1853" t="str">
            <v>32</v>
          </cell>
          <cell r="Q1853">
            <v>32252000</v>
          </cell>
          <cell r="R1853" t="str">
            <v>H</v>
          </cell>
          <cell r="W1853">
            <v>4124.49</v>
          </cell>
          <cell r="X1853">
            <v>4124.49</v>
          </cell>
          <cell r="Y1853">
            <v>13000000</v>
          </cell>
        </row>
        <row r="1854">
          <cell r="A1854">
            <v>11082028</v>
          </cell>
          <cell r="B1854">
            <v>1</v>
          </cell>
          <cell r="C1854">
            <v>40</v>
          </cell>
          <cell r="D1854" t="str">
            <v>SA</v>
          </cell>
          <cell r="F1854" t="str">
            <v>11</v>
          </cell>
          <cell r="G1854" t="str">
            <v>S</v>
          </cell>
          <cell r="L1854">
            <v>2666.16</v>
          </cell>
          <cell r="M1854">
            <v>2666.16</v>
          </cell>
          <cell r="N1854" t="str">
            <v>RUN</v>
          </cell>
          <cell r="O1854" t="str">
            <v>Списание материалов за 11 2001г</v>
          </cell>
          <cell r="P1854" t="str">
            <v>32</v>
          </cell>
          <cell r="Q1854">
            <v>32252000</v>
          </cell>
          <cell r="R1854" t="str">
            <v>H</v>
          </cell>
          <cell r="W1854">
            <v>2666.16</v>
          </cell>
          <cell r="X1854">
            <v>2666.16</v>
          </cell>
          <cell r="Y1854">
            <v>13000000</v>
          </cell>
        </row>
        <row r="1855">
          <cell r="A1855">
            <v>11082029</v>
          </cell>
          <cell r="B1855">
            <v>1</v>
          </cell>
          <cell r="C1855">
            <v>40</v>
          </cell>
          <cell r="D1855" t="str">
            <v>SA</v>
          </cell>
          <cell r="F1855" t="str">
            <v>11</v>
          </cell>
          <cell r="G1855" t="str">
            <v>S</v>
          </cell>
          <cell r="L1855">
            <v>1633.33</v>
          </cell>
          <cell r="M1855">
            <v>1633.33</v>
          </cell>
          <cell r="N1855" t="str">
            <v>RUN</v>
          </cell>
          <cell r="O1855" t="str">
            <v>Списание материалов за 11 2001г</v>
          </cell>
          <cell r="P1855" t="str">
            <v>32</v>
          </cell>
          <cell r="Q1855">
            <v>32252000</v>
          </cell>
          <cell r="R1855" t="str">
            <v>H</v>
          </cell>
          <cell r="W1855">
            <v>1633.33</v>
          </cell>
          <cell r="X1855">
            <v>1633.33</v>
          </cell>
          <cell r="Y1855">
            <v>13000000</v>
          </cell>
        </row>
        <row r="1856">
          <cell r="A1856">
            <v>11082030</v>
          </cell>
          <cell r="B1856">
            <v>1</v>
          </cell>
          <cell r="C1856">
            <v>40</v>
          </cell>
          <cell r="D1856" t="str">
            <v>SA</v>
          </cell>
          <cell r="F1856" t="str">
            <v>11</v>
          </cell>
          <cell r="G1856" t="str">
            <v>S</v>
          </cell>
          <cell r="L1856">
            <v>17930.330000000002</v>
          </cell>
          <cell r="M1856">
            <v>17930.330000000002</v>
          </cell>
          <cell r="N1856" t="str">
            <v>RUN</v>
          </cell>
          <cell r="O1856" t="str">
            <v>Списание материалов за 11 2001г</v>
          </cell>
          <cell r="P1856" t="str">
            <v>32</v>
          </cell>
          <cell r="Q1856">
            <v>32252000</v>
          </cell>
          <cell r="R1856" t="str">
            <v>H</v>
          </cell>
          <cell r="W1856">
            <v>17930.330000000002</v>
          </cell>
          <cell r="X1856">
            <v>17930.330000000002</v>
          </cell>
          <cell r="Y1856">
            <v>13000000</v>
          </cell>
        </row>
        <row r="1857">
          <cell r="A1857">
            <v>11082031</v>
          </cell>
          <cell r="B1857">
            <v>1</v>
          </cell>
          <cell r="C1857">
            <v>40</v>
          </cell>
          <cell r="D1857" t="str">
            <v>SA</v>
          </cell>
          <cell r="F1857" t="str">
            <v>11</v>
          </cell>
          <cell r="G1857" t="str">
            <v>S</v>
          </cell>
          <cell r="L1857">
            <v>7697.01</v>
          </cell>
          <cell r="M1857">
            <v>7697.01</v>
          </cell>
          <cell r="N1857" t="str">
            <v>RUN</v>
          </cell>
          <cell r="O1857" t="str">
            <v>Списание материалов за 11 2001г</v>
          </cell>
          <cell r="P1857" t="str">
            <v>32</v>
          </cell>
          <cell r="Q1857">
            <v>32252000</v>
          </cell>
          <cell r="R1857" t="str">
            <v>H</v>
          </cell>
          <cell r="W1857">
            <v>7697.01</v>
          </cell>
          <cell r="X1857">
            <v>7697.01</v>
          </cell>
          <cell r="Y1857">
            <v>13000000</v>
          </cell>
        </row>
        <row r="1858">
          <cell r="A1858">
            <v>11082032</v>
          </cell>
          <cell r="B1858">
            <v>1</v>
          </cell>
          <cell r="C1858">
            <v>40</v>
          </cell>
          <cell r="D1858" t="str">
            <v>SA</v>
          </cell>
          <cell r="F1858" t="str">
            <v>11</v>
          </cell>
          <cell r="G1858" t="str">
            <v>S</v>
          </cell>
          <cell r="L1858">
            <v>4522.84</v>
          </cell>
          <cell r="M1858">
            <v>4522.84</v>
          </cell>
          <cell r="N1858" t="str">
            <v>RUN</v>
          </cell>
          <cell r="O1858" t="str">
            <v>Списание материалов за 11 2001г</v>
          </cell>
          <cell r="P1858" t="str">
            <v>32</v>
          </cell>
          <cell r="Q1858">
            <v>32252000</v>
          </cell>
          <cell r="R1858" t="str">
            <v>H</v>
          </cell>
          <cell r="W1858">
            <v>4522.84</v>
          </cell>
          <cell r="X1858">
            <v>4522.84</v>
          </cell>
          <cell r="Y1858">
            <v>13000000</v>
          </cell>
        </row>
        <row r="1859">
          <cell r="A1859">
            <v>11082033</v>
          </cell>
          <cell r="B1859">
            <v>1</v>
          </cell>
          <cell r="C1859">
            <v>40</v>
          </cell>
          <cell r="D1859" t="str">
            <v>SA</v>
          </cell>
          <cell r="F1859" t="str">
            <v>11</v>
          </cell>
          <cell r="G1859" t="str">
            <v>S</v>
          </cell>
          <cell r="L1859">
            <v>4151.17</v>
          </cell>
          <cell r="M1859">
            <v>4151.17</v>
          </cell>
          <cell r="N1859" t="str">
            <v>RUN</v>
          </cell>
          <cell r="O1859" t="str">
            <v>Списание материалов за 11 2001г</v>
          </cell>
          <cell r="P1859" t="str">
            <v>32</v>
          </cell>
          <cell r="Q1859">
            <v>32252000</v>
          </cell>
          <cell r="R1859" t="str">
            <v>H</v>
          </cell>
          <cell r="W1859">
            <v>4151.17</v>
          </cell>
          <cell r="X1859">
            <v>4151.17</v>
          </cell>
          <cell r="Y1859">
            <v>13000000</v>
          </cell>
        </row>
        <row r="1860">
          <cell r="A1860">
            <v>11082034</v>
          </cell>
          <cell r="B1860">
            <v>1</v>
          </cell>
          <cell r="C1860">
            <v>40</v>
          </cell>
          <cell r="D1860" t="str">
            <v>SA</v>
          </cell>
          <cell r="F1860" t="str">
            <v>11</v>
          </cell>
          <cell r="G1860" t="str">
            <v>S</v>
          </cell>
          <cell r="L1860">
            <v>5365.33</v>
          </cell>
          <cell r="M1860">
            <v>5365.33</v>
          </cell>
          <cell r="N1860" t="str">
            <v>RUN</v>
          </cell>
          <cell r="O1860" t="str">
            <v>Списание материалов за 11 2001г</v>
          </cell>
          <cell r="P1860" t="str">
            <v>32</v>
          </cell>
          <cell r="Q1860">
            <v>32252000</v>
          </cell>
          <cell r="R1860" t="str">
            <v>H</v>
          </cell>
          <cell r="W1860">
            <v>5365.33</v>
          </cell>
          <cell r="X1860">
            <v>5365.33</v>
          </cell>
          <cell r="Y1860">
            <v>13000000</v>
          </cell>
        </row>
        <row r="1861">
          <cell r="A1861">
            <v>11082035</v>
          </cell>
          <cell r="B1861">
            <v>1</v>
          </cell>
          <cell r="C1861">
            <v>40</v>
          </cell>
          <cell r="D1861" t="str">
            <v>SA</v>
          </cell>
          <cell r="F1861" t="str">
            <v>11</v>
          </cell>
          <cell r="G1861" t="str">
            <v>S</v>
          </cell>
          <cell r="L1861">
            <v>836</v>
          </cell>
          <cell r="M1861">
            <v>836</v>
          </cell>
          <cell r="N1861" t="str">
            <v>RUN</v>
          </cell>
          <cell r="O1861" t="str">
            <v>Списание материалов за 11 2001г</v>
          </cell>
          <cell r="P1861" t="str">
            <v>32</v>
          </cell>
          <cell r="Q1861">
            <v>32252000</v>
          </cell>
          <cell r="R1861" t="str">
            <v>H</v>
          </cell>
          <cell r="W1861">
            <v>836</v>
          </cell>
          <cell r="X1861">
            <v>836</v>
          </cell>
          <cell r="Y1861">
            <v>13000000</v>
          </cell>
        </row>
        <row r="1862">
          <cell r="A1862">
            <v>11082036</v>
          </cell>
          <cell r="B1862">
            <v>1</v>
          </cell>
          <cell r="C1862">
            <v>40</v>
          </cell>
          <cell r="D1862" t="str">
            <v>SA</v>
          </cell>
          <cell r="F1862" t="str">
            <v>11</v>
          </cell>
          <cell r="G1862" t="str">
            <v>S</v>
          </cell>
          <cell r="L1862">
            <v>10157.98</v>
          </cell>
          <cell r="M1862">
            <v>10157.98</v>
          </cell>
          <cell r="N1862" t="str">
            <v>RUN</v>
          </cell>
          <cell r="O1862" t="str">
            <v>Списание материалов за 11 2001г</v>
          </cell>
          <cell r="P1862" t="str">
            <v>32</v>
          </cell>
          <cell r="Q1862">
            <v>32252000</v>
          </cell>
          <cell r="R1862" t="str">
            <v>H</v>
          </cell>
          <cell r="W1862">
            <v>10157.98</v>
          </cell>
          <cell r="X1862">
            <v>10157.98</v>
          </cell>
          <cell r="Y1862">
            <v>13000000</v>
          </cell>
        </row>
        <row r="1863">
          <cell r="A1863">
            <v>11082037</v>
          </cell>
          <cell r="B1863">
            <v>1</v>
          </cell>
          <cell r="C1863">
            <v>40</v>
          </cell>
          <cell r="D1863" t="str">
            <v>SA</v>
          </cell>
          <cell r="F1863" t="str">
            <v>11</v>
          </cell>
          <cell r="G1863" t="str">
            <v>S</v>
          </cell>
          <cell r="L1863">
            <v>330</v>
          </cell>
          <cell r="M1863">
            <v>330</v>
          </cell>
          <cell r="N1863" t="str">
            <v>RUN</v>
          </cell>
          <cell r="O1863" t="str">
            <v>Списание материалов за 11 2001г</v>
          </cell>
          <cell r="P1863" t="str">
            <v>32</v>
          </cell>
          <cell r="Q1863">
            <v>32252000</v>
          </cell>
          <cell r="R1863" t="str">
            <v>H</v>
          </cell>
          <cell r="W1863">
            <v>330</v>
          </cell>
          <cell r="X1863">
            <v>330</v>
          </cell>
          <cell r="Y1863">
            <v>13000000</v>
          </cell>
        </row>
        <row r="1864">
          <cell r="A1864">
            <v>11082038</v>
          </cell>
          <cell r="B1864">
            <v>1</v>
          </cell>
          <cell r="C1864">
            <v>40</v>
          </cell>
          <cell r="D1864" t="str">
            <v>SA</v>
          </cell>
          <cell r="F1864" t="str">
            <v>11</v>
          </cell>
          <cell r="G1864" t="str">
            <v>S</v>
          </cell>
          <cell r="L1864">
            <v>236748.35</v>
          </cell>
          <cell r="M1864">
            <v>236748.35</v>
          </cell>
          <cell r="N1864" t="str">
            <v>RUN</v>
          </cell>
          <cell r="O1864" t="str">
            <v>Списание материалов за 11 2001г</v>
          </cell>
          <cell r="P1864" t="str">
            <v>32</v>
          </cell>
          <cell r="Q1864">
            <v>32252000</v>
          </cell>
          <cell r="R1864" t="str">
            <v>H</v>
          </cell>
          <cell r="W1864">
            <v>236748.35</v>
          </cell>
          <cell r="X1864">
            <v>236748.35</v>
          </cell>
          <cell r="Y1864">
            <v>13000000</v>
          </cell>
        </row>
        <row r="1865">
          <cell r="A1865">
            <v>11082039</v>
          </cell>
          <cell r="B1865">
            <v>1</v>
          </cell>
          <cell r="C1865">
            <v>40</v>
          </cell>
          <cell r="D1865" t="str">
            <v>SA</v>
          </cell>
          <cell r="F1865" t="str">
            <v>11</v>
          </cell>
          <cell r="G1865" t="str">
            <v>S</v>
          </cell>
          <cell r="L1865">
            <v>2530.17</v>
          </cell>
          <cell r="M1865">
            <v>2530.17</v>
          </cell>
          <cell r="N1865" t="str">
            <v>RUN</v>
          </cell>
          <cell r="O1865" t="str">
            <v>Списание материалов за 11 2001г</v>
          </cell>
          <cell r="P1865" t="str">
            <v>32</v>
          </cell>
          <cell r="Q1865">
            <v>32252000</v>
          </cell>
          <cell r="R1865" t="str">
            <v>H</v>
          </cell>
          <cell r="W1865">
            <v>2530.17</v>
          </cell>
          <cell r="X1865">
            <v>2530.17</v>
          </cell>
          <cell r="Y1865">
            <v>13000000</v>
          </cell>
        </row>
        <row r="1866">
          <cell r="A1866">
            <v>11082040</v>
          </cell>
          <cell r="B1866">
            <v>1</v>
          </cell>
          <cell r="C1866">
            <v>40</v>
          </cell>
          <cell r="D1866" t="str">
            <v>SA</v>
          </cell>
          <cell r="F1866" t="str">
            <v>11</v>
          </cell>
          <cell r="G1866" t="str">
            <v>S</v>
          </cell>
          <cell r="L1866">
            <v>4406.5</v>
          </cell>
          <cell r="M1866">
            <v>4406.5</v>
          </cell>
          <cell r="N1866" t="str">
            <v>RUN</v>
          </cell>
          <cell r="O1866" t="str">
            <v>Списание материалов за 11 2001г</v>
          </cell>
          <cell r="P1866" t="str">
            <v>32</v>
          </cell>
          <cell r="Q1866">
            <v>32252000</v>
          </cell>
          <cell r="R1866" t="str">
            <v>H</v>
          </cell>
          <cell r="W1866">
            <v>4406.5</v>
          </cell>
          <cell r="X1866">
            <v>4406.5</v>
          </cell>
          <cell r="Y1866">
            <v>13000000</v>
          </cell>
        </row>
        <row r="1867">
          <cell r="A1867">
            <v>11082041</v>
          </cell>
          <cell r="B1867">
            <v>1</v>
          </cell>
          <cell r="C1867">
            <v>40</v>
          </cell>
          <cell r="D1867" t="str">
            <v>SA</v>
          </cell>
          <cell r="F1867" t="str">
            <v>11</v>
          </cell>
          <cell r="G1867" t="str">
            <v>S</v>
          </cell>
          <cell r="L1867">
            <v>3222.33</v>
          </cell>
          <cell r="M1867">
            <v>3222.33</v>
          </cell>
          <cell r="N1867" t="str">
            <v>RUN</v>
          </cell>
          <cell r="O1867" t="str">
            <v>Списание материалов за 11 2001г</v>
          </cell>
          <cell r="P1867" t="str">
            <v>32</v>
          </cell>
          <cell r="Q1867">
            <v>32252000</v>
          </cell>
          <cell r="R1867" t="str">
            <v>H</v>
          </cell>
          <cell r="W1867">
            <v>3222.33</v>
          </cell>
          <cell r="X1867">
            <v>3222.33</v>
          </cell>
          <cell r="Y1867">
            <v>13000000</v>
          </cell>
        </row>
        <row r="1868">
          <cell r="A1868">
            <v>11082042</v>
          </cell>
          <cell r="B1868">
            <v>1</v>
          </cell>
          <cell r="C1868">
            <v>40</v>
          </cell>
          <cell r="D1868" t="str">
            <v>SA</v>
          </cell>
          <cell r="F1868" t="str">
            <v>11</v>
          </cell>
          <cell r="G1868" t="str">
            <v>S</v>
          </cell>
          <cell r="L1868">
            <v>3378.67</v>
          </cell>
          <cell r="M1868">
            <v>3378.67</v>
          </cell>
          <cell r="N1868" t="str">
            <v>RUN</v>
          </cell>
          <cell r="O1868" t="str">
            <v>Списание материалов за 11 2001г</v>
          </cell>
          <cell r="P1868" t="str">
            <v>32</v>
          </cell>
          <cell r="Q1868">
            <v>32252000</v>
          </cell>
          <cell r="R1868" t="str">
            <v>H</v>
          </cell>
          <cell r="W1868">
            <v>3378.67</v>
          </cell>
          <cell r="X1868">
            <v>3378.67</v>
          </cell>
          <cell r="Y1868">
            <v>13000000</v>
          </cell>
        </row>
        <row r="1869">
          <cell r="A1869">
            <v>11082043</v>
          </cell>
          <cell r="B1869">
            <v>1</v>
          </cell>
          <cell r="C1869">
            <v>40</v>
          </cell>
          <cell r="D1869" t="str">
            <v>SA</v>
          </cell>
          <cell r="F1869" t="str">
            <v>11</v>
          </cell>
          <cell r="G1869" t="str">
            <v>S</v>
          </cell>
          <cell r="L1869">
            <v>6007</v>
          </cell>
          <cell r="M1869">
            <v>6007</v>
          </cell>
          <cell r="N1869" t="str">
            <v>RUN</v>
          </cell>
          <cell r="O1869" t="str">
            <v>Списание материалов за 11 2001г</v>
          </cell>
          <cell r="P1869" t="str">
            <v>32</v>
          </cell>
          <cell r="Q1869">
            <v>32252000</v>
          </cell>
          <cell r="R1869" t="str">
            <v>H</v>
          </cell>
          <cell r="W1869">
            <v>6007</v>
          </cell>
          <cell r="X1869">
            <v>6007</v>
          </cell>
          <cell r="Y1869">
            <v>13000000</v>
          </cell>
        </row>
        <row r="1870">
          <cell r="A1870">
            <v>11082044</v>
          </cell>
          <cell r="B1870">
            <v>1</v>
          </cell>
          <cell r="C1870">
            <v>40</v>
          </cell>
          <cell r="D1870" t="str">
            <v>SA</v>
          </cell>
          <cell r="F1870" t="str">
            <v>11</v>
          </cell>
          <cell r="G1870" t="str">
            <v>S</v>
          </cell>
          <cell r="L1870">
            <v>3178</v>
          </cell>
          <cell r="M1870">
            <v>3178</v>
          </cell>
          <cell r="N1870" t="str">
            <v>RUN</v>
          </cell>
          <cell r="O1870" t="str">
            <v>Списание материалов за 11 2001г</v>
          </cell>
          <cell r="P1870" t="str">
            <v>32</v>
          </cell>
          <cell r="Q1870">
            <v>32252000</v>
          </cell>
          <cell r="R1870" t="str">
            <v>H</v>
          </cell>
          <cell r="W1870">
            <v>3178</v>
          </cell>
          <cell r="X1870">
            <v>3178</v>
          </cell>
          <cell r="Y1870">
            <v>13000000</v>
          </cell>
        </row>
        <row r="1871">
          <cell r="A1871">
            <v>11082045</v>
          </cell>
          <cell r="B1871">
            <v>1</v>
          </cell>
          <cell r="C1871">
            <v>40</v>
          </cell>
          <cell r="D1871" t="str">
            <v>SA</v>
          </cell>
          <cell r="F1871" t="str">
            <v>11</v>
          </cell>
          <cell r="G1871" t="str">
            <v>S</v>
          </cell>
          <cell r="L1871">
            <v>6978.02</v>
          </cell>
          <cell r="M1871">
            <v>6978.02</v>
          </cell>
          <cell r="N1871" t="str">
            <v>RUN</v>
          </cell>
          <cell r="O1871" t="str">
            <v>Списание материалов за 11 2001г</v>
          </cell>
          <cell r="P1871" t="str">
            <v>32</v>
          </cell>
          <cell r="Q1871">
            <v>32252000</v>
          </cell>
          <cell r="R1871" t="str">
            <v>H</v>
          </cell>
          <cell r="W1871">
            <v>6978.02</v>
          </cell>
          <cell r="X1871">
            <v>6978.02</v>
          </cell>
          <cell r="Y1871">
            <v>13000000</v>
          </cell>
        </row>
        <row r="1872">
          <cell r="A1872">
            <v>11082046</v>
          </cell>
          <cell r="B1872">
            <v>1</v>
          </cell>
          <cell r="C1872">
            <v>40</v>
          </cell>
          <cell r="D1872" t="str">
            <v>SA</v>
          </cell>
          <cell r="F1872" t="str">
            <v>11</v>
          </cell>
          <cell r="G1872" t="str">
            <v>S</v>
          </cell>
          <cell r="L1872">
            <v>57940.95</v>
          </cell>
          <cell r="M1872">
            <v>57940.95</v>
          </cell>
          <cell r="N1872" t="str">
            <v>RUN</v>
          </cell>
          <cell r="O1872" t="str">
            <v>Списание материалов за 11 2001г</v>
          </cell>
          <cell r="P1872" t="str">
            <v>32</v>
          </cell>
          <cell r="Q1872">
            <v>32252000</v>
          </cell>
          <cell r="R1872" t="str">
            <v>H</v>
          </cell>
          <cell r="W1872">
            <v>57940.95</v>
          </cell>
          <cell r="X1872">
            <v>57940.95</v>
          </cell>
          <cell r="Y1872">
            <v>13000000</v>
          </cell>
        </row>
        <row r="1873">
          <cell r="A1873">
            <v>11082047</v>
          </cell>
          <cell r="B1873">
            <v>1</v>
          </cell>
          <cell r="C1873">
            <v>40</v>
          </cell>
          <cell r="D1873" t="str">
            <v>SA</v>
          </cell>
          <cell r="F1873" t="str">
            <v>11</v>
          </cell>
          <cell r="G1873" t="str">
            <v>S</v>
          </cell>
          <cell r="L1873">
            <v>4769</v>
          </cell>
          <cell r="M1873">
            <v>4769</v>
          </cell>
          <cell r="N1873" t="str">
            <v>RUN</v>
          </cell>
          <cell r="O1873" t="str">
            <v>Списание материалов за 11 2001г</v>
          </cell>
          <cell r="P1873" t="str">
            <v>32</v>
          </cell>
          <cell r="Q1873">
            <v>32252000</v>
          </cell>
          <cell r="R1873" t="str">
            <v>H</v>
          </cell>
          <cell r="W1873">
            <v>4769</v>
          </cell>
          <cell r="X1873">
            <v>4769</v>
          </cell>
          <cell r="Y1873">
            <v>13000000</v>
          </cell>
        </row>
        <row r="1874">
          <cell r="A1874">
            <v>11082048</v>
          </cell>
          <cell r="B1874">
            <v>1</v>
          </cell>
          <cell r="C1874">
            <v>40</v>
          </cell>
          <cell r="D1874" t="str">
            <v>SA</v>
          </cell>
          <cell r="F1874" t="str">
            <v>11</v>
          </cell>
          <cell r="G1874" t="str">
            <v>S</v>
          </cell>
          <cell r="L1874">
            <v>7794.18</v>
          </cell>
          <cell r="M1874">
            <v>7794.18</v>
          </cell>
          <cell r="N1874" t="str">
            <v>RUN</v>
          </cell>
          <cell r="O1874" t="str">
            <v>Списание материалов за 11 2001г</v>
          </cell>
          <cell r="P1874" t="str">
            <v>32</v>
          </cell>
          <cell r="Q1874">
            <v>32252000</v>
          </cell>
          <cell r="R1874" t="str">
            <v>H</v>
          </cell>
          <cell r="W1874">
            <v>7794.18</v>
          </cell>
          <cell r="X1874">
            <v>7794.18</v>
          </cell>
          <cell r="Y1874">
            <v>13000000</v>
          </cell>
        </row>
        <row r="1875">
          <cell r="A1875">
            <v>11082049</v>
          </cell>
          <cell r="B1875">
            <v>1</v>
          </cell>
          <cell r="C1875">
            <v>40</v>
          </cell>
          <cell r="D1875" t="str">
            <v>SA</v>
          </cell>
          <cell r="F1875" t="str">
            <v>11</v>
          </cell>
          <cell r="G1875" t="str">
            <v>S</v>
          </cell>
          <cell r="L1875">
            <v>2569.17</v>
          </cell>
          <cell r="M1875">
            <v>2569.17</v>
          </cell>
          <cell r="N1875" t="str">
            <v>RUN</v>
          </cell>
          <cell r="O1875" t="str">
            <v>Списание материалов за 11 2001г</v>
          </cell>
          <cell r="P1875" t="str">
            <v>32</v>
          </cell>
          <cell r="Q1875">
            <v>32252000</v>
          </cell>
          <cell r="R1875" t="str">
            <v>H</v>
          </cell>
          <cell r="W1875">
            <v>2569.17</v>
          </cell>
          <cell r="X1875">
            <v>2569.17</v>
          </cell>
          <cell r="Y1875">
            <v>13000000</v>
          </cell>
        </row>
        <row r="1876">
          <cell r="A1876">
            <v>11082050</v>
          </cell>
          <cell r="B1876">
            <v>1</v>
          </cell>
          <cell r="C1876">
            <v>40</v>
          </cell>
          <cell r="D1876" t="str">
            <v>SA</v>
          </cell>
          <cell r="F1876" t="str">
            <v>11</v>
          </cell>
          <cell r="G1876" t="str">
            <v>S</v>
          </cell>
          <cell r="L1876">
            <v>2984.34</v>
          </cell>
          <cell r="M1876">
            <v>2984.34</v>
          </cell>
          <cell r="N1876" t="str">
            <v>RUN</v>
          </cell>
          <cell r="O1876" t="str">
            <v>Списание материалов за 11 2001г</v>
          </cell>
          <cell r="P1876" t="str">
            <v>32</v>
          </cell>
          <cell r="Q1876">
            <v>32252000</v>
          </cell>
          <cell r="R1876" t="str">
            <v>H</v>
          </cell>
          <cell r="W1876">
            <v>2984.34</v>
          </cell>
          <cell r="X1876">
            <v>2984.34</v>
          </cell>
          <cell r="Y1876">
            <v>13000000</v>
          </cell>
        </row>
        <row r="1877">
          <cell r="A1877">
            <v>11082052</v>
          </cell>
          <cell r="B1877">
            <v>1</v>
          </cell>
          <cell r="C1877">
            <v>40</v>
          </cell>
          <cell r="D1877" t="str">
            <v>SA</v>
          </cell>
          <cell r="F1877" t="str">
            <v>11</v>
          </cell>
          <cell r="G1877" t="str">
            <v>S</v>
          </cell>
          <cell r="L1877">
            <v>8386.66</v>
          </cell>
          <cell r="M1877">
            <v>8386.66</v>
          </cell>
          <cell r="N1877" t="str">
            <v>RUN</v>
          </cell>
          <cell r="O1877" t="str">
            <v>Списание материалов за 11 2001г</v>
          </cell>
          <cell r="P1877" t="str">
            <v>32</v>
          </cell>
          <cell r="Q1877">
            <v>32252000</v>
          </cell>
          <cell r="R1877" t="str">
            <v>H</v>
          </cell>
          <cell r="W1877">
            <v>8386.66</v>
          </cell>
          <cell r="X1877">
            <v>8386.66</v>
          </cell>
          <cell r="Y1877">
            <v>13000000</v>
          </cell>
        </row>
        <row r="1878">
          <cell r="A1878">
            <v>11082053</v>
          </cell>
          <cell r="B1878">
            <v>1</v>
          </cell>
          <cell r="C1878">
            <v>40</v>
          </cell>
          <cell r="D1878" t="str">
            <v>SA</v>
          </cell>
          <cell r="F1878" t="str">
            <v>11</v>
          </cell>
          <cell r="G1878" t="str">
            <v>S</v>
          </cell>
          <cell r="L1878">
            <v>1455.17</v>
          </cell>
          <cell r="M1878">
            <v>1455.17</v>
          </cell>
          <cell r="N1878" t="str">
            <v>RUN</v>
          </cell>
          <cell r="O1878" t="str">
            <v>Списание материалов за 11 2001г</v>
          </cell>
          <cell r="P1878" t="str">
            <v>32</v>
          </cell>
          <cell r="Q1878">
            <v>32252000</v>
          </cell>
          <cell r="R1878" t="str">
            <v>H</v>
          </cell>
          <cell r="W1878">
            <v>1455.17</v>
          </cell>
          <cell r="X1878">
            <v>1455.17</v>
          </cell>
          <cell r="Y1878">
            <v>13000000</v>
          </cell>
        </row>
        <row r="1879">
          <cell r="A1879">
            <v>11082054</v>
          </cell>
          <cell r="B1879">
            <v>1</v>
          </cell>
          <cell r="C1879">
            <v>40</v>
          </cell>
          <cell r="D1879" t="str">
            <v>SA</v>
          </cell>
          <cell r="F1879" t="str">
            <v>11</v>
          </cell>
          <cell r="G1879" t="str">
            <v>S</v>
          </cell>
          <cell r="L1879">
            <v>1323</v>
          </cell>
          <cell r="M1879">
            <v>1323</v>
          </cell>
          <cell r="N1879" t="str">
            <v>RUN</v>
          </cell>
          <cell r="O1879" t="str">
            <v>Списание материалов за 11 2001г</v>
          </cell>
          <cell r="P1879" t="str">
            <v>32</v>
          </cell>
          <cell r="Q1879">
            <v>32252000</v>
          </cell>
          <cell r="R1879" t="str">
            <v>H</v>
          </cell>
          <cell r="W1879">
            <v>1323</v>
          </cell>
          <cell r="X1879">
            <v>1323</v>
          </cell>
          <cell r="Y1879">
            <v>13000000</v>
          </cell>
        </row>
        <row r="1880">
          <cell r="A1880">
            <v>11082055</v>
          </cell>
          <cell r="B1880">
            <v>1</v>
          </cell>
          <cell r="C1880">
            <v>40</v>
          </cell>
          <cell r="D1880" t="str">
            <v>SA</v>
          </cell>
          <cell r="F1880" t="str">
            <v>11</v>
          </cell>
          <cell r="G1880" t="str">
            <v>S</v>
          </cell>
          <cell r="L1880">
            <v>16599.5</v>
          </cell>
          <cell r="M1880">
            <v>16599.5</v>
          </cell>
          <cell r="N1880" t="str">
            <v>RUN</v>
          </cell>
          <cell r="O1880" t="str">
            <v>Списание материалов за 11 2001г</v>
          </cell>
          <cell r="P1880" t="str">
            <v>32</v>
          </cell>
          <cell r="Q1880">
            <v>32252000</v>
          </cell>
          <cell r="R1880" t="str">
            <v>H</v>
          </cell>
          <cell r="W1880">
            <v>16599.5</v>
          </cell>
          <cell r="X1880">
            <v>16599.5</v>
          </cell>
          <cell r="Y1880">
            <v>13000000</v>
          </cell>
        </row>
        <row r="1881">
          <cell r="A1881">
            <v>11082056</v>
          </cell>
          <cell r="B1881">
            <v>1</v>
          </cell>
          <cell r="C1881">
            <v>40</v>
          </cell>
          <cell r="D1881" t="str">
            <v>SA</v>
          </cell>
          <cell r="F1881" t="str">
            <v>11</v>
          </cell>
          <cell r="G1881" t="str">
            <v>S</v>
          </cell>
          <cell r="L1881">
            <v>27353.83</v>
          </cell>
          <cell r="M1881">
            <v>27353.83</v>
          </cell>
          <cell r="N1881" t="str">
            <v>RUN</v>
          </cell>
          <cell r="O1881" t="str">
            <v>Списание материалов за 11 2001г</v>
          </cell>
          <cell r="P1881" t="str">
            <v>32</v>
          </cell>
          <cell r="Q1881">
            <v>32252000</v>
          </cell>
          <cell r="R1881" t="str">
            <v>H</v>
          </cell>
          <cell r="W1881">
            <v>27353.83</v>
          </cell>
          <cell r="X1881">
            <v>27353.83</v>
          </cell>
          <cell r="Y1881">
            <v>13000000</v>
          </cell>
        </row>
        <row r="1882">
          <cell r="A1882">
            <v>11082057</v>
          </cell>
          <cell r="B1882">
            <v>1</v>
          </cell>
          <cell r="C1882">
            <v>40</v>
          </cell>
          <cell r="D1882" t="str">
            <v>SA</v>
          </cell>
          <cell r="F1882" t="str">
            <v>11</v>
          </cell>
          <cell r="G1882" t="str">
            <v>S</v>
          </cell>
          <cell r="L1882">
            <v>2872.49</v>
          </cell>
          <cell r="M1882">
            <v>2872.49</v>
          </cell>
          <cell r="N1882" t="str">
            <v>RUN</v>
          </cell>
          <cell r="O1882" t="str">
            <v>Списание материалов за 11 2001г</v>
          </cell>
          <cell r="P1882" t="str">
            <v>32</v>
          </cell>
          <cell r="Q1882">
            <v>32252000</v>
          </cell>
          <cell r="R1882" t="str">
            <v>H</v>
          </cell>
          <cell r="W1882">
            <v>2872.49</v>
          </cell>
          <cell r="X1882">
            <v>2872.49</v>
          </cell>
          <cell r="Y1882">
            <v>13000000</v>
          </cell>
        </row>
        <row r="1883">
          <cell r="A1883">
            <v>11082058</v>
          </cell>
          <cell r="B1883">
            <v>1</v>
          </cell>
          <cell r="C1883">
            <v>40</v>
          </cell>
          <cell r="D1883" t="str">
            <v>SA</v>
          </cell>
          <cell r="F1883" t="str">
            <v>11</v>
          </cell>
          <cell r="G1883" t="str">
            <v>S</v>
          </cell>
          <cell r="L1883">
            <v>10688.33</v>
          </cell>
          <cell r="M1883">
            <v>10688.33</v>
          </cell>
          <cell r="N1883" t="str">
            <v>RUN</v>
          </cell>
          <cell r="O1883" t="str">
            <v>Списание материалов за 11 2001г</v>
          </cell>
          <cell r="P1883" t="str">
            <v>32</v>
          </cell>
          <cell r="Q1883">
            <v>32252000</v>
          </cell>
          <cell r="R1883" t="str">
            <v>H</v>
          </cell>
          <cell r="W1883">
            <v>10688.33</v>
          </cell>
          <cell r="X1883">
            <v>10688.33</v>
          </cell>
          <cell r="Y1883">
            <v>13000000</v>
          </cell>
        </row>
        <row r="1884">
          <cell r="A1884">
            <v>11082059</v>
          </cell>
          <cell r="B1884">
            <v>1</v>
          </cell>
          <cell r="C1884">
            <v>40</v>
          </cell>
          <cell r="D1884" t="str">
            <v>SA</v>
          </cell>
          <cell r="F1884" t="str">
            <v>11</v>
          </cell>
          <cell r="G1884" t="str">
            <v>S</v>
          </cell>
          <cell r="L1884">
            <v>23510.32</v>
          </cell>
          <cell r="M1884">
            <v>23510.32</v>
          </cell>
          <cell r="N1884" t="str">
            <v>RUN</v>
          </cell>
          <cell r="O1884" t="str">
            <v>Списание материалов за 11 2001г</v>
          </cell>
          <cell r="P1884" t="str">
            <v>32</v>
          </cell>
          <cell r="Q1884">
            <v>32252000</v>
          </cell>
          <cell r="R1884" t="str">
            <v>H</v>
          </cell>
          <cell r="W1884">
            <v>23510.32</v>
          </cell>
          <cell r="X1884">
            <v>23510.32</v>
          </cell>
          <cell r="Y1884">
            <v>13000000</v>
          </cell>
        </row>
        <row r="1885">
          <cell r="A1885">
            <v>11082060</v>
          </cell>
          <cell r="B1885">
            <v>1</v>
          </cell>
          <cell r="C1885">
            <v>40</v>
          </cell>
          <cell r="D1885" t="str">
            <v>SA</v>
          </cell>
          <cell r="F1885" t="str">
            <v>11</v>
          </cell>
          <cell r="G1885" t="str">
            <v>S</v>
          </cell>
          <cell r="L1885">
            <v>3935.5</v>
          </cell>
          <cell r="M1885">
            <v>3935.5</v>
          </cell>
          <cell r="N1885" t="str">
            <v>RUN</v>
          </cell>
          <cell r="O1885" t="str">
            <v>Списание материалов за 11 2001г</v>
          </cell>
          <cell r="P1885" t="str">
            <v>32</v>
          </cell>
          <cell r="Q1885">
            <v>32252000</v>
          </cell>
          <cell r="R1885" t="str">
            <v>H</v>
          </cell>
          <cell r="W1885">
            <v>3935.5</v>
          </cell>
          <cell r="X1885">
            <v>3935.5</v>
          </cell>
          <cell r="Y1885">
            <v>13000000</v>
          </cell>
        </row>
        <row r="1886">
          <cell r="A1886">
            <v>11082061</v>
          </cell>
          <cell r="B1886">
            <v>1</v>
          </cell>
          <cell r="C1886">
            <v>40</v>
          </cell>
          <cell r="D1886" t="str">
            <v>SA</v>
          </cell>
          <cell r="F1886" t="str">
            <v>11</v>
          </cell>
          <cell r="G1886" t="str">
            <v>S</v>
          </cell>
          <cell r="L1886">
            <v>6539.31</v>
          </cell>
          <cell r="M1886">
            <v>6539.31</v>
          </cell>
          <cell r="N1886" t="str">
            <v>RUN</v>
          </cell>
          <cell r="O1886" t="str">
            <v>Списание материалов за 11 2001г</v>
          </cell>
          <cell r="P1886" t="str">
            <v>32</v>
          </cell>
          <cell r="Q1886">
            <v>32252000</v>
          </cell>
          <cell r="R1886" t="str">
            <v>H</v>
          </cell>
          <cell r="W1886">
            <v>6539.31</v>
          </cell>
          <cell r="X1886">
            <v>6539.31</v>
          </cell>
          <cell r="Y1886">
            <v>13000000</v>
          </cell>
        </row>
        <row r="1887">
          <cell r="A1887">
            <v>11082062</v>
          </cell>
          <cell r="B1887">
            <v>1</v>
          </cell>
          <cell r="C1887">
            <v>40</v>
          </cell>
          <cell r="D1887" t="str">
            <v>SA</v>
          </cell>
          <cell r="F1887" t="str">
            <v>11</v>
          </cell>
          <cell r="G1887" t="str">
            <v>S</v>
          </cell>
          <cell r="L1887">
            <v>10092.18</v>
          </cell>
          <cell r="M1887">
            <v>10092.18</v>
          </cell>
          <cell r="N1887" t="str">
            <v>RUN</v>
          </cell>
          <cell r="O1887" t="str">
            <v>Списание материалов за 11 2001г</v>
          </cell>
          <cell r="P1887" t="str">
            <v>32</v>
          </cell>
          <cell r="Q1887">
            <v>32252000</v>
          </cell>
          <cell r="R1887" t="str">
            <v>H</v>
          </cell>
          <cell r="W1887">
            <v>10092.18</v>
          </cell>
          <cell r="X1887">
            <v>10092.18</v>
          </cell>
          <cell r="Y1887">
            <v>13000000</v>
          </cell>
        </row>
        <row r="1888">
          <cell r="A1888">
            <v>11082063</v>
          </cell>
          <cell r="B1888">
            <v>1</v>
          </cell>
          <cell r="C1888">
            <v>40</v>
          </cell>
          <cell r="D1888" t="str">
            <v>SA</v>
          </cell>
          <cell r="F1888" t="str">
            <v>11</v>
          </cell>
          <cell r="G1888" t="str">
            <v>S</v>
          </cell>
          <cell r="L1888">
            <v>36103.5</v>
          </cell>
          <cell r="M1888">
            <v>36103.5</v>
          </cell>
          <cell r="N1888" t="str">
            <v>RUN</v>
          </cell>
          <cell r="O1888" t="str">
            <v>Списание материалов за 11 2001г</v>
          </cell>
          <cell r="P1888" t="str">
            <v>32</v>
          </cell>
          <cell r="Q1888">
            <v>32252000</v>
          </cell>
          <cell r="R1888" t="str">
            <v>H</v>
          </cell>
          <cell r="W1888">
            <v>36103.5</v>
          </cell>
          <cell r="X1888">
            <v>36103.5</v>
          </cell>
          <cell r="Y1888">
            <v>13000000</v>
          </cell>
        </row>
        <row r="1889">
          <cell r="A1889">
            <v>11082064</v>
          </cell>
          <cell r="B1889">
            <v>1</v>
          </cell>
          <cell r="C1889">
            <v>40</v>
          </cell>
          <cell r="D1889" t="str">
            <v>SA</v>
          </cell>
          <cell r="F1889" t="str">
            <v>11</v>
          </cell>
          <cell r="G1889" t="str">
            <v>S</v>
          </cell>
          <cell r="L1889">
            <v>27191.439999999999</v>
          </cell>
          <cell r="M1889">
            <v>27191.439999999999</v>
          </cell>
          <cell r="N1889" t="str">
            <v>RUN</v>
          </cell>
          <cell r="O1889" t="str">
            <v>Списание материалов за 11 2001г</v>
          </cell>
          <cell r="P1889" t="str">
            <v>32</v>
          </cell>
          <cell r="Q1889">
            <v>32252000</v>
          </cell>
          <cell r="R1889" t="str">
            <v>H</v>
          </cell>
          <cell r="W1889">
            <v>27191.439999999999</v>
          </cell>
          <cell r="X1889">
            <v>27191.439999999999</v>
          </cell>
          <cell r="Y1889">
            <v>13000000</v>
          </cell>
        </row>
        <row r="1890">
          <cell r="A1890">
            <v>11082065</v>
          </cell>
          <cell r="B1890">
            <v>1</v>
          </cell>
          <cell r="C1890">
            <v>40</v>
          </cell>
          <cell r="D1890" t="str">
            <v>SA</v>
          </cell>
          <cell r="F1890" t="str">
            <v>11</v>
          </cell>
          <cell r="G1890" t="str">
            <v>S</v>
          </cell>
          <cell r="L1890">
            <v>13004.62</v>
          </cell>
          <cell r="M1890">
            <v>13004.62</v>
          </cell>
          <cell r="N1890" t="str">
            <v>RUN</v>
          </cell>
          <cell r="O1890" t="str">
            <v>Списание материалов за 11 2001г</v>
          </cell>
          <cell r="P1890" t="str">
            <v>32</v>
          </cell>
          <cell r="Q1890">
            <v>32252000</v>
          </cell>
          <cell r="R1890" t="str">
            <v>H</v>
          </cell>
          <cell r="W1890">
            <v>13004.62</v>
          </cell>
          <cell r="X1890">
            <v>13004.62</v>
          </cell>
          <cell r="Y1890">
            <v>13000000</v>
          </cell>
        </row>
        <row r="1891">
          <cell r="A1891">
            <v>11082066</v>
          </cell>
          <cell r="B1891">
            <v>1</v>
          </cell>
          <cell r="C1891">
            <v>40</v>
          </cell>
          <cell r="D1891" t="str">
            <v>SA</v>
          </cell>
          <cell r="F1891" t="str">
            <v>11</v>
          </cell>
          <cell r="G1891" t="str">
            <v>S</v>
          </cell>
          <cell r="L1891">
            <v>65522.91</v>
          </cell>
          <cell r="M1891">
            <v>65522.91</v>
          </cell>
          <cell r="N1891" t="str">
            <v>RUN</v>
          </cell>
          <cell r="O1891" t="str">
            <v>Списание материалов за 11 2001г</v>
          </cell>
          <cell r="P1891" t="str">
            <v>32</v>
          </cell>
          <cell r="Q1891">
            <v>32252000</v>
          </cell>
          <cell r="R1891" t="str">
            <v>H</v>
          </cell>
          <cell r="W1891">
            <v>65522.91</v>
          </cell>
          <cell r="X1891">
            <v>65522.91</v>
          </cell>
          <cell r="Y1891">
            <v>13000000</v>
          </cell>
        </row>
        <row r="1892">
          <cell r="A1892">
            <v>11082067</v>
          </cell>
          <cell r="B1892">
            <v>1</v>
          </cell>
          <cell r="C1892">
            <v>40</v>
          </cell>
          <cell r="D1892" t="str">
            <v>SA</v>
          </cell>
          <cell r="F1892" t="str">
            <v>11</v>
          </cell>
          <cell r="G1892" t="str">
            <v>S</v>
          </cell>
          <cell r="L1892">
            <v>192971.92</v>
          </cell>
          <cell r="M1892">
            <v>192971.92</v>
          </cell>
          <cell r="N1892" t="str">
            <v>RUN</v>
          </cell>
          <cell r="O1892" t="str">
            <v>Списание материалов за 11 2001г</v>
          </cell>
          <cell r="P1892" t="str">
            <v>32</v>
          </cell>
          <cell r="Q1892">
            <v>32252000</v>
          </cell>
          <cell r="R1892" t="str">
            <v>H</v>
          </cell>
          <cell r="W1892">
            <v>192971.92</v>
          </cell>
          <cell r="X1892">
            <v>192971.92</v>
          </cell>
          <cell r="Y1892">
            <v>13000000</v>
          </cell>
        </row>
        <row r="1893">
          <cell r="A1893">
            <v>11082068</v>
          </cell>
          <cell r="B1893">
            <v>1</v>
          </cell>
          <cell r="C1893">
            <v>40</v>
          </cell>
          <cell r="D1893" t="str">
            <v>SA</v>
          </cell>
          <cell r="F1893" t="str">
            <v>11</v>
          </cell>
          <cell r="G1893" t="str">
            <v>S</v>
          </cell>
          <cell r="L1893">
            <v>430771.41</v>
          </cell>
          <cell r="M1893">
            <v>430771.41</v>
          </cell>
          <cell r="N1893" t="str">
            <v>RUN</v>
          </cell>
          <cell r="O1893" t="str">
            <v>Списание материалов за 11 2001г</v>
          </cell>
          <cell r="P1893" t="str">
            <v>32</v>
          </cell>
          <cell r="Q1893">
            <v>32252000</v>
          </cell>
          <cell r="R1893" t="str">
            <v>H</v>
          </cell>
          <cell r="W1893">
            <v>430771.41</v>
          </cell>
          <cell r="X1893">
            <v>430771.41</v>
          </cell>
          <cell r="Y1893">
            <v>13000000</v>
          </cell>
        </row>
        <row r="1894">
          <cell r="A1894">
            <v>11082069</v>
          </cell>
          <cell r="B1894">
            <v>1</v>
          </cell>
          <cell r="C1894">
            <v>40</v>
          </cell>
          <cell r="D1894" t="str">
            <v>SA</v>
          </cell>
          <cell r="F1894" t="str">
            <v>11</v>
          </cell>
          <cell r="G1894" t="str">
            <v>S</v>
          </cell>
          <cell r="L1894">
            <v>19314.63</v>
          </cell>
          <cell r="M1894">
            <v>19314.63</v>
          </cell>
          <cell r="N1894" t="str">
            <v>RUN</v>
          </cell>
          <cell r="O1894" t="str">
            <v>Списание материалов за 11 2001г</v>
          </cell>
          <cell r="P1894" t="str">
            <v>32</v>
          </cell>
          <cell r="Q1894">
            <v>32252000</v>
          </cell>
          <cell r="R1894" t="str">
            <v>H</v>
          </cell>
          <cell r="W1894">
            <v>19314.63</v>
          </cell>
          <cell r="X1894">
            <v>19314.63</v>
          </cell>
          <cell r="Y1894">
            <v>13000000</v>
          </cell>
        </row>
        <row r="1895">
          <cell r="A1895">
            <v>11082070</v>
          </cell>
          <cell r="B1895">
            <v>1</v>
          </cell>
          <cell r="C1895">
            <v>40</v>
          </cell>
          <cell r="D1895" t="str">
            <v>SA</v>
          </cell>
          <cell r="F1895" t="str">
            <v>11</v>
          </cell>
          <cell r="G1895" t="str">
            <v>S</v>
          </cell>
          <cell r="L1895">
            <v>6078.17</v>
          </cell>
          <cell r="M1895">
            <v>6078.17</v>
          </cell>
          <cell r="N1895" t="str">
            <v>RUN</v>
          </cell>
          <cell r="O1895" t="str">
            <v>Списание материалов за 11 2001г</v>
          </cell>
          <cell r="P1895" t="str">
            <v>32</v>
          </cell>
          <cell r="Q1895">
            <v>32252000</v>
          </cell>
          <cell r="R1895" t="str">
            <v>H</v>
          </cell>
          <cell r="W1895">
            <v>6078.17</v>
          </cell>
          <cell r="X1895">
            <v>6078.17</v>
          </cell>
          <cell r="Y1895">
            <v>13000000</v>
          </cell>
        </row>
        <row r="1896">
          <cell r="A1896">
            <v>11082071</v>
          </cell>
          <cell r="B1896">
            <v>1</v>
          </cell>
          <cell r="C1896">
            <v>40</v>
          </cell>
          <cell r="D1896" t="str">
            <v>SA</v>
          </cell>
          <cell r="F1896" t="str">
            <v>11</v>
          </cell>
          <cell r="G1896" t="str">
            <v>S</v>
          </cell>
          <cell r="L1896">
            <v>60271.7</v>
          </cell>
          <cell r="M1896">
            <v>60271.7</v>
          </cell>
          <cell r="N1896" t="str">
            <v>RUN</v>
          </cell>
          <cell r="O1896" t="str">
            <v>Списание материалов за 11 2001г</v>
          </cell>
          <cell r="P1896" t="str">
            <v>32</v>
          </cell>
          <cell r="Q1896">
            <v>32252000</v>
          </cell>
          <cell r="R1896" t="str">
            <v>H</v>
          </cell>
          <cell r="W1896">
            <v>60271.7</v>
          </cell>
          <cell r="X1896">
            <v>60271.7</v>
          </cell>
          <cell r="Y1896">
            <v>13000000</v>
          </cell>
        </row>
        <row r="1897">
          <cell r="A1897">
            <v>11082072</v>
          </cell>
          <cell r="B1897">
            <v>1</v>
          </cell>
          <cell r="C1897">
            <v>40</v>
          </cell>
          <cell r="D1897" t="str">
            <v>SA</v>
          </cell>
          <cell r="F1897" t="str">
            <v>11</v>
          </cell>
          <cell r="G1897" t="str">
            <v>S</v>
          </cell>
          <cell r="L1897">
            <v>7787.65</v>
          </cell>
          <cell r="M1897">
            <v>7787.65</v>
          </cell>
          <cell r="N1897" t="str">
            <v>RUN</v>
          </cell>
          <cell r="O1897" t="str">
            <v>Списание материалов за 11 2001г</v>
          </cell>
          <cell r="P1897" t="str">
            <v>32</v>
          </cell>
          <cell r="Q1897">
            <v>32252000</v>
          </cell>
          <cell r="R1897" t="str">
            <v>H</v>
          </cell>
          <cell r="W1897">
            <v>7787.65</v>
          </cell>
          <cell r="X1897">
            <v>7787.65</v>
          </cell>
          <cell r="Y1897">
            <v>13000000</v>
          </cell>
        </row>
        <row r="1898">
          <cell r="A1898">
            <v>11082073</v>
          </cell>
          <cell r="B1898">
            <v>1</v>
          </cell>
          <cell r="C1898">
            <v>40</v>
          </cell>
          <cell r="D1898" t="str">
            <v>SA</v>
          </cell>
          <cell r="F1898" t="str">
            <v>11</v>
          </cell>
          <cell r="G1898" t="str">
            <v>S</v>
          </cell>
          <cell r="L1898">
            <v>4082.67</v>
          </cell>
          <cell r="M1898">
            <v>4082.67</v>
          </cell>
          <cell r="N1898" t="str">
            <v>RUN</v>
          </cell>
          <cell r="O1898" t="str">
            <v>Списание материалов за 11 2001г</v>
          </cell>
          <cell r="P1898" t="str">
            <v>32</v>
          </cell>
          <cell r="Q1898">
            <v>32252000</v>
          </cell>
          <cell r="R1898" t="str">
            <v>H</v>
          </cell>
          <cell r="W1898">
            <v>4082.67</v>
          </cell>
          <cell r="X1898">
            <v>4082.67</v>
          </cell>
          <cell r="Y1898">
            <v>13000000</v>
          </cell>
        </row>
        <row r="1899">
          <cell r="A1899">
            <v>11082074</v>
          </cell>
          <cell r="B1899">
            <v>1</v>
          </cell>
          <cell r="C1899">
            <v>40</v>
          </cell>
          <cell r="D1899" t="str">
            <v>SA</v>
          </cell>
          <cell r="F1899" t="str">
            <v>11</v>
          </cell>
          <cell r="G1899" t="str">
            <v>S</v>
          </cell>
          <cell r="L1899">
            <v>4298.17</v>
          </cell>
          <cell r="M1899">
            <v>4298.17</v>
          </cell>
          <cell r="N1899" t="str">
            <v>RUN</v>
          </cell>
          <cell r="O1899" t="str">
            <v>Списание материалов за 11 2001г</v>
          </cell>
          <cell r="P1899" t="str">
            <v>32</v>
          </cell>
          <cell r="Q1899">
            <v>32252000</v>
          </cell>
          <cell r="R1899" t="str">
            <v>H</v>
          </cell>
          <cell r="W1899">
            <v>4298.17</v>
          </cell>
          <cell r="X1899">
            <v>4298.17</v>
          </cell>
          <cell r="Y1899">
            <v>13000000</v>
          </cell>
        </row>
        <row r="1900">
          <cell r="A1900">
            <v>11082075</v>
          </cell>
          <cell r="B1900">
            <v>1</v>
          </cell>
          <cell r="C1900">
            <v>40</v>
          </cell>
          <cell r="D1900" t="str">
            <v>SA</v>
          </cell>
          <cell r="F1900" t="str">
            <v>11</v>
          </cell>
          <cell r="G1900" t="str">
            <v>S</v>
          </cell>
          <cell r="L1900">
            <v>1563</v>
          </cell>
          <cell r="M1900">
            <v>1563</v>
          </cell>
          <cell r="N1900" t="str">
            <v>RUN</v>
          </cell>
          <cell r="O1900" t="str">
            <v>Списание материалов за 11 2001г</v>
          </cell>
          <cell r="P1900" t="str">
            <v>32</v>
          </cell>
          <cell r="Q1900">
            <v>32252000</v>
          </cell>
          <cell r="R1900" t="str">
            <v>H</v>
          </cell>
          <cell r="W1900">
            <v>1563</v>
          </cell>
          <cell r="X1900">
            <v>1563</v>
          </cell>
          <cell r="Y1900">
            <v>13000000</v>
          </cell>
        </row>
        <row r="1901">
          <cell r="A1901">
            <v>11082076</v>
          </cell>
          <cell r="B1901">
            <v>1</v>
          </cell>
          <cell r="C1901">
            <v>40</v>
          </cell>
          <cell r="D1901" t="str">
            <v>SA</v>
          </cell>
          <cell r="F1901" t="str">
            <v>11</v>
          </cell>
          <cell r="G1901" t="str">
            <v>S</v>
          </cell>
          <cell r="L1901">
            <v>9194.66</v>
          </cell>
          <cell r="M1901">
            <v>9194.66</v>
          </cell>
          <cell r="N1901" t="str">
            <v>RUN</v>
          </cell>
          <cell r="O1901" t="str">
            <v>Списание материалов за 11 2001г</v>
          </cell>
          <cell r="P1901" t="str">
            <v>32</v>
          </cell>
          <cell r="Q1901">
            <v>32252000</v>
          </cell>
          <cell r="R1901" t="str">
            <v>H</v>
          </cell>
          <cell r="W1901">
            <v>9194.66</v>
          </cell>
          <cell r="X1901">
            <v>9194.66</v>
          </cell>
          <cell r="Y1901">
            <v>13000000</v>
          </cell>
        </row>
        <row r="1902">
          <cell r="A1902">
            <v>11082077</v>
          </cell>
          <cell r="B1902">
            <v>1</v>
          </cell>
          <cell r="C1902">
            <v>40</v>
          </cell>
          <cell r="D1902" t="str">
            <v>SA</v>
          </cell>
          <cell r="F1902" t="str">
            <v>11</v>
          </cell>
          <cell r="G1902" t="str">
            <v>S</v>
          </cell>
          <cell r="L1902">
            <v>6689.5</v>
          </cell>
          <cell r="M1902">
            <v>6689.5</v>
          </cell>
          <cell r="N1902" t="str">
            <v>RUN</v>
          </cell>
          <cell r="O1902" t="str">
            <v>Списание материалов за 11 2001г</v>
          </cell>
          <cell r="P1902" t="str">
            <v>32</v>
          </cell>
          <cell r="Q1902">
            <v>32252000</v>
          </cell>
          <cell r="R1902" t="str">
            <v>H</v>
          </cell>
          <cell r="W1902">
            <v>6689.5</v>
          </cell>
          <cell r="X1902">
            <v>6689.5</v>
          </cell>
          <cell r="Y1902">
            <v>13000000</v>
          </cell>
        </row>
        <row r="1903">
          <cell r="A1903">
            <v>11082078</v>
          </cell>
          <cell r="B1903">
            <v>1</v>
          </cell>
          <cell r="C1903">
            <v>40</v>
          </cell>
          <cell r="D1903" t="str">
            <v>SA</v>
          </cell>
          <cell r="F1903" t="str">
            <v>11</v>
          </cell>
          <cell r="G1903" t="str">
            <v>S</v>
          </cell>
          <cell r="L1903">
            <v>8007.5</v>
          </cell>
          <cell r="M1903">
            <v>8007.5</v>
          </cell>
          <cell r="N1903" t="str">
            <v>RUN</v>
          </cell>
          <cell r="O1903" t="str">
            <v>Списание материалов за 11 2001г</v>
          </cell>
          <cell r="P1903" t="str">
            <v>32</v>
          </cell>
          <cell r="Q1903">
            <v>32252000</v>
          </cell>
          <cell r="R1903" t="str">
            <v>H</v>
          </cell>
          <cell r="W1903">
            <v>8007.5</v>
          </cell>
          <cell r="X1903">
            <v>8007.5</v>
          </cell>
          <cell r="Y1903">
            <v>13000000</v>
          </cell>
        </row>
        <row r="1904">
          <cell r="A1904">
            <v>11082079</v>
          </cell>
          <cell r="B1904">
            <v>1</v>
          </cell>
          <cell r="C1904">
            <v>40</v>
          </cell>
          <cell r="D1904" t="str">
            <v>SA</v>
          </cell>
          <cell r="F1904" t="str">
            <v>11</v>
          </cell>
          <cell r="G1904" t="str">
            <v>S</v>
          </cell>
          <cell r="L1904">
            <v>2565.5</v>
          </cell>
          <cell r="M1904">
            <v>2565.5</v>
          </cell>
          <cell r="N1904" t="str">
            <v>RUN</v>
          </cell>
          <cell r="O1904" t="str">
            <v>Списание материалов за 11 2001г</v>
          </cell>
          <cell r="P1904" t="str">
            <v>32</v>
          </cell>
          <cell r="Q1904">
            <v>32252000</v>
          </cell>
          <cell r="R1904" t="str">
            <v>H</v>
          </cell>
          <cell r="W1904">
            <v>2565.5</v>
          </cell>
          <cell r="X1904">
            <v>2565.5</v>
          </cell>
          <cell r="Y1904">
            <v>13000000</v>
          </cell>
        </row>
        <row r="1905">
          <cell r="A1905">
            <v>11082080</v>
          </cell>
          <cell r="B1905">
            <v>1</v>
          </cell>
          <cell r="C1905">
            <v>40</v>
          </cell>
          <cell r="D1905" t="str">
            <v>SA</v>
          </cell>
          <cell r="F1905" t="str">
            <v>11</v>
          </cell>
          <cell r="G1905" t="str">
            <v>S</v>
          </cell>
          <cell r="L1905">
            <v>2663</v>
          </cell>
          <cell r="M1905">
            <v>2663</v>
          </cell>
          <cell r="N1905" t="str">
            <v>RUN</v>
          </cell>
          <cell r="O1905" t="str">
            <v>Списание материалов за 11 2001г</v>
          </cell>
          <cell r="P1905" t="str">
            <v>32</v>
          </cell>
          <cell r="Q1905">
            <v>32252000</v>
          </cell>
          <cell r="R1905" t="str">
            <v>H</v>
          </cell>
          <cell r="W1905">
            <v>2663</v>
          </cell>
          <cell r="X1905">
            <v>2663</v>
          </cell>
          <cell r="Y1905">
            <v>13000000</v>
          </cell>
        </row>
        <row r="1906">
          <cell r="A1906">
            <v>11082081</v>
          </cell>
          <cell r="B1906">
            <v>1</v>
          </cell>
          <cell r="C1906">
            <v>40</v>
          </cell>
          <cell r="D1906" t="str">
            <v>SA</v>
          </cell>
          <cell r="F1906" t="str">
            <v>11</v>
          </cell>
          <cell r="G1906" t="str">
            <v>S</v>
          </cell>
          <cell r="L1906">
            <v>5524.66</v>
          </cell>
          <cell r="M1906">
            <v>5524.66</v>
          </cell>
          <cell r="N1906" t="str">
            <v>RUN</v>
          </cell>
          <cell r="O1906" t="str">
            <v>Списание материалов за 11 2001г</v>
          </cell>
          <cell r="P1906" t="str">
            <v>32</v>
          </cell>
          <cell r="Q1906">
            <v>32252000</v>
          </cell>
          <cell r="R1906" t="str">
            <v>H</v>
          </cell>
          <cell r="W1906">
            <v>5524.66</v>
          </cell>
          <cell r="X1906">
            <v>5524.66</v>
          </cell>
          <cell r="Y1906">
            <v>13000000</v>
          </cell>
        </row>
        <row r="1907">
          <cell r="A1907">
            <v>11082082</v>
          </cell>
          <cell r="B1907">
            <v>1</v>
          </cell>
          <cell r="C1907">
            <v>40</v>
          </cell>
          <cell r="D1907" t="str">
            <v>SA</v>
          </cell>
          <cell r="F1907" t="str">
            <v>11</v>
          </cell>
          <cell r="G1907" t="str">
            <v>S</v>
          </cell>
          <cell r="L1907">
            <v>7806.98</v>
          </cell>
          <cell r="M1907">
            <v>7806.98</v>
          </cell>
          <cell r="N1907" t="str">
            <v>RUN</v>
          </cell>
          <cell r="O1907" t="str">
            <v>Списание материалов за 11 2001г</v>
          </cell>
          <cell r="P1907" t="str">
            <v>32</v>
          </cell>
          <cell r="Q1907">
            <v>32252000</v>
          </cell>
          <cell r="R1907" t="str">
            <v>H</v>
          </cell>
          <cell r="W1907">
            <v>7806.98</v>
          </cell>
          <cell r="X1907">
            <v>7806.98</v>
          </cell>
          <cell r="Y1907">
            <v>13000000</v>
          </cell>
        </row>
        <row r="1908">
          <cell r="A1908">
            <v>11082083</v>
          </cell>
          <cell r="B1908">
            <v>1</v>
          </cell>
          <cell r="C1908">
            <v>40</v>
          </cell>
          <cell r="D1908" t="str">
            <v>SA</v>
          </cell>
          <cell r="F1908" t="str">
            <v>11</v>
          </cell>
          <cell r="G1908" t="str">
            <v>S</v>
          </cell>
          <cell r="L1908">
            <v>8404.33</v>
          </cell>
          <cell r="M1908">
            <v>8404.33</v>
          </cell>
          <cell r="N1908" t="str">
            <v>RUN</v>
          </cell>
          <cell r="O1908" t="str">
            <v>Списание материалов за 11 2001г</v>
          </cell>
          <cell r="P1908" t="str">
            <v>32</v>
          </cell>
          <cell r="Q1908">
            <v>32252000</v>
          </cell>
          <cell r="R1908" t="str">
            <v>H</v>
          </cell>
          <cell r="W1908">
            <v>8404.33</v>
          </cell>
          <cell r="X1908">
            <v>8404.33</v>
          </cell>
          <cell r="Y1908">
            <v>13000000</v>
          </cell>
        </row>
        <row r="1909">
          <cell r="A1909">
            <v>11082084</v>
          </cell>
          <cell r="B1909">
            <v>1</v>
          </cell>
          <cell r="C1909">
            <v>40</v>
          </cell>
          <cell r="D1909" t="str">
            <v>SA</v>
          </cell>
          <cell r="F1909" t="str">
            <v>11</v>
          </cell>
          <cell r="G1909" t="str">
            <v>S</v>
          </cell>
          <cell r="L1909">
            <v>4206.33</v>
          </cell>
          <cell r="M1909">
            <v>4206.33</v>
          </cell>
          <cell r="N1909" t="str">
            <v>RUN</v>
          </cell>
          <cell r="O1909" t="str">
            <v>Списание материалов за 11 2001г</v>
          </cell>
          <cell r="P1909" t="str">
            <v>32</v>
          </cell>
          <cell r="Q1909">
            <v>32252000</v>
          </cell>
          <cell r="R1909" t="str">
            <v>H</v>
          </cell>
          <cell r="W1909">
            <v>4206.33</v>
          </cell>
          <cell r="X1909">
            <v>4206.33</v>
          </cell>
          <cell r="Y1909">
            <v>13000000</v>
          </cell>
        </row>
        <row r="1910">
          <cell r="A1910">
            <v>11082085</v>
          </cell>
          <cell r="B1910">
            <v>1</v>
          </cell>
          <cell r="C1910">
            <v>40</v>
          </cell>
          <cell r="D1910" t="str">
            <v>SA</v>
          </cell>
          <cell r="F1910" t="str">
            <v>11</v>
          </cell>
          <cell r="G1910" t="str">
            <v>S</v>
          </cell>
          <cell r="L1910">
            <v>5586.82</v>
          </cell>
          <cell r="M1910">
            <v>5586.82</v>
          </cell>
          <cell r="N1910" t="str">
            <v>RUN</v>
          </cell>
          <cell r="O1910" t="str">
            <v>Списание материалов за 11 2001г</v>
          </cell>
          <cell r="P1910" t="str">
            <v>32</v>
          </cell>
          <cell r="Q1910">
            <v>32252000</v>
          </cell>
          <cell r="R1910" t="str">
            <v>H</v>
          </cell>
          <cell r="W1910">
            <v>5586.82</v>
          </cell>
          <cell r="X1910">
            <v>5586.82</v>
          </cell>
          <cell r="Y1910">
            <v>13000000</v>
          </cell>
        </row>
        <row r="1911">
          <cell r="A1911">
            <v>11082086</v>
          </cell>
          <cell r="B1911">
            <v>1</v>
          </cell>
          <cell r="C1911">
            <v>40</v>
          </cell>
          <cell r="D1911" t="str">
            <v>SA</v>
          </cell>
          <cell r="F1911" t="str">
            <v>11</v>
          </cell>
          <cell r="G1911" t="str">
            <v>S</v>
          </cell>
          <cell r="L1911">
            <v>1116.33</v>
          </cell>
          <cell r="M1911">
            <v>1116.33</v>
          </cell>
          <cell r="N1911" t="str">
            <v>RUN</v>
          </cell>
          <cell r="O1911" t="str">
            <v>Списание материалов за 11 2001г</v>
          </cell>
          <cell r="P1911" t="str">
            <v>32</v>
          </cell>
          <cell r="Q1911">
            <v>32252000</v>
          </cell>
          <cell r="R1911" t="str">
            <v>H</v>
          </cell>
          <cell r="W1911">
            <v>1116.33</v>
          </cell>
          <cell r="X1911">
            <v>1116.33</v>
          </cell>
          <cell r="Y1911">
            <v>13000000</v>
          </cell>
        </row>
        <row r="1912">
          <cell r="A1912">
            <v>11082087</v>
          </cell>
          <cell r="B1912">
            <v>1</v>
          </cell>
          <cell r="C1912">
            <v>40</v>
          </cell>
          <cell r="D1912" t="str">
            <v>SA</v>
          </cell>
          <cell r="F1912" t="str">
            <v>11</v>
          </cell>
          <cell r="G1912" t="str">
            <v>S</v>
          </cell>
          <cell r="L1912">
            <v>900</v>
          </cell>
          <cell r="M1912">
            <v>900</v>
          </cell>
          <cell r="N1912" t="str">
            <v>RUN</v>
          </cell>
          <cell r="O1912" t="str">
            <v>Списание материалов за 11 2001г</v>
          </cell>
          <cell r="P1912" t="str">
            <v>32</v>
          </cell>
          <cell r="Q1912">
            <v>32252000</v>
          </cell>
          <cell r="R1912" t="str">
            <v>H</v>
          </cell>
          <cell r="W1912">
            <v>900</v>
          </cell>
          <cell r="X1912">
            <v>900</v>
          </cell>
          <cell r="Y1912">
            <v>13000000</v>
          </cell>
        </row>
        <row r="1913">
          <cell r="A1913">
            <v>11082088</v>
          </cell>
          <cell r="B1913">
            <v>1</v>
          </cell>
          <cell r="C1913">
            <v>40</v>
          </cell>
          <cell r="D1913" t="str">
            <v>SA</v>
          </cell>
          <cell r="F1913" t="str">
            <v>11</v>
          </cell>
          <cell r="G1913" t="str">
            <v>S</v>
          </cell>
          <cell r="L1913">
            <v>5117.17</v>
          </cell>
          <cell r="M1913">
            <v>5117.17</v>
          </cell>
          <cell r="N1913" t="str">
            <v>RUN</v>
          </cell>
          <cell r="O1913" t="str">
            <v>Списание материалов за 11 2001г</v>
          </cell>
          <cell r="P1913" t="str">
            <v>32</v>
          </cell>
          <cell r="Q1913">
            <v>32252000</v>
          </cell>
          <cell r="R1913" t="str">
            <v>H</v>
          </cell>
          <cell r="W1913">
            <v>5117.17</v>
          </cell>
          <cell r="X1913">
            <v>5117.17</v>
          </cell>
          <cell r="Y1913">
            <v>13000000</v>
          </cell>
        </row>
        <row r="1914">
          <cell r="A1914">
            <v>11082089</v>
          </cell>
          <cell r="B1914">
            <v>1</v>
          </cell>
          <cell r="C1914">
            <v>40</v>
          </cell>
          <cell r="D1914" t="str">
            <v>SA</v>
          </cell>
          <cell r="F1914" t="str">
            <v>11</v>
          </cell>
          <cell r="G1914" t="str">
            <v>S</v>
          </cell>
          <cell r="L1914">
            <v>2725.17</v>
          </cell>
          <cell r="M1914">
            <v>2725.17</v>
          </cell>
          <cell r="N1914" t="str">
            <v>RUN</v>
          </cell>
          <cell r="O1914" t="str">
            <v>Списание материалов за 11 2001г</v>
          </cell>
          <cell r="P1914" t="str">
            <v>32</v>
          </cell>
          <cell r="Q1914">
            <v>32252000</v>
          </cell>
          <cell r="R1914" t="str">
            <v>H</v>
          </cell>
          <cell r="W1914">
            <v>2725.17</v>
          </cell>
          <cell r="X1914">
            <v>2725.17</v>
          </cell>
          <cell r="Y1914">
            <v>13000000</v>
          </cell>
        </row>
        <row r="1915">
          <cell r="A1915">
            <v>11082090</v>
          </cell>
          <cell r="B1915">
            <v>1</v>
          </cell>
          <cell r="C1915">
            <v>40</v>
          </cell>
          <cell r="D1915" t="str">
            <v>SA</v>
          </cell>
          <cell r="F1915" t="str">
            <v>11</v>
          </cell>
          <cell r="G1915" t="str">
            <v>S</v>
          </cell>
          <cell r="L1915">
            <v>476</v>
          </cell>
          <cell r="M1915">
            <v>476</v>
          </cell>
          <cell r="N1915" t="str">
            <v>RUN</v>
          </cell>
          <cell r="O1915" t="str">
            <v>Списание материалов за 11 2001г</v>
          </cell>
          <cell r="P1915" t="str">
            <v>32</v>
          </cell>
          <cell r="Q1915">
            <v>32252000</v>
          </cell>
          <cell r="R1915" t="str">
            <v>H</v>
          </cell>
          <cell r="W1915">
            <v>476</v>
          </cell>
          <cell r="X1915">
            <v>476</v>
          </cell>
          <cell r="Y1915">
            <v>13000000</v>
          </cell>
        </row>
        <row r="1916">
          <cell r="A1916">
            <v>11082091</v>
          </cell>
          <cell r="B1916">
            <v>1</v>
          </cell>
          <cell r="C1916">
            <v>40</v>
          </cell>
          <cell r="D1916" t="str">
            <v>SA</v>
          </cell>
          <cell r="F1916" t="str">
            <v>11</v>
          </cell>
          <cell r="G1916" t="str">
            <v>S</v>
          </cell>
          <cell r="L1916">
            <v>5348.32</v>
          </cell>
          <cell r="M1916">
            <v>5348.32</v>
          </cell>
          <cell r="N1916" t="str">
            <v>RUN</v>
          </cell>
          <cell r="O1916" t="str">
            <v>Списание материалов за 11 2001г</v>
          </cell>
          <cell r="P1916" t="str">
            <v>32</v>
          </cell>
          <cell r="Q1916">
            <v>32252000</v>
          </cell>
          <cell r="R1916" t="str">
            <v>H</v>
          </cell>
          <cell r="W1916">
            <v>5348.32</v>
          </cell>
          <cell r="X1916">
            <v>5348.32</v>
          </cell>
          <cell r="Y1916">
            <v>13000000</v>
          </cell>
        </row>
        <row r="1917">
          <cell r="A1917">
            <v>11082092</v>
          </cell>
          <cell r="B1917">
            <v>1</v>
          </cell>
          <cell r="C1917">
            <v>40</v>
          </cell>
          <cell r="D1917" t="str">
            <v>SA</v>
          </cell>
          <cell r="F1917" t="str">
            <v>11</v>
          </cell>
          <cell r="G1917" t="str">
            <v>S</v>
          </cell>
          <cell r="L1917">
            <v>345833.87</v>
          </cell>
          <cell r="M1917">
            <v>345833.87</v>
          </cell>
          <cell r="N1917" t="str">
            <v>RUN</v>
          </cell>
          <cell r="O1917" t="str">
            <v>Списание материалов за 11 2001г</v>
          </cell>
          <cell r="P1917" t="str">
            <v>32</v>
          </cell>
          <cell r="Q1917">
            <v>32252000</v>
          </cell>
          <cell r="R1917" t="str">
            <v>H</v>
          </cell>
          <cell r="W1917">
            <v>345833.87</v>
          </cell>
          <cell r="X1917">
            <v>345833.87</v>
          </cell>
          <cell r="Y1917">
            <v>13000000</v>
          </cell>
        </row>
        <row r="1918">
          <cell r="A1918">
            <v>11082093</v>
          </cell>
          <cell r="B1918">
            <v>1</v>
          </cell>
          <cell r="C1918">
            <v>40</v>
          </cell>
          <cell r="D1918" t="str">
            <v>SA</v>
          </cell>
          <cell r="F1918" t="str">
            <v>11</v>
          </cell>
          <cell r="G1918" t="str">
            <v>S</v>
          </cell>
          <cell r="L1918">
            <v>6211.44</v>
          </cell>
          <cell r="M1918">
            <v>6211.44</v>
          </cell>
          <cell r="N1918" t="str">
            <v>RUN</v>
          </cell>
          <cell r="O1918" t="str">
            <v>Списание материалов за 11 2001г</v>
          </cell>
          <cell r="P1918" t="str">
            <v>32</v>
          </cell>
          <cell r="Q1918">
            <v>32252000</v>
          </cell>
          <cell r="R1918" t="str">
            <v>H</v>
          </cell>
          <cell r="W1918">
            <v>6211.44</v>
          </cell>
          <cell r="X1918">
            <v>6211.44</v>
          </cell>
          <cell r="Y1918">
            <v>13000000</v>
          </cell>
        </row>
        <row r="1919">
          <cell r="A1919">
            <v>11082094</v>
          </cell>
          <cell r="B1919">
            <v>1</v>
          </cell>
          <cell r="C1919">
            <v>40</v>
          </cell>
          <cell r="D1919" t="str">
            <v>SA</v>
          </cell>
          <cell r="F1919" t="str">
            <v>11</v>
          </cell>
          <cell r="G1919" t="str">
            <v>S</v>
          </cell>
          <cell r="L1919">
            <v>2681.17</v>
          </cell>
          <cell r="M1919">
            <v>2681.17</v>
          </cell>
          <cell r="N1919" t="str">
            <v>RUN</v>
          </cell>
          <cell r="O1919" t="str">
            <v>Списание материалов за 11 2001г</v>
          </cell>
          <cell r="P1919" t="str">
            <v>32</v>
          </cell>
          <cell r="Q1919">
            <v>32252000</v>
          </cell>
          <cell r="R1919" t="str">
            <v>H</v>
          </cell>
          <cell r="W1919">
            <v>2681.17</v>
          </cell>
          <cell r="X1919">
            <v>2681.17</v>
          </cell>
          <cell r="Y1919">
            <v>13000000</v>
          </cell>
        </row>
        <row r="1920">
          <cell r="A1920">
            <v>11082095</v>
          </cell>
          <cell r="B1920">
            <v>1</v>
          </cell>
          <cell r="C1920">
            <v>40</v>
          </cell>
          <cell r="D1920" t="str">
            <v>SA</v>
          </cell>
          <cell r="F1920" t="str">
            <v>11</v>
          </cell>
          <cell r="G1920" t="str">
            <v>S</v>
          </cell>
          <cell r="L1920">
            <v>2925.17</v>
          </cell>
          <cell r="M1920">
            <v>2925.17</v>
          </cell>
          <cell r="N1920" t="str">
            <v>RUN</v>
          </cell>
          <cell r="O1920" t="str">
            <v>Списание материалов за 11 2001г</v>
          </cell>
          <cell r="P1920" t="str">
            <v>32</v>
          </cell>
          <cell r="Q1920">
            <v>32252000</v>
          </cell>
          <cell r="R1920" t="str">
            <v>H</v>
          </cell>
          <cell r="W1920">
            <v>2925.17</v>
          </cell>
          <cell r="X1920">
            <v>2925.17</v>
          </cell>
          <cell r="Y1920">
            <v>13000000</v>
          </cell>
        </row>
        <row r="1921">
          <cell r="A1921">
            <v>11082096</v>
          </cell>
          <cell r="B1921">
            <v>1</v>
          </cell>
          <cell r="C1921">
            <v>40</v>
          </cell>
          <cell r="D1921" t="str">
            <v>SA</v>
          </cell>
          <cell r="F1921" t="str">
            <v>11</v>
          </cell>
          <cell r="G1921" t="str">
            <v>S</v>
          </cell>
          <cell r="L1921">
            <v>13573.43</v>
          </cell>
          <cell r="M1921">
            <v>13573.43</v>
          </cell>
          <cell r="N1921" t="str">
            <v>RUN</v>
          </cell>
          <cell r="O1921" t="str">
            <v>Списание материалов за 11 2001г</v>
          </cell>
          <cell r="P1921" t="str">
            <v>32</v>
          </cell>
          <cell r="Q1921">
            <v>32252000</v>
          </cell>
          <cell r="R1921" t="str">
            <v>H</v>
          </cell>
          <cell r="W1921">
            <v>13573.43</v>
          </cell>
          <cell r="X1921">
            <v>13573.43</v>
          </cell>
          <cell r="Y1921">
            <v>13000000</v>
          </cell>
        </row>
        <row r="1922">
          <cell r="A1922">
            <v>11082097</v>
          </cell>
          <cell r="B1922">
            <v>1</v>
          </cell>
          <cell r="C1922">
            <v>40</v>
          </cell>
          <cell r="D1922" t="str">
            <v>SA</v>
          </cell>
          <cell r="F1922" t="str">
            <v>11</v>
          </cell>
          <cell r="G1922" t="str">
            <v>S</v>
          </cell>
          <cell r="L1922">
            <v>4696.54</v>
          </cell>
          <cell r="M1922">
            <v>4696.54</v>
          </cell>
          <cell r="N1922" t="str">
            <v>RUN</v>
          </cell>
          <cell r="O1922" t="str">
            <v>Списание материалов за 11 2001г</v>
          </cell>
          <cell r="P1922" t="str">
            <v>32</v>
          </cell>
          <cell r="Q1922">
            <v>32252000</v>
          </cell>
          <cell r="R1922" t="str">
            <v>H</v>
          </cell>
          <cell r="W1922">
            <v>4696.54</v>
          </cell>
          <cell r="X1922">
            <v>4696.54</v>
          </cell>
          <cell r="Y1922">
            <v>13000000</v>
          </cell>
        </row>
        <row r="1923">
          <cell r="A1923">
            <v>11082098</v>
          </cell>
          <cell r="B1923">
            <v>1</v>
          </cell>
          <cell r="C1923">
            <v>40</v>
          </cell>
          <cell r="D1923" t="str">
            <v>SA</v>
          </cell>
          <cell r="F1923" t="str">
            <v>11</v>
          </cell>
          <cell r="G1923" t="str">
            <v>S</v>
          </cell>
          <cell r="L1923">
            <v>5724.16</v>
          </cell>
          <cell r="M1923">
            <v>5724.16</v>
          </cell>
          <cell r="N1923" t="str">
            <v>RUN</v>
          </cell>
          <cell r="O1923" t="str">
            <v>Списание материалов за 11 2001г</v>
          </cell>
          <cell r="P1923" t="str">
            <v>32</v>
          </cell>
          <cell r="Q1923">
            <v>32252000</v>
          </cell>
          <cell r="R1923" t="str">
            <v>H</v>
          </cell>
          <cell r="W1923">
            <v>5724.16</v>
          </cell>
          <cell r="X1923">
            <v>5724.16</v>
          </cell>
          <cell r="Y1923">
            <v>13000000</v>
          </cell>
        </row>
        <row r="1924">
          <cell r="A1924">
            <v>11082099</v>
          </cell>
          <cell r="B1924">
            <v>1</v>
          </cell>
          <cell r="C1924">
            <v>40</v>
          </cell>
          <cell r="D1924" t="str">
            <v>SA</v>
          </cell>
          <cell r="F1924" t="str">
            <v>11</v>
          </cell>
          <cell r="G1924" t="str">
            <v>S</v>
          </cell>
          <cell r="L1924">
            <v>5042.9799999999996</v>
          </cell>
          <cell r="M1924">
            <v>5042.9799999999996</v>
          </cell>
          <cell r="N1924" t="str">
            <v>RUN</v>
          </cell>
          <cell r="O1924" t="str">
            <v>Списание материалов за 11 2001г</v>
          </cell>
          <cell r="P1924" t="str">
            <v>32</v>
          </cell>
          <cell r="Q1924">
            <v>32252000</v>
          </cell>
          <cell r="R1924" t="str">
            <v>H</v>
          </cell>
          <cell r="W1924">
            <v>5042.9799999999996</v>
          </cell>
          <cell r="X1924">
            <v>5042.9799999999996</v>
          </cell>
          <cell r="Y1924">
            <v>13000000</v>
          </cell>
        </row>
        <row r="1925">
          <cell r="A1925">
            <v>11082100</v>
          </cell>
          <cell r="B1925">
            <v>1</v>
          </cell>
          <cell r="C1925">
            <v>40</v>
          </cell>
          <cell r="D1925" t="str">
            <v>SA</v>
          </cell>
          <cell r="F1925" t="str">
            <v>11</v>
          </cell>
          <cell r="G1925" t="str">
            <v>S</v>
          </cell>
          <cell r="L1925">
            <v>10921.53</v>
          </cell>
          <cell r="M1925">
            <v>10921.53</v>
          </cell>
          <cell r="N1925" t="str">
            <v>RUN</v>
          </cell>
          <cell r="O1925" t="str">
            <v>Списание материалов за 11 2001г</v>
          </cell>
          <cell r="P1925" t="str">
            <v>32</v>
          </cell>
          <cell r="Q1925">
            <v>32252000</v>
          </cell>
          <cell r="R1925" t="str">
            <v>H</v>
          </cell>
          <cell r="W1925">
            <v>10921.53</v>
          </cell>
          <cell r="X1925">
            <v>10921.53</v>
          </cell>
          <cell r="Y1925">
            <v>13000000</v>
          </cell>
        </row>
        <row r="1926">
          <cell r="A1926">
            <v>11082101</v>
          </cell>
          <cell r="B1926">
            <v>1</v>
          </cell>
          <cell r="C1926">
            <v>40</v>
          </cell>
          <cell r="D1926" t="str">
            <v>SA</v>
          </cell>
          <cell r="F1926" t="str">
            <v>11</v>
          </cell>
          <cell r="G1926" t="str">
            <v>S</v>
          </cell>
          <cell r="L1926">
            <v>555.83000000000004</v>
          </cell>
          <cell r="M1926">
            <v>555.83000000000004</v>
          </cell>
          <cell r="N1926" t="str">
            <v>RUN</v>
          </cell>
          <cell r="O1926" t="str">
            <v>Списание материалов за 11 2001г</v>
          </cell>
          <cell r="P1926" t="str">
            <v>32</v>
          </cell>
          <cell r="Q1926">
            <v>32252000</v>
          </cell>
          <cell r="R1926" t="str">
            <v>H</v>
          </cell>
          <cell r="W1926">
            <v>555.83000000000004</v>
          </cell>
          <cell r="X1926">
            <v>555.83000000000004</v>
          </cell>
          <cell r="Y1926">
            <v>13000000</v>
          </cell>
        </row>
        <row r="1927">
          <cell r="A1927">
            <v>11082102</v>
          </cell>
          <cell r="B1927">
            <v>1</v>
          </cell>
          <cell r="C1927">
            <v>40</v>
          </cell>
          <cell r="D1927" t="str">
            <v>SA</v>
          </cell>
          <cell r="F1927" t="str">
            <v>11</v>
          </cell>
          <cell r="G1927" t="str">
            <v>S</v>
          </cell>
          <cell r="L1927">
            <v>41098.28</v>
          </cell>
          <cell r="M1927">
            <v>41098.28</v>
          </cell>
          <cell r="N1927" t="str">
            <v>RUN</v>
          </cell>
          <cell r="O1927" t="str">
            <v>Списание материалов за 11 2001г</v>
          </cell>
          <cell r="P1927" t="str">
            <v>32</v>
          </cell>
          <cell r="Q1927">
            <v>32252000</v>
          </cell>
          <cell r="R1927" t="str">
            <v>H</v>
          </cell>
          <cell r="W1927">
            <v>41098.28</v>
          </cell>
          <cell r="X1927">
            <v>41098.28</v>
          </cell>
          <cell r="Y1927">
            <v>13000000</v>
          </cell>
        </row>
        <row r="1928">
          <cell r="A1928">
            <v>11082103</v>
          </cell>
          <cell r="B1928">
            <v>1</v>
          </cell>
          <cell r="C1928">
            <v>40</v>
          </cell>
          <cell r="D1928" t="str">
            <v>SA</v>
          </cell>
          <cell r="F1928" t="str">
            <v>11</v>
          </cell>
          <cell r="G1928" t="str">
            <v>S</v>
          </cell>
          <cell r="L1928">
            <v>11492.33</v>
          </cell>
          <cell r="M1928">
            <v>11492.33</v>
          </cell>
          <cell r="N1928" t="str">
            <v>RUN</v>
          </cell>
          <cell r="O1928" t="str">
            <v>Списание материалов за 11 2001г</v>
          </cell>
          <cell r="P1928" t="str">
            <v>32</v>
          </cell>
          <cell r="Q1928">
            <v>32252000</v>
          </cell>
          <cell r="R1928" t="str">
            <v>H</v>
          </cell>
          <cell r="W1928">
            <v>11492.33</v>
          </cell>
          <cell r="X1928">
            <v>11492.33</v>
          </cell>
          <cell r="Y1928">
            <v>13000000</v>
          </cell>
        </row>
        <row r="1929">
          <cell r="A1929">
            <v>11082104</v>
          </cell>
          <cell r="B1929">
            <v>1</v>
          </cell>
          <cell r="C1929">
            <v>40</v>
          </cell>
          <cell r="D1929" t="str">
            <v>SA</v>
          </cell>
          <cell r="F1929" t="str">
            <v>11</v>
          </cell>
          <cell r="G1929" t="str">
            <v>S</v>
          </cell>
          <cell r="L1929">
            <v>20328.88</v>
          </cell>
          <cell r="M1929">
            <v>20328.88</v>
          </cell>
          <cell r="N1929" t="str">
            <v>RUN</v>
          </cell>
          <cell r="O1929" t="str">
            <v>Списание материалов за 11 2001г</v>
          </cell>
          <cell r="P1929" t="str">
            <v>32</v>
          </cell>
          <cell r="Q1929">
            <v>32252000</v>
          </cell>
          <cell r="R1929" t="str">
            <v>H</v>
          </cell>
          <cell r="W1929">
            <v>20328.88</v>
          </cell>
          <cell r="X1929">
            <v>20328.88</v>
          </cell>
          <cell r="Y1929">
            <v>13000000</v>
          </cell>
        </row>
        <row r="1930">
          <cell r="A1930">
            <v>11082105</v>
          </cell>
          <cell r="B1930">
            <v>1</v>
          </cell>
          <cell r="C1930">
            <v>40</v>
          </cell>
          <cell r="D1930" t="str">
            <v>SA</v>
          </cell>
          <cell r="F1930" t="str">
            <v>11</v>
          </cell>
          <cell r="G1930" t="str">
            <v>S</v>
          </cell>
          <cell r="L1930">
            <v>8327.56</v>
          </cell>
          <cell r="M1930">
            <v>8327.56</v>
          </cell>
          <cell r="N1930" t="str">
            <v>RUN</v>
          </cell>
          <cell r="O1930" t="str">
            <v>Списание материалов за 11 2001г</v>
          </cell>
          <cell r="P1930" t="str">
            <v>32</v>
          </cell>
          <cell r="Q1930">
            <v>32252000</v>
          </cell>
          <cell r="R1930" t="str">
            <v>H</v>
          </cell>
          <cell r="W1930">
            <v>8327.56</v>
          </cell>
          <cell r="X1930">
            <v>8327.56</v>
          </cell>
          <cell r="Y1930">
            <v>13000000</v>
          </cell>
        </row>
        <row r="1931">
          <cell r="A1931">
            <v>11082106</v>
          </cell>
          <cell r="B1931">
            <v>1</v>
          </cell>
          <cell r="C1931">
            <v>40</v>
          </cell>
          <cell r="D1931" t="str">
            <v>SA</v>
          </cell>
          <cell r="F1931" t="str">
            <v>11</v>
          </cell>
          <cell r="G1931" t="str">
            <v>S</v>
          </cell>
          <cell r="L1931">
            <v>9049.73</v>
          </cell>
          <cell r="M1931">
            <v>9049.73</v>
          </cell>
          <cell r="N1931" t="str">
            <v>RUN</v>
          </cell>
          <cell r="O1931" t="str">
            <v>Списание материалов за 11 2001г</v>
          </cell>
          <cell r="P1931" t="str">
            <v>32</v>
          </cell>
          <cell r="Q1931">
            <v>32252000</v>
          </cell>
          <cell r="R1931" t="str">
            <v>H</v>
          </cell>
          <cell r="W1931">
            <v>9049.73</v>
          </cell>
          <cell r="X1931">
            <v>9049.73</v>
          </cell>
          <cell r="Y1931">
            <v>13000000</v>
          </cell>
        </row>
        <row r="1932">
          <cell r="A1932">
            <v>11082107</v>
          </cell>
          <cell r="B1932">
            <v>1</v>
          </cell>
          <cell r="C1932">
            <v>40</v>
          </cell>
          <cell r="D1932" t="str">
            <v>SA</v>
          </cell>
          <cell r="F1932" t="str">
            <v>11</v>
          </cell>
          <cell r="G1932" t="str">
            <v>S</v>
          </cell>
          <cell r="L1932">
            <v>257124.25</v>
          </cell>
          <cell r="M1932">
            <v>257124.25</v>
          </cell>
          <cell r="N1932" t="str">
            <v>RUN</v>
          </cell>
          <cell r="O1932" t="str">
            <v>Списание материалов за 11 2001г</v>
          </cell>
          <cell r="P1932" t="str">
            <v>32</v>
          </cell>
          <cell r="Q1932">
            <v>32252000</v>
          </cell>
          <cell r="R1932" t="str">
            <v>H</v>
          </cell>
          <cell r="W1932">
            <v>257124.25</v>
          </cell>
          <cell r="X1932">
            <v>257124.25</v>
          </cell>
          <cell r="Y1932">
            <v>13000000</v>
          </cell>
        </row>
        <row r="1933">
          <cell r="A1933">
            <v>11082108</v>
          </cell>
          <cell r="B1933">
            <v>1</v>
          </cell>
          <cell r="C1933">
            <v>40</v>
          </cell>
          <cell r="D1933" t="str">
            <v>SA</v>
          </cell>
          <cell r="F1933" t="str">
            <v>11</v>
          </cell>
          <cell r="G1933" t="str">
            <v>S</v>
          </cell>
          <cell r="L1933">
            <v>2835.76</v>
          </cell>
          <cell r="M1933">
            <v>2835.76</v>
          </cell>
          <cell r="N1933" t="str">
            <v>RUN</v>
          </cell>
          <cell r="O1933" t="str">
            <v>Списание материалов за 11 2001г</v>
          </cell>
          <cell r="P1933" t="str">
            <v>32</v>
          </cell>
          <cell r="Q1933">
            <v>32252000</v>
          </cell>
          <cell r="R1933" t="str">
            <v>H</v>
          </cell>
          <cell r="W1933">
            <v>2835.76</v>
          </cell>
          <cell r="X1933">
            <v>2835.76</v>
          </cell>
          <cell r="Y1933">
            <v>13000000</v>
          </cell>
        </row>
        <row r="1934">
          <cell r="A1934">
            <v>11082109</v>
          </cell>
          <cell r="B1934">
            <v>1</v>
          </cell>
          <cell r="C1934">
            <v>40</v>
          </cell>
          <cell r="D1934" t="str">
            <v>SA</v>
          </cell>
          <cell r="F1934" t="str">
            <v>11</v>
          </cell>
          <cell r="G1934" t="str">
            <v>S</v>
          </cell>
          <cell r="L1934">
            <v>2963.51</v>
          </cell>
          <cell r="M1934">
            <v>2963.51</v>
          </cell>
          <cell r="N1934" t="str">
            <v>RUN</v>
          </cell>
          <cell r="O1934" t="str">
            <v>Списание материалов за 11 2001г</v>
          </cell>
          <cell r="P1934" t="str">
            <v>32</v>
          </cell>
          <cell r="Q1934">
            <v>32252000</v>
          </cell>
          <cell r="R1934" t="str">
            <v>H</v>
          </cell>
          <cell r="W1934">
            <v>2963.51</v>
          </cell>
          <cell r="X1934">
            <v>2963.51</v>
          </cell>
          <cell r="Y1934">
            <v>13000000</v>
          </cell>
        </row>
        <row r="1935">
          <cell r="A1935">
            <v>11082110</v>
          </cell>
          <cell r="B1935">
            <v>1</v>
          </cell>
          <cell r="C1935">
            <v>40</v>
          </cell>
          <cell r="D1935" t="str">
            <v>SA</v>
          </cell>
          <cell r="F1935" t="str">
            <v>11</v>
          </cell>
          <cell r="G1935" t="str">
            <v>S</v>
          </cell>
          <cell r="L1935">
            <v>4909.32</v>
          </cell>
          <cell r="M1935">
            <v>4909.32</v>
          </cell>
          <cell r="N1935" t="str">
            <v>RUN</v>
          </cell>
          <cell r="O1935" t="str">
            <v>Списание материалов за 11 2001г</v>
          </cell>
          <cell r="P1935" t="str">
            <v>32</v>
          </cell>
          <cell r="Q1935">
            <v>32252000</v>
          </cell>
          <cell r="R1935" t="str">
            <v>H</v>
          </cell>
          <cell r="W1935">
            <v>4909.32</v>
          </cell>
          <cell r="X1935">
            <v>4909.32</v>
          </cell>
          <cell r="Y1935">
            <v>13000000</v>
          </cell>
        </row>
        <row r="1936">
          <cell r="A1936">
            <v>11082111</v>
          </cell>
          <cell r="B1936">
            <v>1</v>
          </cell>
          <cell r="C1936">
            <v>40</v>
          </cell>
          <cell r="D1936" t="str">
            <v>SA</v>
          </cell>
          <cell r="F1936" t="str">
            <v>11</v>
          </cell>
          <cell r="G1936" t="str">
            <v>S</v>
          </cell>
          <cell r="L1936">
            <v>6190.62</v>
          </cell>
          <cell r="M1936">
            <v>6190.62</v>
          </cell>
          <cell r="N1936" t="str">
            <v>RUN</v>
          </cell>
          <cell r="O1936" t="str">
            <v>Списание материалов за 11 2001г</v>
          </cell>
          <cell r="P1936" t="str">
            <v>32</v>
          </cell>
          <cell r="Q1936">
            <v>32252000</v>
          </cell>
          <cell r="R1936" t="str">
            <v>H</v>
          </cell>
          <cell r="W1936">
            <v>6190.62</v>
          </cell>
          <cell r="X1936">
            <v>6190.62</v>
          </cell>
          <cell r="Y1936">
            <v>13000000</v>
          </cell>
        </row>
        <row r="1937">
          <cell r="A1937">
            <v>11082112</v>
          </cell>
          <cell r="B1937">
            <v>1</v>
          </cell>
          <cell r="C1937">
            <v>40</v>
          </cell>
          <cell r="D1937" t="str">
            <v>SA</v>
          </cell>
          <cell r="F1937" t="str">
            <v>11</v>
          </cell>
          <cell r="G1937" t="str">
            <v>S</v>
          </cell>
          <cell r="L1937">
            <v>2053.33</v>
          </cell>
          <cell r="M1937">
            <v>2053.33</v>
          </cell>
          <cell r="N1937" t="str">
            <v>RUN</v>
          </cell>
          <cell r="O1937" t="str">
            <v>Списание материалов за 11 2001г</v>
          </cell>
          <cell r="P1937" t="str">
            <v>32</v>
          </cell>
          <cell r="Q1937">
            <v>32252000</v>
          </cell>
          <cell r="R1937" t="str">
            <v>H</v>
          </cell>
          <cell r="W1937">
            <v>2053.33</v>
          </cell>
          <cell r="X1937">
            <v>2053.33</v>
          </cell>
          <cell r="Y1937">
            <v>13000000</v>
          </cell>
        </row>
        <row r="1938">
          <cell r="A1938">
            <v>11082113</v>
          </cell>
          <cell r="B1938">
            <v>1</v>
          </cell>
          <cell r="C1938">
            <v>40</v>
          </cell>
          <cell r="D1938" t="str">
            <v>SA</v>
          </cell>
          <cell r="F1938" t="str">
            <v>11</v>
          </cell>
          <cell r="G1938" t="str">
            <v>S</v>
          </cell>
          <cell r="L1938">
            <v>1212.1600000000001</v>
          </cell>
          <cell r="M1938">
            <v>1212.1600000000001</v>
          </cell>
          <cell r="N1938" t="str">
            <v>RUN</v>
          </cell>
          <cell r="O1938" t="str">
            <v>Списание материалов за 11 2001г</v>
          </cell>
          <cell r="P1938" t="str">
            <v>32</v>
          </cell>
          <cell r="Q1938">
            <v>32252000</v>
          </cell>
          <cell r="R1938" t="str">
            <v>H</v>
          </cell>
          <cell r="W1938">
            <v>1212.1600000000001</v>
          </cell>
          <cell r="X1938">
            <v>1212.1600000000001</v>
          </cell>
          <cell r="Y1938">
            <v>13000000</v>
          </cell>
        </row>
        <row r="1939">
          <cell r="A1939">
            <v>11082114</v>
          </cell>
          <cell r="B1939">
            <v>1</v>
          </cell>
          <cell r="C1939">
            <v>40</v>
          </cell>
          <cell r="D1939" t="str">
            <v>SA</v>
          </cell>
          <cell r="F1939" t="str">
            <v>11</v>
          </cell>
          <cell r="G1939" t="str">
            <v>S</v>
          </cell>
          <cell r="L1939">
            <v>7420.66</v>
          </cell>
          <cell r="M1939">
            <v>7420.66</v>
          </cell>
          <cell r="N1939" t="str">
            <v>RUN</v>
          </cell>
          <cell r="O1939" t="str">
            <v>Списание материалов за 11 2001г</v>
          </cell>
          <cell r="P1939" t="str">
            <v>32</v>
          </cell>
          <cell r="Q1939">
            <v>32252000</v>
          </cell>
          <cell r="R1939" t="str">
            <v>H</v>
          </cell>
          <cell r="W1939">
            <v>7420.66</v>
          </cell>
          <cell r="X1939">
            <v>7420.66</v>
          </cell>
          <cell r="Y1939">
            <v>13000000</v>
          </cell>
        </row>
        <row r="1940">
          <cell r="A1940">
            <v>11082115</v>
          </cell>
          <cell r="B1940">
            <v>1</v>
          </cell>
          <cell r="C1940">
            <v>40</v>
          </cell>
          <cell r="D1940" t="str">
            <v>SA</v>
          </cell>
          <cell r="F1940" t="str">
            <v>11</v>
          </cell>
          <cell r="G1940" t="str">
            <v>S</v>
          </cell>
          <cell r="L1940">
            <v>1200</v>
          </cell>
          <cell r="M1940">
            <v>1200</v>
          </cell>
          <cell r="N1940" t="str">
            <v>RUN</v>
          </cell>
          <cell r="O1940" t="str">
            <v>Списание материалов за 11 2001г</v>
          </cell>
          <cell r="P1940" t="str">
            <v>32</v>
          </cell>
          <cell r="Q1940">
            <v>32252000</v>
          </cell>
          <cell r="R1940" t="str">
            <v>H</v>
          </cell>
          <cell r="W1940">
            <v>1200</v>
          </cell>
          <cell r="X1940">
            <v>1200</v>
          </cell>
          <cell r="Y1940">
            <v>13000000</v>
          </cell>
        </row>
        <row r="1941">
          <cell r="A1941">
            <v>11082116</v>
          </cell>
          <cell r="B1941">
            <v>1</v>
          </cell>
          <cell r="C1941">
            <v>40</v>
          </cell>
          <cell r="D1941" t="str">
            <v>SA</v>
          </cell>
          <cell r="F1941" t="str">
            <v>11</v>
          </cell>
          <cell r="G1941" t="str">
            <v>S</v>
          </cell>
          <cell r="L1941">
            <v>2099.56</v>
          </cell>
          <cell r="M1941">
            <v>2099.56</v>
          </cell>
          <cell r="N1941" t="str">
            <v>RUN</v>
          </cell>
          <cell r="O1941" t="str">
            <v>Списание материалов за 11 2001г</v>
          </cell>
          <cell r="P1941" t="str">
            <v>32</v>
          </cell>
          <cell r="Q1941">
            <v>32252000</v>
          </cell>
          <cell r="R1941" t="str">
            <v>H</v>
          </cell>
          <cell r="W1941">
            <v>2099.56</v>
          </cell>
          <cell r="X1941">
            <v>2099.56</v>
          </cell>
          <cell r="Y1941">
            <v>13000000</v>
          </cell>
        </row>
        <row r="1942">
          <cell r="A1942">
            <v>11082117</v>
          </cell>
          <cell r="B1942">
            <v>1</v>
          </cell>
          <cell r="C1942">
            <v>40</v>
          </cell>
          <cell r="D1942" t="str">
            <v>SA</v>
          </cell>
          <cell r="F1942" t="str">
            <v>11</v>
          </cell>
          <cell r="G1942" t="str">
            <v>S</v>
          </cell>
          <cell r="L1942">
            <v>4154.3500000000004</v>
          </cell>
          <cell r="M1942">
            <v>4154.3500000000004</v>
          </cell>
          <cell r="N1942" t="str">
            <v>RUN</v>
          </cell>
          <cell r="O1942" t="str">
            <v>Списание материалов за 11 2001г</v>
          </cell>
          <cell r="P1942" t="str">
            <v>32</v>
          </cell>
          <cell r="Q1942">
            <v>32252000</v>
          </cell>
          <cell r="R1942" t="str">
            <v>H</v>
          </cell>
          <cell r="W1942">
            <v>4154.3500000000004</v>
          </cell>
          <cell r="X1942">
            <v>4154.3500000000004</v>
          </cell>
          <cell r="Y1942">
            <v>13000000</v>
          </cell>
        </row>
        <row r="1943">
          <cell r="A1943">
            <v>11082118</v>
          </cell>
          <cell r="B1943">
            <v>1</v>
          </cell>
          <cell r="C1943">
            <v>40</v>
          </cell>
          <cell r="D1943" t="str">
            <v>SA</v>
          </cell>
          <cell r="F1943" t="str">
            <v>11</v>
          </cell>
          <cell r="G1943" t="str">
            <v>S</v>
          </cell>
          <cell r="L1943">
            <v>3038.51</v>
          </cell>
          <cell r="M1943">
            <v>3038.51</v>
          </cell>
          <cell r="N1943" t="str">
            <v>RUN</v>
          </cell>
          <cell r="O1943" t="str">
            <v>Списание материалов за 11 2001г</v>
          </cell>
          <cell r="P1943" t="str">
            <v>32</v>
          </cell>
          <cell r="Q1943">
            <v>32252000</v>
          </cell>
          <cell r="R1943" t="str">
            <v>H</v>
          </cell>
          <cell r="W1943">
            <v>3038.51</v>
          </cell>
          <cell r="X1943">
            <v>3038.51</v>
          </cell>
          <cell r="Y1943">
            <v>13000000</v>
          </cell>
        </row>
        <row r="1944">
          <cell r="A1944">
            <v>11082119</v>
          </cell>
          <cell r="B1944">
            <v>1</v>
          </cell>
          <cell r="C1944">
            <v>40</v>
          </cell>
          <cell r="D1944" t="str">
            <v>SA</v>
          </cell>
          <cell r="F1944" t="str">
            <v>11</v>
          </cell>
          <cell r="G1944" t="str">
            <v>S</v>
          </cell>
          <cell r="L1944">
            <v>7686.98</v>
          </cell>
          <cell r="M1944">
            <v>7686.98</v>
          </cell>
          <cell r="N1944" t="str">
            <v>RUN</v>
          </cell>
          <cell r="O1944" t="str">
            <v>Списание материалов за 11 2001г</v>
          </cell>
          <cell r="P1944" t="str">
            <v>32</v>
          </cell>
          <cell r="Q1944">
            <v>32252000</v>
          </cell>
          <cell r="R1944" t="str">
            <v>H</v>
          </cell>
          <cell r="W1944">
            <v>7686.98</v>
          </cell>
          <cell r="X1944">
            <v>7686.98</v>
          </cell>
          <cell r="Y1944">
            <v>13000000</v>
          </cell>
        </row>
        <row r="1945">
          <cell r="A1945">
            <v>11082120</v>
          </cell>
          <cell r="B1945">
            <v>1</v>
          </cell>
          <cell r="C1945">
            <v>40</v>
          </cell>
          <cell r="D1945" t="str">
            <v>SA</v>
          </cell>
          <cell r="F1945" t="str">
            <v>11</v>
          </cell>
          <cell r="G1945" t="str">
            <v>S</v>
          </cell>
          <cell r="L1945">
            <v>5230.9799999999996</v>
          </cell>
          <cell r="M1945">
            <v>5230.9799999999996</v>
          </cell>
          <cell r="N1945" t="str">
            <v>RUN</v>
          </cell>
          <cell r="O1945" t="str">
            <v>Списание материалов за 11 2001г</v>
          </cell>
          <cell r="P1945" t="str">
            <v>32</v>
          </cell>
          <cell r="Q1945">
            <v>32252000</v>
          </cell>
          <cell r="R1945" t="str">
            <v>H</v>
          </cell>
          <cell r="W1945">
            <v>5230.9799999999996</v>
          </cell>
          <cell r="X1945">
            <v>5230.9799999999996</v>
          </cell>
          <cell r="Y1945">
            <v>13000000</v>
          </cell>
        </row>
        <row r="1946">
          <cell r="A1946">
            <v>11082121</v>
          </cell>
          <cell r="B1946">
            <v>1</v>
          </cell>
          <cell r="C1946">
            <v>40</v>
          </cell>
          <cell r="D1946" t="str">
            <v>SA</v>
          </cell>
          <cell r="F1946" t="str">
            <v>11</v>
          </cell>
          <cell r="G1946" t="str">
            <v>S</v>
          </cell>
          <cell r="L1946">
            <v>1260.1500000000001</v>
          </cell>
          <cell r="M1946">
            <v>1260.1500000000001</v>
          </cell>
          <cell r="N1946" t="str">
            <v>RUN</v>
          </cell>
          <cell r="O1946" t="str">
            <v>Списание материалов за 11 2001г</v>
          </cell>
          <cell r="P1946" t="str">
            <v>32</v>
          </cell>
          <cell r="Q1946">
            <v>32252000</v>
          </cell>
          <cell r="R1946" t="str">
            <v>H</v>
          </cell>
          <cell r="W1946">
            <v>1260.1500000000001</v>
          </cell>
          <cell r="X1946">
            <v>1260.1500000000001</v>
          </cell>
          <cell r="Y1946">
            <v>13000000</v>
          </cell>
        </row>
        <row r="1947">
          <cell r="A1947">
            <v>11082122</v>
          </cell>
          <cell r="B1947">
            <v>1</v>
          </cell>
          <cell r="C1947">
            <v>40</v>
          </cell>
          <cell r="D1947" t="str">
            <v>SA</v>
          </cell>
          <cell r="F1947" t="str">
            <v>11</v>
          </cell>
          <cell r="G1947" t="str">
            <v>S</v>
          </cell>
          <cell r="L1947">
            <v>2953</v>
          </cell>
          <cell r="M1947">
            <v>2953</v>
          </cell>
          <cell r="N1947" t="str">
            <v>RUN</v>
          </cell>
          <cell r="O1947" t="str">
            <v>Списание материалов за 11 2001г</v>
          </cell>
          <cell r="P1947" t="str">
            <v>32</v>
          </cell>
          <cell r="Q1947">
            <v>32252000</v>
          </cell>
          <cell r="R1947" t="str">
            <v>H</v>
          </cell>
          <cell r="W1947">
            <v>2953</v>
          </cell>
          <cell r="X1947">
            <v>2953</v>
          </cell>
          <cell r="Y1947">
            <v>13000000</v>
          </cell>
        </row>
        <row r="1948">
          <cell r="A1948">
            <v>11082123</v>
          </cell>
          <cell r="B1948">
            <v>1</v>
          </cell>
          <cell r="C1948">
            <v>40</v>
          </cell>
          <cell r="D1948" t="str">
            <v>SA</v>
          </cell>
          <cell r="F1948" t="str">
            <v>11</v>
          </cell>
          <cell r="G1948" t="str">
            <v>S</v>
          </cell>
          <cell r="L1948">
            <v>20806.13</v>
          </cell>
          <cell r="M1948">
            <v>20806.13</v>
          </cell>
          <cell r="N1948" t="str">
            <v>RUN</v>
          </cell>
          <cell r="O1948" t="str">
            <v>Списание материалов за 11 2001г</v>
          </cell>
          <cell r="P1948" t="str">
            <v>32</v>
          </cell>
          <cell r="Q1948">
            <v>32252000</v>
          </cell>
          <cell r="R1948" t="str">
            <v>H</v>
          </cell>
          <cell r="W1948">
            <v>20806.13</v>
          </cell>
          <cell r="X1948">
            <v>20806.13</v>
          </cell>
          <cell r="Y1948">
            <v>13000000</v>
          </cell>
        </row>
        <row r="1949">
          <cell r="A1949">
            <v>11082124</v>
          </cell>
          <cell r="B1949">
            <v>1</v>
          </cell>
          <cell r="C1949">
            <v>40</v>
          </cell>
          <cell r="D1949" t="str">
            <v>SA</v>
          </cell>
          <cell r="F1949" t="str">
            <v>11</v>
          </cell>
          <cell r="G1949" t="str">
            <v>S</v>
          </cell>
          <cell r="L1949">
            <v>11462.79</v>
          </cell>
          <cell r="M1949">
            <v>11462.79</v>
          </cell>
          <cell r="N1949" t="str">
            <v>RUN</v>
          </cell>
          <cell r="O1949" t="str">
            <v>Списание материалов за 11 2001г</v>
          </cell>
          <cell r="P1949" t="str">
            <v>32</v>
          </cell>
          <cell r="Q1949">
            <v>32252000</v>
          </cell>
          <cell r="R1949" t="str">
            <v>H</v>
          </cell>
          <cell r="W1949">
            <v>11462.79</v>
          </cell>
          <cell r="X1949">
            <v>11462.79</v>
          </cell>
          <cell r="Y1949">
            <v>13000000</v>
          </cell>
        </row>
        <row r="1950">
          <cell r="A1950">
            <v>11082125</v>
          </cell>
          <cell r="B1950">
            <v>1</v>
          </cell>
          <cell r="C1950">
            <v>40</v>
          </cell>
          <cell r="D1950" t="str">
            <v>SA</v>
          </cell>
          <cell r="F1950" t="str">
            <v>11</v>
          </cell>
          <cell r="G1950" t="str">
            <v>S</v>
          </cell>
          <cell r="L1950">
            <v>7440.04</v>
          </cell>
          <cell r="M1950">
            <v>7440.04</v>
          </cell>
          <cell r="N1950" t="str">
            <v>RUN</v>
          </cell>
          <cell r="O1950" t="str">
            <v>Списание материалов за 11 2001г</v>
          </cell>
          <cell r="P1950" t="str">
            <v>32</v>
          </cell>
          <cell r="Q1950">
            <v>32252000</v>
          </cell>
          <cell r="R1950" t="str">
            <v>H</v>
          </cell>
          <cell r="W1950">
            <v>7440.04</v>
          </cell>
          <cell r="X1950">
            <v>7440.04</v>
          </cell>
          <cell r="Y1950">
            <v>13000000</v>
          </cell>
        </row>
        <row r="1951">
          <cell r="A1951">
            <v>11082126</v>
          </cell>
          <cell r="B1951">
            <v>1</v>
          </cell>
          <cell r="C1951">
            <v>40</v>
          </cell>
          <cell r="D1951" t="str">
            <v>SA</v>
          </cell>
          <cell r="F1951" t="str">
            <v>11</v>
          </cell>
          <cell r="G1951" t="str">
            <v>S</v>
          </cell>
          <cell r="L1951">
            <v>9499.36</v>
          </cell>
          <cell r="M1951">
            <v>9499.36</v>
          </cell>
          <cell r="N1951" t="str">
            <v>RUN</v>
          </cell>
          <cell r="O1951" t="str">
            <v>Списание материалов за 11 2001г</v>
          </cell>
          <cell r="P1951" t="str">
            <v>32</v>
          </cell>
          <cell r="Q1951">
            <v>32252000</v>
          </cell>
          <cell r="R1951" t="str">
            <v>H</v>
          </cell>
          <cell r="W1951">
            <v>9499.36</v>
          </cell>
          <cell r="X1951">
            <v>9499.36</v>
          </cell>
          <cell r="Y1951">
            <v>13000000</v>
          </cell>
        </row>
        <row r="1952">
          <cell r="A1952">
            <v>11082127</v>
          </cell>
          <cell r="B1952">
            <v>1</v>
          </cell>
          <cell r="C1952">
            <v>40</v>
          </cell>
          <cell r="D1952" t="str">
            <v>SA</v>
          </cell>
          <cell r="F1952" t="str">
            <v>11</v>
          </cell>
          <cell r="G1952" t="str">
            <v>S</v>
          </cell>
          <cell r="L1952">
            <v>13828.68</v>
          </cell>
          <cell r="M1952">
            <v>13828.68</v>
          </cell>
          <cell r="N1952" t="str">
            <v>RUN</v>
          </cell>
          <cell r="O1952" t="str">
            <v>Списание материалов за 11 2001г</v>
          </cell>
          <cell r="P1952" t="str">
            <v>32</v>
          </cell>
          <cell r="Q1952">
            <v>32252000</v>
          </cell>
          <cell r="R1952" t="str">
            <v>H</v>
          </cell>
          <cell r="W1952">
            <v>13828.68</v>
          </cell>
          <cell r="X1952">
            <v>13828.68</v>
          </cell>
          <cell r="Y1952">
            <v>13000000</v>
          </cell>
        </row>
        <row r="1953">
          <cell r="A1953">
            <v>11082128</v>
          </cell>
          <cell r="B1953">
            <v>1</v>
          </cell>
          <cell r="C1953">
            <v>40</v>
          </cell>
          <cell r="D1953" t="str">
            <v>SA</v>
          </cell>
          <cell r="F1953" t="str">
            <v>11</v>
          </cell>
          <cell r="G1953" t="str">
            <v>S</v>
          </cell>
          <cell r="L1953">
            <v>97639.16</v>
          </cell>
          <cell r="M1953">
            <v>97639.16</v>
          </cell>
          <cell r="N1953" t="str">
            <v>RUN</v>
          </cell>
          <cell r="O1953" t="str">
            <v>Списание материалов за 11 2001г</v>
          </cell>
          <cell r="P1953" t="str">
            <v>32</v>
          </cell>
          <cell r="Q1953">
            <v>32252000</v>
          </cell>
          <cell r="R1953" t="str">
            <v>H</v>
          </cell>
          <cell r="W1953">
            <v>97639.16</v>
          </cell>
          <cell r="X1953">
            <v>97639.16</v>
          </cell>
          <cell r="Y1953">
            <v>13000000</v>
          </cell>
        </row>
        <row r="1954">
          <cell r="A1954">
            <v>11082129</v>
          </cell>
          <cell r="B1954">
            <v>1</v>
          </cell>
          <cell r="C1954">
            <v>40</v>
          </cell>
          <cell r="D1954" t="str">
            <v>SA</v>
          </cell>
          <cell r="F1954" t="str">
            <v>11</v>
          </cell>
          <cell r="G1954" t="str">
            <v>S</v>
          </cell>
          <cell r="L1954">
            <v>5108.3100000000004</v>
          </cell>
          <cell r="M1954">
            <v>5108.3100000000004</v>
          </cell>
          <cell r="N1954" t="str">
            <v>RUN</v>
          </cell>
          <cell r="O1954" t="str">
            <v>Списание материалов за 11 2001г</v>
          </cell>
          <cell r="P1954" t="str">
            <v>32</v>
          </cell>
          <cell r="Q1954">
            <v>32252000</v>
          </cell>
          <cell r="R1954" t="str">
            <v>H</v>
          </cell>
          <cell r="W1954">
            <v>5108.3100000000004</v>
          </cell>
          <cell r="X1954">
            <v>5108.3100000000004</v>
          </cell>
          <cell r="Y1954">
            <v>13000000</v>
          </cell>
        </row>
        <row r="1955">
          <cell r="A1955">
            <v>11082130</v>
          </cell>
          <cell r="B1955">
            <v>1</v>
          </cell>
          <cell r="C1955">
            <v>40</v>
          </cell>
          <cell r="D1955" t="str">
            <v>SA</v>
          </cell>
          <cell r="F1955" t="str">
            <v>11</v>
          </cell>
          <cell r="G1955" t="str">
            <v>S</v>
          </cell>
          <cell r="L1955">
            <v>6021.88</v>
          </cell>
          <cell r="M1955">
            <v>6021.88</v>
          </cell>
          <cell r="N1955" t="str">
            <v>RUN</v>
          </cell>
          <cell r="O1955" t="str">
            <v>Списание материалов за 11 2001г</v>
          </cell>
          <cell r="P1955" t="str">
            <v>32</v>
          </cell>
          <cell r="Q1955">
            <v>32252000</v>
          </cell>
          <cell r="R1955" t="str">
            <v>H</v>
          </cell>
          <cell r="W1955">
            <v>6021.88</v>
          </cell>
          <cell r="X1955">
            <v>6021.88</v>
          </cell>
          <cell r="Y1955">
            <v>13000000</v>
          </cell>
        </row>
        <row r="1956">
          <cell r="A1956">
            <v>11082131</v>
          </cell>
          <cell r="B1956">
            <v>1</v>
          </cell>
          <cell r="C1956">
            <v>40</v>
          </cell>
          <cell r="D1956" t="str">
            <v>SA</v>
          </cell>
          <cell r="F1956" t="str">
            <v>11</v>
          </cell>
          <cell r="G1956" t="str">
            <v>S</v>
          </cell>
          <cell r="L1956">
            <v>5869.92</v>
          </cell>
          <cell r="M1956">
            <v>5869.92</v>
          </cell>
          <cell r="N1956" t="str">
            <v>RUN</v>
          </cell>
          <cell r="O1956" t="str">
            <v>Списание материалов за 11 2001г</v>
          </cell>
          <cell r="P1956" t="str">
            <v>32</v>
          </cell>
          <cell r="Q1956">
            <v>32252000</v>
          </cell>
          <cell r="R1956" t="str">
            <v>H</v>
          </cell>
          <cell r="W1956">
            <v>5869.92</v>
          </cell>
          <cell r="X1956">
            <v>5869.92</v>
          </cell>
          <cell r="Y1956">
            <v>13000000</v>
          </cell>
        </row>
        <row r="1957">
          <cell r="A1957">
            <v>11082132</v>
          </cell>
          <cell r="B1957">
            <v>1</v>
          </cell>
          <cell r="C1957">
            <v>40</v>
          </cell>
          <cell r="D1957" t="str">
            <v>SA</v>
          </cell>
          <cell r="F1957" t="str">
            <v>11</v>
          </cell>
          <cell r="G1957" t="str">
            <v>S</v>
          </cell>
          <cell r="L1957">
            <v>6494.15</v>
          </cell>
          <cell r="M1957">
            <v>6494.15</v>
          </cell>
          <cell r="N1957" t="str">
            <v>RUN</v>
          </cell>
          <cell r="O1957" t="str">
            <v>Списание материалов за 11 2001г</v>
          </cell>
          <cell r="P1957" t="str">
            <v>32</v>
          </cell>
          <cell r="Q1957">
            <v>32252000</v>
          </cell>
          <cell r="R1957" t="str">
            <v>H</v>
          </cell>
          <cell r="W1957">
            <v>6494.15</v>
          </cell>
          <cell r="X1957">
            <v>6494.15</v>
          </cell>
          <cell r="Y1957">
            <v>13000000</v>
          </cell>
        </row>
        <row r="1958">
          <cell r="A1958">
            <v>11082133</v>
          </cell>
          <cell r="B1958">
            <v>1</v>
          </cell>
          <cell r="C1958">
            <v>40</v>
          </cell>
          <cell r="D1958" t="str">
            <v>SA</v>
          </cell>
          <cell r="F1958" t="str">
            <v>11</v>
          </cell>
          <cell r="G1958" t="str">
            <v>S</v>
          </cell>
          <cell r="L1958">
            <v>4530.6400000000003</v>
          </cell>
          <cell r="M1958">
            <v>4530.6400000000003</v>
          </cell>
          <cell r="N1958" t="str">
            <v>RUN</v>
          </cell>
          <cell r="O1958" t="str">
            <v>Списание материалов за 11 2001г</v>
          </cell>
          <cell r="P1958" t="str">
            <v>32</v>
          </cell>
          <cell r="Q1958">
            <v>32252000</v>
          </cell>
          <cell r="R1958" t="str">
            <v>H</v>
          </cell>
          <cell r="W1958">
            <v>4530.6400000000003</v>
          </cell>
          <cell r="X1958">
            <v>4530.6400000000003</v>
          </cell>
          <cell r="Y1958">
            <v>13000000</v>
          </cell>
        </row>
        <row r="1959">
          <cell r="A1959">
            <v>11082134</v>
          </cell>
          <cell r="B1959">
            <v>1</v>
          </cell>
          <cell r="C1959">
            <v>40</v>
          </cell>
          <cell r="D1959" t="str">
            <v>SA</v>
          </cell>
          <cell r="F1959" t="str">
            <v>11</v>
          </cell>
          <cell r="G1959" t="str">
            <v>S</v>
          </cell>
          <cell r="L1959">
            <v>5755.71</v>
          </cell>
          <cell r="M1959">
            <v>5755.71</v>
          </cell>
          <cell r="N1959" t="str">
            <v>RUN</v>
          </cell>
          <cell r="O1959" t="str">
            <v>Списание материалов за 11 2001г</v>
          </cell>
          <cell r="P1959" t="str">
            <v>32</v>
          </cell>
          <cell r="Q1959">
            <v>32252000</v>
          </cell>
          <cell r="R1959" t="str">
            <v>H</v>
          </cell>
          <cell r="W1959">
            <v>5755.71</v>
          </cell>
          <cell r="X1959">
            <v>5755.71</v>
          </cell>
          <cell r="Y1959">
            <v>13000000</v>
          </cell>
        </row>
        <row r="1960">
          <cell r="A1960">
            <v>11082135</v>
          </cell>
          <cell r="B1960">
            <v>1</v>
          </cell>
          <cell r="C1960">
            <v>40</v>
          </cell>
          <cell r="D1960" t="str">
            <v>SA</v>
          </cell>
          <cell r="F1960" t="str">
            <v>11</v>
          </cell>
          <cell r="G1960" t="str">
            <v>S</v>
          </cell>
          <cell r="L1960">
            <v>18892.11</v>
          </cell>
          <cell r="M1960">
            <v>18892.11</v>
          </cell>
          <cell r="N1960" t="str">
            <v>RUN</v>
          </cell>
          <cell r="O1960" t="str">
            <v>Списание материалов за 11 2001г</v>
          </cell>
          <cell r="P1960" t="str">
            <v>32</v>
          </cell>
          <cell r="Q1960">
            <v>32252000</v>
          </cell>
          <cell r="R1960" t="str">
            <v>H</v>
          </cell>
          <cell r="W1960">
            <v>18892.11</v>
          </cell>
          <cell r="X1960">
            <v>18892.11</v>
          </cell>
          <cell r="Y1960">
            <v>13000000</v>
          </cell>
        </row>
        <row r="1961">
          <cell r="A1961">
            <v>11082136</v>
          </cell>
          <cell r="B1961">
            <v>1</v>
          </cell>
          <cell r="C1961">
            <v>40</v>
          </cell>
          <cell r="D1961" t="str">
            <v>SA</v>
          </cell>
          <cell r="F1961" t="str">
            <v>11</v>
          </cell>
          <cell r="G1961" t="str">
            <v>S</v>
          </cell>
          <cell r="L1961">
            <v>14057.65</v>
          </cell>
          <cell r="M1961">
            <v>14057.65</v>
          </cell>
          <cell r="N1961" t="str">
            <v>RUN</v>
          </cell>
          <cell r="O1961" t="str">
            <v>Списание материалов за 11 2001г</v>
          </cell>
          <cell r="P1961" t="str">
            <v>32</v>
          </cell>
          <cell r="Q1961">
            <v>32252000</v>
          </cell>
          <cell r="R1961" t="str">
            <v>H</v>
          </cell>
          <cell r="W1961">
            <v>14057.65</v>
          </cell>
          <cell r="X1961">
            <v>14057.65</v>
          </cell>
          <cell r="Y1961">
            <v>13000000</v>
          </cell>
        </row>
        <row r="1962">
          <cell r="A1962">
            <v>11082137</v>
          </cell>
          <cell r="B1962">
            <v>1</v>
          </cell>
          <cell r="C1962">
            <v>40</v>
          </cell>
          <cell r="D1962" t="str">
            <v>SA</v>
          </cell>
          <cell r="F1962" t="str">
            <v>11</v>
          </cell>
          <cell r="G1962" t="str">
            <v>S</v>
          </cell>
          <cell r="L1962">
            <v>4550</v>
          </cell>
          <cell r="M1962">
            <v>4550</v>
          </cell>
          <cell r="N1962" t="str">
            <v>RUN</v>
          </cell>
          <cell r="O1962" t="str">
            <v>Списание материалов за 11 2001г</v>
          </cell>
          <cell r="P1962" t="str">
            <v>32</v>
          </cell>
          <cell r="Q1962">
            <v>32252000</v>
          </cell>
          <cell r="R1962" t="str">
            <v>H</v>
          </cell>
          <cell r="W1962">
            <v>4550</v>
          </cell>
          <cell r="X1962">
            <v>4550</v>
          </cell>
          <cell r="Y1962">
            <v>13000000</v>
          </cell>
        </row>
        <row r="1963">
          <cell r="A1963">
            <v>11082138</v>
          </cell>
          <cell r="B1963">
            <v>1</v>
          </cell>
          <cell r="C1963">
            <v>40</v>
          </cell>
          <cell r="D1963" t="str">
            <v>SA</v>
          </cell>
          <cell r="F1963" t="str">
            <v>11</v>
          </cell>
          <cell r="G1963" t="str">
            <v>S</v>
          </cell>
          <cell r="L1963">
            <v>30923.27</v>
          </cell>
          <cell r="M1963">
            <v>30923.27</v>
          </cell>
          <cell r="N1963" t="str">
            <v>RUN</v>
          </cell>
          <cell r="O1963" t="str">
            <v>Списание материалов за 11 2001г</v>
          </cell>
          <cell r="P1963" t="str">
            <v>32</v>
          </cell>
          <cell r="Q1963">
            <v>32252000</v>
          </cell>
          <cell r="R1963" t="str">
            <v>H</v>
          </cell>
          <cell r="W1963">
            <v>30923.27</v>
          </cell>
          <cell r="X1963">
            <v>30923.27</v>
          </cell>
          <cell r="Y1963">
            <v>13000000</v>
          </cell>
        </row>
        <row r="1964">
          <cell r="A1964">
            <v>11082139</v>
          </cell>
          <cell r="B1964">
            <v>1</v>
          </cell>
          <cell r="C1964">
            <v>40</v>
          </cell>
          <cell r="D1964" t="str">
            <v>SA</v>
          </cell>
          <cell r="F1964" t="str">
            <v>11</v>
          </cell>
          <cell r="G1964" t="str">
            <v>S</v>
          </cell>
          <cell r="L1964">
            <v>1281.68</v>
          </cell>
          <cell r="M1964">
            <v>1281.68</v>
          </cell>
          <cell r="N1964" t="str">
            <v>RUN</v>
          </cell>
          <cell r="O1964" t="str">
            <v>Списание материалов за 11 2001г</v>
          </cell>
          <cell r="P1964" t="str">
            <v>32</v>
          </cell>
          <cell r="Q1964">
            <v>32252000</v>
          </cell>
          <cell r="R1964" t="str">
            <v>H</v>
          </cell>
          <cell r="W1964">
            <v>1281.68</v>
          </cell>
          <cell r="X1964">
            <v>1281.68</v>
          </cell>
          <cell r="Y1964">
            <v>13000000</v>
          </cell>
        </row>
        <row r="1965">
          <cell r="A1965">
            <v>11082140</v>
          </cell>
          <cell r="B1965">
            <v>1</v>
          </cell>
          <cell r="C1965">
            <v>40</v>
          </cell>
          <cell r="D1965" t="str">
            <v>SA</v>
          </cell>
          <cell r="F1965" t="str">
            <v>11</v>
          </cell>
          <cell r="G1965" t="str">
            <v>S</v>
          </cell>
          <cell r="L1965">
            <v>796.67</v>
          </cell>
          <cell r="M1965">
            <v>796.67</v>
          </cell>
          <cell r="N1965" t="str">
            <v>RUN</v>
          </cell>
          <cell r="O1965" t="str">
            <v>Списание материалов за 11 2001г</v>
          </cell>
          <cell r="P1965" t="str">
            <v>32</v>
          </cell>
          <cell r="Q1965">
            <v>32252000</v>
          </cell>
          <cell r="R1965" t="str">
            <v>H</v>
          </cell>
          <cell r="W1965">
            <v>796.67</v>
          </cell>
          <cell r="X1965">
            <v>796.67</v>
          </cell>
          <cell r="Y1965">
            <v>13000000</v>
          </cell>
        </row>
        <row r="1966">
          <cell r="A1966">
            <v>11082141</v>
          </cell>
          <cell r="B1966">
            <v>1</v>
          </cell>
          <cell r="C1966">
            <v>40</v>
          </cell>
          <cell r="D1966" t="str">
            <v>SA</v>
          </cell>
          <cell r="F1966" t="str">
            <v>11</v>
          </cell>
          <cell r="G1966" t="str">
            <v>S</v>
          </cell>
          <cell r="L1966">
            <v>6027.31</v>
          </cell>
          <cell r="M1966">
            <v>6027.31</v>
          </cell>
          <cell r="N1966" t="str">
            <v>RUN</v>
          </cell>
          <cell r="O1966" t="str">
            <v>Списание материалов за 11 2001г</v>
          </cell>
          <cell r="P1966" t="str">
            <v>32</v>
          </cell>
          <cell r="Q1966">
            <v>32252000</v>
          </cell>
          <cell r="R1966" t="str">
            <v>H</v>
          </cell>
          <cell r="W1966">
            <v>6027.31</v>
          </cell>
          <cell r="X1966">
            <v>6027.31</v>
          </cell>
          <cell r="Y1966">
            <v>13000000</v>
          </cell>
        </row>
        <row r="1967">
          <cell r="A1967">
            <v>11082142</v>
          </cell>
          <cell r="B1967">
            <v>1</v>
          </cell>
          <cell r="C1967">
            <v>40</v>
          </cell>
          <cell r="D1967" t="str">
            <v>SA</v>
          </cell>
          <cell r="F1967" t="str">
            <v>11</v>
          </cell>
          <cell r="G1967" t="str">
            <v>S</v>
          </cell>
          <cell r="L1967">
            <v>6246.98</v>
          </cell>
          <cell r="M1967">
            <v>6246.98</v>
          </cell>
          <cell r="N1967" t="str">
            <v>RUN</v>
          </cell>
          <cell r="O1967" t="str">
            <v>Списание материалов за 11 2001г</v>
          </cell>
          <cell r="P1967" t="str">
            <v>32</v>
          </cell>
          <cell r="Q1967">
            <v>32252000</v>
          </cell>
          <cell r="R1967" t="str">
            <v>H</v>
          </cell>
          <cell r="W1967">
            <v>6246.98</v>
          </cell>
          <cell r="X1967">
            <v>6246.98</v>
          </cell>
          <cell r="Y1967">
            <v>13000000</v>
          </cell>
        </row>
        <row r="1968">
          <cell r="A1968">
            <v>11082143</v>
          </cell>
          <cell r="B1968">
            <v>1</v>
          </cell>
          <cell r="C1968">
            <v>40</v>
          </cell>
          <cell r="D1968" t="str">
            <v>SA</v>
          </cell>
          <cell r="F1968" t="str">
            <v>11</v>
          </cell>
          <cell r="G1968" t="str">
            <v>S</v>
          </cell>
          <cell r="L1968">
            <v>3494.33</v>
          </cell>
          <cell r="M1968">
            <v>3494.33</v>
          </cell>
          <cell r="N1968" t="str">
            <v>RUN</v>
          </cell>
          <cell r="O1968" t="str">
            <v>Списание материалов за 11 2001г</v>
          </cell>
          <cell r="P1968" t="str">
            <v>32</v>
          </cell>
          <cell r="Q1968">
            <v>32252000</v>
          </cell>
          <cell r="R1968" t="str">
            <v>H</v>
          </cell>
          <cell r="W1968">
            <v>3494.33</v>
          </cell>
          <cell r="X1968">
            <v>3494.33</v>
          </cell>
          <cell r="Y1968">
            <v>13000000</v>
          </cell>
        </row>
        <row r="1969">
          <cell r="A1969">
            <v>11082144</v>
          </cell>
          <cell r="B1969">
            <v>1</v>
          </cell>
          <cell r="C1969">
            <v>40</v>
          </cell>
          <cell r="D1969" t="str">
            <v>SA</v>
          </cell>
          <cell r="F1969" t="str">
            <v>11</v>
          </cell>
          <cell r="G1969" t="str">
            <v>S</v>
          </cell>
          <cell r="L1969">
            <v>2659.19</v>
          </cell>
          <cell r="M1969">
            <v>2659.19</v>
          </cell>
          <cell r="N1969" t="str">
            <v>RUN</v>
          </cell>
          <cell r="O1969" t="str">
            <v>Списание материалов за 11 2001г</v>
          </cell>
          <cell r="P1969" t="str">
            <v>32</v>
          </cell>
          <cell r="Q1969">
            <v>32252000</v>
          </cell>
          <cell r="R1969" t="str">
            <v>H</v>
          </cell>
          <cell r="W1969">
            <v>2659.19</v>
          </cell>
          <cell r="X1969">
            <v>2659.19</v>
          </cell>
          <cell r="Y1969">
            <v>13000000</v>
          </cell>
        </row>
        <row r="1970">
          <cell r="A1970">
            <v>11082145</v>
          </cell>
          <cell r="B1970">
            <v>1</v>
          </cell>
          <cell r="C1970">
            <v>40</v>
          </cell>
          <cell r="D1970" t="str">
            <v>SA</v>
          </cell>
          <cell r="F1970" t="str">
            <v>11</v>
          </cell>
          <cell r="G1970" t="str">
            <v>S</v>
          </cell>
          <cell r="L1970">
            <v>1251.33</v>
          </cell>
          <cell r="M1970">
            <v>1251.33</v>
          </cell>
          <cell r="N1970" t="str">
            <v>RUN</v>
          </cell>
          <cell r="O1970" t="str">
            <v>Списание материалов за 11 2001г</v>
          </cell>
          <cell r="P1970" t="str">
            <v>32</v>
          </cell>
          <cell r="Q1970">
            <v>32252000</v>
          </cell>
          <cell r="R1970" t="str">
            <v>H</v>
          </cell>
          <cell r="W1970">
            <v>1251.33</v>
          </cell>
          <cell r="X1970">
            <v>1251.33</v>
          </cell>
          <cell r="Y1970">
            <v>13000000</v>
          </cell>
        </row>
        <row r="1971">
          <cell r="A1971">
            <v>11082146</v>
          </cell>
          <cell r="B1971">
            <v>1</v>
          </cell>
          <cell r="C1971">
            <v>40</v>
          </cell>
          <cell r="D1971" t="str">
            <v>SA</v>
          </cell>
          <cell r="F1971" t="str">
            <v>11</v>
          </cell>
          <cell r="G1971" t="str">
            <v>S</v>
          </cell>
          <cell r="L1971">
            <v>2070</v>
          </cell>
          <cell r="M1971">
            <v>2070</v>
          </cell>
          <cell r="N1971" t="str">
            <v>RUN</v>
          </cell>
          <cell r="O1971" t="str">
            <v>Списание материалов за 11 2001г</v>
          </cell>
          <cell r="P1971" t="str">
            <v>32</v>
          </cell>
          <cell r="Q1971">
            <v>32252000</v>
          </cell>
          <cell r="R1971" t="str">
            <v>H</v>
          </cell>
          <cell r="W1971">
            <v>2070</v>
          </cell>
          <cell r="X1971">
            <v>2070</v>
          </cell>
          <cell r="Y1971">
            <v>13000000</v>
          </cell>
        </row>
        <row r="1972">
          <cell r="A1972">
            <v>11082147</v>
          </cell>
          <cell r="B1972">
            <v>1</v>
          </cell>
          <cell r="C1972">
            <v>40</v>
          </cell>
          <cell r="D1972" t="str">
            <v>SA</v>
          </cell>
          <cell r="F1972" t="str">
            <v>11</v>
          </cell>
          <cell r="G1972" t="str">
            <v>S</v>
          </cell>
          <cell r="L1972">
            <v>21516.39</v>
          </cell>
          <cell r="M1972">
            <v>21516.39</v>
          </cell>
          <cell r="N1972" t="str">
            <v>RUN</v>
          </cell>
          <cell r="O1972" t="str">
            <v>Списание материалов за 11 2001г</v>
          </cell>
          <cell r="P1972" t="str">
            <v>32</v>
          </cell>
          <cell r="Q1972">
            <v>32252000</v>
          </cell>
          <cell r="R1972" t="str">
            <v>H</v>
          </cell>
          <cell r="W1972">
            <v>21516.39</v>
          </cell>
          <cell r="X1972">
            <v>21516.39</v>
          </cell>
          <cell r="Y1972">
            <v>13000000</v>
          </cell>
        </row>
        <row r="1973">
          <cell r="A1973">
            <v>11082148</v>
          </cell>
          <cell r="B1973">
            <v>1</v>
          </cell>
          <cell r="C1973">
            <v>40</v>
          </cell>
          <cell r="D1973" t="str">
            <v>SA</v>
          </cell>
          <cell r="F1973" t="str">
            <v>11</v>
          </cell>
          <cell r="G1973" t="str">
            <v>S</v>
          </cell>
          <cell r="L1973">
            <v>1796.66</v>
          </cell>
          <cell r="M1973">
            <v>1796.66</v>
          </cell>
          <cell r="N1973" t="str">
            <v>RUN</v>
          </cell>
          <cell r="O1973" t="str">
            <v>Списание материалов за 11 2001г</v>
          </cell>
          <cell r="P1973" t="str">
            <v>32</v>
          </cell>
          <cell r="Q1973">
            <v>32252000</v>
          </cell>
          <cell r="R1973" t="str">
            <v>H</v>
          </cell>
          <cell r="W1973">
            <v>1796.66</v>
          </cell>
          <cell r="X1973">
            <v>1796.66</v>
          </cell>
          <cell r="Y1973">
            <v>13000000</v>
          </cell>
        </row>
        <row r="1974">
          <cell r="A1974">
            <v>11082149</v>
          </cell>
          <cell r="B1974">
            <v>1</v>
          </cell>
          <cell r="C1974">
            <v>40</v>
          </cell>
          <cell r="D1974" t="str">
            <v>SA</v>
          </cell>
          <cell r="F1974" t="str">
            <v>11</v>
          </cell>
          <cell r="G1974" t="str">
            <v>S</v>
          </cell>
          <cell r="L1974">
            <v>1801</v>
          </cell>
          <cell r="M1974">
            <v>1801</v>
          </cell>
          <cell r="N1974" t="str">
            <v>RUN</v>
          </cell>
          <cell r="O1974" t="str">
            <v>Списание материалов за 11 2001г</v>
          </cell>
          <cell r="P1974" t="str">
            <v>32</v>
          </cell>
          <cell r="Q1974">
            <v>32252000</v>
          </cell>
          <cell r="R1974" t="str">
            <v>H</v>
          </cell>
          <cell r="W1974">
            <v>1801</v>
          </cell>
          <cell r="X1974">
            <v>1801</v>
          </cell>
          <cell r="Y1974">
            <v>13000000</v>
          </cell>
        </row>
        <row r="1975">
          <cell r="A1975">
            <v>11082150</v>
          </cell>
          <cell r="B1975">
            <v>1</v>
          </cell>
          <cell r="C1975">
            <v>40</v>
          </cell>
          <cell r="D1975" t="str">
            <v>SA</v>
          </cell>
          <cell r="F1975" t="str">
            <v>11</v>
          </cell>
          <cell r="G1975" t="str">
            <v>S</v>
          </cell>
          <cell r="L1975">
            <v>5352.17</v>
          </cell>
          <cell r="M1975">
            <v>5352.17</v>
          </cell>
          <cell r="N1975" t="str">
            <v>RUN</v>
          </cell>
          <cell r="O1975" t="str">
            <v>Списание материалов за 11 2001г</v>
          </cell>
          <cell r="P1975" t="str">
            <v>32</v>
          </cell>
          <cell r="Q1975">
            <v>32252000</v>
          </cell>
          <cell r="R1975" t="str">
            <v>H</v>
          </cell>
          <cell r="W1975">
            <v>5352.17</v>
          </cell>
          <cell r="X1975">
            <v>5352.17</v>
          </cell>
          <cell r="Y1975">
            <v>13000000</v>
          </cell>
        </row>
        <row r="1976">
          <cell r="A1976">
            <v>11082151</v>
          </cell>
          <cell r="B1976">
            <v>1</v>
          </cell>
          <cell r="C1976">
            <v>40</v>
          </cell>
          <cell r="D1976" t="str">
            <v>SA</v>
          </cell>
          <cell r="F1976" t="str">
            <v>11</v>
          </cell>
          <cell r="G1976" t="str">
            <v>S</v>
          </cell>
          <cell r="L1976">
            <v>8349.15</v>
          </cell>
          <cell r="M1976">
            <v>8349.15</v>
          </cell>
          <cell r="N1976" t="str">
            <v>RUN</v>
          </cell>
          <cell r="O1976" t="str">
            <v>Списание материалов за 11 2001г</v>
          </cell>
          <cell r="P1976" t="str">
            <v>32</v>
          </cell>
          <cell r="Q1976">
            <v>32252000</v>
          </cell>
          <cell r="R1976" t="str">
            <v>H</v>
          </cell>
          <cell r="W1976">
            <v>8349.15</v>
          </cell>
          <cell r="X1976">
            <v>8349.15</v>
          </cell>
          <cell r="Y1976">
            <v>13000000</v>
          </cell>
        </row>
        <row r="1977">
          <cell r="A1977">
            <v>11082152</v>
          </cell>
          <cell r="B1977">
            <v>1</v>
          </cell>
          <cell r="C1977">
            <v>40</v>
          </cell>
          <cell r="D1977" t="str">
            <v>SA</v>
          </cell>
          <cell r="F1977" t="str">
            <v>11</v>
          </cell>
          <cell r="G1977" t="str">
            <v>S</v>
          </cell>
          <cell r="L1977">
            <v>44340.39</v>
          </cell>
          <cell r="M1977">
            <v>44340.39</v>
          </cell>
          <cell r="N1977" t="str">
            <v>RUN</v>
          </cell>
          <cell r="O1977" t="str">
            <v>Списание материалов за 11 2001г</v>
          </cell>
          <cell r="P1977" t="str">
            <v>32</v>
          </cell>
          <cell r="Q1977">
            <v>32252000</v>
          </cell>
          <cell r="R1977" t="str">
            <v>H</v>
          </cell>
          <cell r="W1977">
            <v>44340.39</v>
          </cell>
          <cell r="X1977">
            <v>44340.39</v>
          </cell>
          <cell r="Y1977">
            <v>13000000</v>
          </cell>
        </row>
        <row r="1978">
          <cell r="A1978">
            <v>11082153</v>
          </cell>
          <cell r="B1978">
            <v>1</v>
          </cell>
          <cell r="C1978">
            <v>40</v>
          </cell>
          <cell r="D1978" t="str">
            <v>SA</v>
          </cell>
          <cell r="F1978" t="str">
            <v>11</v>
          </cell>
          <cell r="G1978" t="str">
            <v>S</v>
          </cell>
          <cell r="L1978">
            <v>137039.67000000001</v>
          </cell>
          <cell r="M1978">
            <v>137039.67000000001</v>
          </cell>
          <cell r="N1978" t="str">
            <v>RUN</v>
          </cell>
          <cell r="O1978" t="str">
            <v>Списание материалов за 11 2001г</v>
          </cell>
          <cell r="P1978" t="str">
            <v>32</v>
          </cell>
          <cell r="Q1978">
            <v>32252000</v>
          </cell>
          <cell r="R1978" t="str">
            <v>H</v>
          </cell>
          <cell r="W1978">
            <v>137039.67000000001</v>
          </cell>
          <cell r="X1978">
            <v>137039.67000000001</v>
          </cell>
          <cell r="Y1978">
            <v>13000000</v>
          </cell>
        </row>
        <row r="1979">
          <cell r="A1979">
            <v>11082154</v>
          </cell>
          <cell r="B1979">
            <v>1</v>
          </cell>
          <cell r="C1979">
            <v>40</v>
          </cell>
          <cell r="D1979" t="str">
            <v>SA</v>
          </cell>
          <cell r="F1979" t="str">
            <v>11</v>
          </cell>
          <cell r="G1979" t="str">
            <v>S</v>
          </cell>
          <cell r="L1979">
            <v>2827</v>
          </cell>
          <cell r="M1979">
            <v>2827</v>
          </cell>
          <cell r="N1979" t="str">
            <v>RUN</v>
          </cell>
          <cell r="O1979" t="str">
            <v>Списание материалов за 11 2001г</v>
          </cell>
          <cell r="P1979" t="str">
            <v>32</v>
          </cell>
          <cell r="Q1979">
            <v>32252000</v>
          </cell>
          <cell r="R1979" t="str">
            <v>H</v>
          </cell>
          <cell r="W1979">
            <v>2827</v>
          </cell>
          <cell r="X1979">
            <v>2827</v>
          </cell>
          <cell r="Y1979">
            <v>13000000</v>
          </cell>
        </row>
        <row r="1980">
          <cell r="A1980">
            <v>11082155</v>
          </cell>
          <cell r="B1980">
            <v>1</v>
          </cell>
          <cell r="C1980">
            <v>40</v>
          </cell>
          <cell r="D1980" t="str">
            <v>SA</v>
          </cell>
          <cell r="F1980" t="str">
            <v>11</v>
          </cell>
          <cell r="G1980" t="str">
            <v>S</v>
          </cell>
          <cell r="L1980">
            <v>38410.269999999997</v>
          </cell>
          <cell r="M1980">
            <v>38410.269999999997</v>
          </cell>
          <cell r="N1980" t="str">
            <v>RUN</v>
          </cell>
          <cell r="O1980" t="str">
            <v>Списание материалов за 11 2001г</v>
          </cell>
          <cell r="P1980" t="str">
            <v>32</v>
          </cell>
          <cell r="Q1980">
            <v>32252000</v>
          </cell>
          <cell r="R1980" t="str">
            <v>H</v>
          </cell>
          <cell r="W1980">
            <v>38410.269999999997</v>
          </cell>
          <cell r="X1980">
            <v>38410.269999999997</v>
          </cell>
          <cell r="Y1980">
            <v>13000000</v>
          </cell>
        </row>
        <row r="1981">
          <cell r="A1981">
            <v>11082156</v>
          </cell>
          <cell r="B1981">
            <v>1</v>
          </cell>
          <cell r="C1981">
            <v>40</v>
          </cell>
          <cell r="D1981" t="str">
            <v>SA</v>
          </cell>
          <cell r="F1981" t="str">
            <v>11</v>
          </cell>
          <cell r="G1981" t="str">
            <v>S</v>
          </cell>
          <cell r="L1981">
            <v>4239.66</v>
          </cell>
          <cell r="M1981">
            <v>4239.66</v>
          </cell>
          <cell r="N1981" t="str">
            <v>RUN</v>
          </cell>
          <cell r="O1981" t="str">
            <v>Списание материалов за 11 2001г</v>
          </cell>
          <cell r="P1981" t="str">
            <v>32</v>
          </cell>
          <cell r="Q1981">
            <v>32252000</v>
          </cell>
          <cell r="R1981" t="str">
            <v>H</v>
          </cell>
          <cell r="W1981">
            <v>4239.66</v>
          </cell>
          <cell r="X1981">
            <v>4239.66</v>
          </cell>
          <cell r="Y1981">
            <v>13000000</v>
          </cell>
        </row>
        <row r="1982">
          <cell r="A1982">
            <v>11082157</v>
          </cell>
          <cell r="B1982">
            <v>1</v>
          </cell>
          <cell r="C1982">
            <v>40</v>
          </cell>
          <cell r="D1982" t="str">
            <v>SA</v>
          </cell>
          <cell r="F1982" t="str">
            <v>11</v>
          </cell>
          <cell r="G1982" t="str">
            <v>S</v>
          </cell>
          <cell r="L1982">
            <v>4530</v>
          </cell>
          <cell r="M1982">
            <v>4530</v>
          </cell>
          <cell r="N1982" t="str">
            <v>RUN</v>
          </cell>
          <cell r="O1982" t="str">
            <v>Списание материалов за 11 2001г</v>
          </cell>
          <cell r="P1982" t="str">
            <v>32</v>
          </cell>
          <cell r="Q1982">
            <v>32252000</v>
          </cell>
          <cell r="R1982" t="str">
            <v>H</v>
          </cell>
          <cell r="W1982">
            <v>4530</v>
          </cell>
          <cell r="X1982">
            <v>4530</v>
          </cell>
          <cell r="Y1982">
            <v>13000000</v>
          </cell>
        </row>
        <row r="1983">
          <cell r="A1983">
            <v>11082158</v>
          </cell>
          <cell r="B1983">
            <v>1</v>
          </cell>
          <cell r="C1983">
            <v>40</v>
          </cell>
          <cell r="D1983" t="str">
            <v>SA</v>
          </cell>
          <cell r="F1983" t="str">
            <v>11</v>
          </cell>
          <cell r="G1983" t="str">
            <v>S</v>
          </cell>
          <cell r="L1983">
            <v>6956.08</v>
          </cell>
          <cell r="M1983">
            <v>6956.08</v>
          </cell>
          <cell r="N1983" t="str">
            <v>RUN</v>
          </cell>
          <cell r="O1983" t="str">
            <v>Списание материалов за 11 2001г</v>
          </cell>
          <cell r="P1983" t="str">
            <v>32</v>
          </cell>
          <cell r="Q1983">
            <v>32252000</v>
          </cell>
          <cell r="R1983" t="str">
            <v>H</v>
          </cell>
          <cell r="W1983">
            <v>6956.08</v>
          </cell>
          <cell r="X1983">
            <v>6956.08</v>
          </cell>
          <cell r="Y1983">
            <v>13000000</v>
          </cell>
        </row>
        <row r="1984">
          <cell r="A1984">
            <v>11082159</v>
          </cell>
          <cell r="B1984">
            <v>1</v>
          </cell>
          <cell r="C1984">
            <v>40</v>
          </cell>
          <cell r="D1984" t="str">
            <v>SA</v>
          </cell>
          <cell r="F1984" t="str">
            <v>11</v>
          </cell>
          <cell r="G1984" t="str">
            <v>S</v>
          </cell>
          <cell r="L1984">
            <v>5287.16</v>
          </cell>
          <cell r="M1984">
            <v>5287.16</v>
          </cell>
          <cell r="N1984" t="str">
            <v>RUN</v>
          </cell>
          <cell r="O1984" t="str">
            <v>Списание материалов за 11 2001г</v>
          </cell>
          <cell r="P1984" t="str">
            <v>32</v>
          </cell>
          <cell r="Q1984">
            <v>32252000</v>
          </cell>
          <cell r="R1984" t="str">
            <v>H</v>
          </cell>
          <cell r="W1984">
            <v>5287.16</v>
          </cell>
          <cell r="X1984">
            <v>5287.16</v>
          </cell>
          <cell r="Y1984">
            <v>13000000</v>
          </cell>
        </row>
        <row r="1985">
          <cell r="A1985">
            <v>11082160</v>
          </cell>
          <cell r="B1985">
            <v>1</v>
          </cell>
          <cell r="C1985">
            <v>40</v>
          </cell>
          <cell r="D1985" t="str">
            <v>SA</v>
          </cell>
          <cell r="F1985" t="str">
            <v>11</v>
          </cell>
          <cell r="G1985" t="str">
            <v>S</v>
          </cell>
          <cell r="L1985">
            <v>2496.33</v>
          </cell>
          <cell r="M1985">
            <v>2496.33</v>
          </cell>
          <cell r="N1985" t="str">
            <v>RUN</v>
          </cell>
          <cell r="O1985" t="str">
            <v>Списание материалов за 11 2001г</v>
          </cell>
          <cell r="P1985" t="str">
            <v>32</v>
          </cell>
          <cell r="Q1985">
            <v>32252000</v>
          </cell>
          <cell r="R1985" t="str">
            <v>H</v>
          </cell>
          <cell r="W1985">
            <v>2496.33</v>
          </cell>
          <cell r="X1985">
            <v>2496.33</v>
          </cell>
          <cell r="Y1985">
            <v>13000000</v>
          </cell>
        </row>
        <row r="1986">
          <cell r="A1986">
            <v>11082161</v>
          </cell>
          <cell r="B1986">
            <v>1</v>
          </cell>
          <cell r="C1986">
            <v>40</v>
          </cell>
          <cell r="D1986" t="str">
            <v>SA</v>
          </cell>
          <cell r="F1986" t="str">
            <v>11</v>
          </cell>
          <cell r="G1986" t="str">
            <v>S</v>
          </cell>
          <cell r="L1986">
            <v>126532.4</v>
          </cell>
          <cell r="M1986">
            <v>126532.4</v>
          </cell>
          <cell r="N1986" t="str">
            <v>RUN</v>
          </cell>
          <cell r="O1986" t="str">
            <v>Списание материалов за 11 2001г</v>
          </cell>
          <cell r="P1986" t="str">
            <v>32</v>
          </cell>
          <cell r="Q1986">
            <v>32252000</v>
          </cell>
          <cell r="R1986" t="str">
            <v>H</v>
          </cell>
          <cell r="W1986">
            <v>126532.4</v>
          </cell>
          <cell r="X1986">
            <v>126532.4</v>
          </cell>
          <cell r="Y1986">
            <v>13000000</v>
          </cell>
        </row>
        <row r="1987">
          <cell r="A1987">
            <v>20002882</v>
          </cell>
          <cell r="B1987">
            <v>1</v>
          </cell>
          <cell r="C1987">
            <v>52</v>
          </cell>
          <cell r="D1987" t="str">
            <v>ST</v>
          </cell>
          <cell r="F1987" t="str">
            <v>11</v>
          </cell>
          <cell r="G1987" t="str">
            <v>S</v>
          </cell>
          <cell r="L1987">
            <v>-21</v>
          </cell>
          <cell r="M1987">
            <v>-21</v>
          </cell>
          <cell r="N1987" t="str">
            <v>RUN</v>
          </cell>
          <cell r="O1987" t="str">
            <v>Списание материалов за 11 2001г</v>
          </cell>
          <cell r="P1987" t="str">
            <v>32</v>
          </cell>
          <cell r="Q1987">
            <v>32252000</v>
          </cell>
          <cell r="R1987" t="str">
            <v>H</v>
          </cell>
          <cell r="W1987">
            <v>-21</v>
          </cell>
          <cell r="X1987">
            <v>-21</v>
          </cell>
          <cell r="Y1987">
            <v>13000000</v>
          </cell>
        </row>
        <row r="1988">
          <cell r="A1988">
            <v>20002883</v>
          </cell>
          <cell r="B1988">
            <v>1</v>
          </cell>
          <cell r="C1988">
            <v>52</v>
          </cell>
          <cell r="D1988" t="str">
            <v>ST</v>
          </cell>
          <cell r="F1988" t="str">
            <v>11</v>
          </cell>
          <cell r="G1988" t="str">
            <v>S</v>
          </cell>
          <cell r="L1988">
            <v>-2550</v>
          </cell>
          <cell r="M1988">
            <v>-2550</v>
          </cell>
          <cell r="N1988" t="str">
            <v>RUN</v>
          </cell>
          <cell r="O1988" t="str">
            <v>Списание материалов за 11 2001г</v>
          </cell>
          <cell r="P1988" t="str">
            <v>32</v>
          </cell>
          <cell r="Q1988">
            <v>32252000</v>
          </cell>
          <cell r="R1988" t="str">
            <v>H</v>
          </cell>
          <cell r="W1988">
            <v>-2550</v>
          </cell>
          <cell r="X1988">
            <v>-2550</v>
          </cell>
          <cell r="Y1988">
            <v>13000000</v>
          </cell>
        </row>
        <row r="1989">
          <cell r="A1989">
            <v>11088990</v>
          </cell>
          <cell r="B1989">
            <v>1</v>
          </cell>
          <cell r="C1989">
            <v>40</v>
          </cell>
          <cell r="D1989" t="str">
            <v>SA</v>
          </cell>
          <cell r="F1989" t="str">
            <v>12</v>
          </cell>
          <cell r="G1989" t="str">
            <v>S</v>
          </cell>
          <cell r="L1989">
            <v>3182.99</v>
          </cell>
          <cell r="M1989">
            <v>3182.99</v>
          </cell>
          <cell r="N1989" t="str">
            <v>RUN</v>
          </cell>
          <cell r="O1989" t="str">
            <v>Списание материалов за 12 2001г</v>
          </cell>
          <cell r="P1989" t="str">
            <v>32</v>
          </cell>
          <cell r="Q1989">
            <v>32252000</v>
          </cell>
          <cell r="R1989" t="str">
            <v>H</v>
          </cell>
          <cell r="W1989">
            <v>3182.99</v>
          </cell>
          <cell r="X1989">
            <v>3182.99</v>
          </cell>
          <cell r="Y1989">
            <v>13000000</v>
          </cell>
        </row>
        <row r="1990">
          <cell r="A1990">
            <v>11088991</v>
          </cell>
          <cell r="B1990">
            <v>1</v>
          </cell>
          <cell r="C1990">
            <v>40</v>
          </cell>
          <cell r="D1990" t="str">
            <v>SA</v>
          </cell>
          <cell r="F1990" t="str">
            <v>12</v>
          </cell>
          <cell r="G1990" t="str">
            <v>S</v>
          </cell>
          <cell r="L1990">
            <v>7369.44</v>
          </cell>
          <cell r="M1990">
            <v>7369.44</v>
          </cell>
          <cell r="N1990" t="str">
            <v>RUN</v>
          </cell>
          <cell r="O1990" t="str">
            <v>Списание материалов за 12 2001г</v>
          </cell>
          <cell r="P1990" t="str">
            <v>32</v>
          </cell>
          <cell r="Q1990">
            <v>32252000</v>
          </cell>
          <cell r="R1990" t="str">
            <v>H</v>
          </cell>
          <cell r="W1990">
            <v>7369.44</v>
          </cell>
          <cell r="X1990">
            <v>7369.44</v>
          </cell>
          <cell r="Y1990">
            <v>13000000</v>
          </cell>
        </row>
        <row r="1991">
          <cell r="A1991">
            <v>11088992</v>
          </cell>
          <cell r="B1991">
            <v>1</v>
          </cell>
          <cell r="C1991">
            <v>40</v>
          </cell>
          <cell r="D1991" t="str">
            <v>SA</v>
          </cell>
          <cell r="F1991" t="str">
            <v>12</v>
          </cell>
          <cell r="G1991" t="str">
            <v>S</v>
          </cell>
          <cell r="L1991">
            <v>2728.48</v>
          </cell>
          <cell r="M1991">
            <v>2728.48</v>
          </cell>
          <cell r="N1991" t="str">
            <v>RUN</v>
          </cell>
          <cell r="O1991" t="str">
            <v>Списание материалов за 12 2001г</v>
          </cell>
          <cell r="P1991" t="str">
            <v>32</v>
          </cell>
          <cell r="Q1991">
            <v>32252000</v>
          </cell>
          <cell r="R1991" t="str">
            <v>H</v>
          </cell>
          <cell r="W1991">
            <v>2728.48</v>
          </cell>
          <cell r="X1991">
            <v>2728.48</v>
          </cell>
          <cell r="Y1991">
            <v>13000000</v>
          </cell>
        </row>
        <row r="1992">
          <cell r="A1992">
            <v>11088993</v>
          </cell>
          <cell r="B1992">
            <v>1</v>
          </cell>
          <cell r="C1992">
            <v>40</v>
          </cell>
          <cell r="D1992" t="str">
            <v>SA</v>
          </cell>
          <cell r="F1992" t="str">
            <v>12</v>
          </cell>
          <cell r="G1992" t="str">
            <v>S</v>
          </cell>
          <cell r="L1992">
            <v>3955.98</v>
          </cell>
          <cell r="M1992">
            <v>3955.98</v>
          </cell>
          <cell r="N1992" t="str">
            <v>RUN</v>
          </cell>
          <cell r="O1992" t="str">
            <v>Списание материалов за 12 2001г</v>
          </cell>
          <cell r="P1992" t="str">
            <v>32</v>
          </cell>
          <cell r="Q1992">
            <v>32252000</v>
          </cell>
          <cell r="R1992" t="str">
            <v>H</v>
          </cell>
          <cell r="W1992">
            <v>3955.98</v>
          </cell>
          <cell r="X1992">
            <v>3955.98</v>
          </cell>
          <cell r="Y1992">
            <v>13000000</v>
          </cell>
        </row>
        <row r="1993">
          <cell r="A1993">
            <v>11088994</v>
          </cell>
          <cell r="B1993">
            <v>1</v>
          </cell>
          <cell r="C1993">
            <v>40</v>
          </cell>
          <cell r="D1993" t="str">
            <v>SA</v>
          </cell>
          <cell r="F1993" t="str">
            <v>12</v>
          </cell>
          <cell r="G1993" t="str">
            <v>S</v>
          </cell>
          <cell r="L1993">
            <v>77.5</v>
          </cell>
          <cell r="M1993">
            <v>77.5</v>
          </cell>
          <cell r="N1993" t="str">
            <v>RUN</v>
          </cell>
          <cell r="O1993" t="str">
            <v>Списание материалов за 12 2001г</v>
          </cell>
          <cell r="P1993" t="str">
            <v>32</v>
          </cell>
          <cell r="Q1993">
            <v>32252000</v>
          </cell>
          <cell r="R1993" t="str">
            <v>H</v>
          </cell>
          <cell r="W1993">
            <v>77.5</v>
          </cell>
          <cell r="X1993">
            <v>77.5</v>
          </cell>
          <cell r="Y1993">
            <v>13000000</v>
          </cell>
        </row>
        <row r="1994">
          <cell r="A1994">
            <v>11088995</v>
          </cell>
          <cell r="B1994">
            <v>1</v>
          </cell>
          <cell r="C1994">
            <v>40</v>
          </cell>
          <cell r="D1994" t="str">
            <v>SA</v>
          </cell>
          <cell r="F1994" t="str">
            <v>12</v>
          </cell>
          <cell r="G1994" t="str">
            <v>S</v>
          </cell>
          <cell r="L1994">
            <v>4880.6400000000003</v>
          </cell>
          <cell r="M1994">
            <v>4880.6400000000003</v>
          </cell>
          <cell r="N1994" t="str">
            <v>RUN</v>
          </cell>
          <cell r="O1994" t="str">
            <v>Списание материалов за 12 2001г</v>
          </cell>
          <cell r="P1994" t="str">
            <v>32</v>
          </cell>
          <cell r="Q1994">
            <v>32252000</v>
          </cell>
          <cell r="R1994" t="str">
            <v>H</v>
          </cell>
          <cell r="W1994">
            <v>4880.6400000000003</v>
          </cell>
          <cell r="X1994">
            <v>4880.6400000000003</v>
          </cell>
          <cell r="Y1994">
            <v>13000000</v>
          </cell>
        </row>
        <row r="1995">
          <cell r="A1995">
            <v>11088996</v>
          </cell>
          <cell r="B1995">
            <v>1</v>
          </cell>
          <cell r="C1995">
            <v>40</v>
          </cell>
          <cell r="D1995" t="str">
            <v>SA</v>
          </cell>
          <cell r="F1995" t="str">
            <v>12</v>
          </cell>
          <cell r="G1995" t="str">
            <v>S</v>
          </cell>
          <cell r="L1995">
            <v>765.83</v>
          </cell>
          <cell r="M1995">
            <v>765.83</v>
          </cell>
          <cell r="N1995" t="str">
            <v>RUN</v>
          </cell>
          <cell r="O1995" t="str">
            <v>Списание материалов за 12 2001г</v>
          </cell>
          <cell r="P1995" t="str">
            <v>32</v>
          </cell>
          <cell r="Q1995">
            <v>32252000</v>
          </cell>
          <cell r="R1995" t="str">
            <v>H</v>
          </cell>
          <cell r="W1995">
            <v>765.83</v>
          </cell>
          <cell r="X1995">
            <v>765.83</v>
          </cell>
          <cell r="Y1995">
            <v>13000000</v>
          </cell>
        </row>
        <row r="1996">
          <cell r="A1996">
            <v>11088997</v>
          </cell>
          <cell r="B1996">
            <v>1</v>
          </cell>
          <cell r="C1996">
            <v>40</v>
          </cell>
          <cell r="D1996" t="str">
            <v>SA</v>
          </cell>
          <cell r="F1996" t="str">
            <v>12</v>
          </cell>
          <cell r="G1996" t="str">
            <v>S</v>
          </cell>
          <cell r="L1996">
            <v>112439.88</v>
          </cell>
          <cell r="M1996">
            <v>112439.88</v>
          </cell>
          <cell r="N1996" t="str">
            <v>RUN</v>
          </cell>
          <cell r="O1996" t="str">
            <v>Списание материалов за 12 2001г</v>
          </cell>
          <cell r="P1996" t="str">
            <v>32</v>
          </cell>
          <cell r="Q1996">
            <v>32252000</v>
          </cell>
          <cell r="R1996" t="str">
            <v>H</v>
          </cell>
          <cell r="W1996">
            <v>112439.88</v>
          </cell>
          <cell r="X1996">
            <v>112439.88</v>
          </cell>
          <cell r="Y1996">
            <v>13000000</v>
          </cell>
        </row>
        <row r="1997">
          <cell r="A1997">
            <v>11088998</v>
          </cell>
          <cell r="B1997">
            <v>1</v>
          </cell>
          <cell r="C1997">
            <v>40</v>
          </cell>
          <cell r="D1997" t="str">
            <v>SA</v>
          </cell>
          <cell r="F1997" t="str">
            <v>12</v>
          </cell>
          <cell r="G1997" t="str">
            <v>S</v>
          </cell>
          <cell r="L1997">
            <v>3123.48</v>
          </cell>
          <cell r="M1997">
            <v>3123.48</v>
          </cell>
          <cell r="N1997" t="str">
            <v>RUN</v>
          </cell>
          <cell r="O1997" t="str">
            <v>Списание материалов за 12 2001г</v>
          </cell>
          <cell r="P1997" t="str">
            <v>32</v>
          </cell>
          <cell r="Q1997">
            <v>32252000</v>
          </cell>
          <cell r="R1997" t="str">
            <v>H</v>
          </cell>
          <cell r="W1997">
            <v>3123.48</v>
          </cell>
          <cell r="X1997">
            <v>3123.48</v>
          </cell>
          <cell r="Y1997">
            <v>13000000</v>
          </cell>
        </row>
        <row r="1998">
          <cell r="A1998">
            <v>11088999</v>
          </cell>
          <cell r="B1998">
            <v>1</v>
          </cell>
          <cell r="C1998">
            <v>40</v>
          </cell>
          <cell r="D1998" t="str">
            <v>SA</v>
          </cell>
          <cell r="F1998" t="str">
            <v>12</v>
          </cell>
          <cell r="G1998" t="str">
            <v>S</v>
          </cell>
          <cell r="L1998">
            <v>7537.3</v>
          </cell>
          <cell r="M1998">
            <v>7537.3</v>
          </cell>
          <cell r="N1998" t="str">
            <v>RUN</v>
          </cell>
          <cell r="O1998" t="str">
            <v>Списание материалов за 12 2001г</v>
          </cell>
          <cell r="P1998" t="str">
            <v>32</v>
          </cell>
          <cell r="Q1998">
            <v>32252000</v>
          </cell>
          <cell r="R1998" t="str">
            <v>H</v>
          </cell>
          <cell r="W1998">
            <v>7537.3</v>
          </cell>
          <cell r="X1998">
            <v>7537.3</v>
          </cell>
          <cell r="Y1998">
            <v>13000000</v>
          </cell>
        </row>
        <row r="1999">
          <cell r="A1999">
            <v>11089000</v>
          </cell>
          <cell r="B1999">
            <v>1</v>
          </cell>
          <cell r="C1999">
            <v>40</v>
          </cell>
          <cell r="D1999" t="str">
            <v>SA</v>
          </cell>
          <cell r="F1999" t="str">
            <v>12</v>
          </cell>
          <cell r="G1999" t="str">
            <v>S</v>
          </cell>
          <cell r="L1999">
            <v>3852.64</v>
          </cell>
          <cell r="M1999">
            <v>3852.64</v>
          </cell>
          <cell r="N1999" t="str">
            <v>RUN</v>
          </cell>
          <cell r="O1999" t="str">
            <v>Списание материалов за 12 2001г</v>
          </cell>
          <cell r="P1999" t="str">
            <v>32</v>
          </cell>
          <cell r="Q1999">
            <v>32252000</v>
          </cell>
          <cell r="R1999" t="str">
            <v>H</v>
          </cell>
          <cell r="W1999">
            <v>3852.64</v>
          </cell>
          <cell r="X1999">
            <v>3852.64</v>
          </cell>
          <cell r="Y1999">
            <v>13000000</v>
          </cell>
        </row>
        <row r="2000">
          <cell r="A2000">
            <v>11089001</v>
          </cell>
          <cell r="B2000">
            <v>1</v>
          </cell>
          <cell r="C2000">
            <v>40</v>
          </cell>
          <cell r="D2000" t="str">
            <v>SA</v>
          </cell>
          <cell r="F2000" t="str">
            <v>12</v>
          </cell>
          <cell r="G2000" t="str">
            <v>S</v>
          </cell>
          <cell r="L2000">
            <v>1617.99</v>
          </cell>
          <cell r="M2000">
            <v>1617.99</v>
          </cell>
          <cell r="N2000" t="str">
            <v>RUN</v>
          </cell>
          <cell r="O2000" t="str">
            <v>Списание материалов за 12 2001г</v>
          </cell>
          <cell r="P2000" t="str">
            <v>32</v>
          </cell>
          <cell r="Q2000">
            <v>32252000</v>
          </cell>
          <cell r="R2000" t="str">
            <v>H</v>
          </cell>
          <cell r="W2000">
            <v>1617.99</v>
          </cell>
          <cell r="X2000">
            <v>1617.99</v>
          </cell>
          <cell r="Y2000">
            <v>13000000</v>
          </cell>
        </row>
        <row r="2001">
          <cell r="A2001">
            <v>11089002</v>
          </cell>
          <cell r="B2001">
            <v>1</v>
          </cell>
          <cell r="C2001">
            <v>40</v>
          </cell>
          <cell r="D2001" t="str">
            <v>SA</v>
          </cell>
          <cell r="F2001" t="str">
            <v>12</v>
          </cell>
          <cell r="G2001" t="str">
            <v>S</v>
          </cell>
          <cell r="L2001">
            <v>7123.47</v>
          </cell>
          <cell r="M2001">
            <v>7123.47</v>
          </cell>
          <cell r="N2001" t="str">
            <v>RUN</v>
          </cell>
          <cell r="O2001" t="str">
            <v>Списание материалов за 12 2001г</v>
          </cell>
          <cell r="P2001" t="str">
            <v>32</v>
          </cell>
          <cell r="Q2001">
            <v>32252000</v>
          </cell>
          <cell r="R2001" t="str">
            <v>H</v>
          </cell>
          <cell r="W2001">
            <v>7123.47</v>
          </cell>
          <cell r="X2001">
            <v>7123.47</v>
          </cell>
          <cell r="Y2001">
            <v>13000000</v>
          </cell>
        </row>
        <row r="2002">
          <cell r="A2002">
            <v>11089003</v>
          </cell>
          <cell r="B2002">
            <v>1</v>
          </cell>
          <cell r="C2002">
            <v>40</v>
          </cell>
          <cell r="D2002" t="str">
            <v>SA</v>
          </cell>
          <cell r="F2002" t="str">
            <v>12</v>
          </cell>
          <cell r="G2002" t="str">
            <v>S</v>
          </cell>
          <cell r="L2002">
            <v>79432.39</v>
          </cell>
          <cell r="M2002">
            <v>79432.39</v>
          </cell>
          <cell r="N2002" t="str">
            <v>RUN</v>
          </cell>
          <cell r="O2002" t="str">
            <v>Списание материалов за 12 2001г</v>
          </cell>
          <cell r="P2002" t="str">
            <v>32</v>
          </cell>
          <cell r="Q2002">
            <v>32252000</v>
          </cell>
          <cell r="R2002" t="str">
            <v>H</v>
          </cell>
          <cell r="W2002">
            <v>79432.39</v>
          </cell>
          <cell r="X2002">
            <v>79432.39</v>
          </cell>
          <cell r="Y2002">
            <v>13000000</v>
          </cell>
        </row>
        <row r="2003">
          <cell r="A2003">
            <v>11089004</v>
          </cell>
          <cell r="B2003">
            <v>1</v>
          </cell>
          <cell r="C2003">
            <v>40</v>
          </cell>
          <cell r="D2003" t="str">
            <v>SA</v>
          </cell>
          <cell r="F2003" t="str">
            <v>12</v>
          </cell>
          <cell r="G2003" t="str">
            <v>S</v>
          </cell>
          <cell r="L2003">
            <v>3997.97</v>
          </cell>
          <cell r="M2003">
            <v>3997.97</v>
          </cell>
          <cell r="N2003" t="str">
            <v>RUN</v>
          </cell>
          <cell r="O2003" t="str">
            <v>Списание материалов за 12 2001г</v>
          </cell>
          <cell r="P2003" t="str">
            <v>32</v>
          </cell>
          <cell r="Q2003">
            <v>32252000</v>
          </cell>
          <cell r="R2003" t="str">
            <v>H</v>
          </cell>
          <cell r="W2003">
            <v>3997.97</v>
          </cell>
          <cell r="X2003">
            <v>3997.97</v>
          </cell>
          <cell r="Y2003">
            <v>13000000</v>
          </cell>
        </row>
        <row r="2004">
          <cell r="A2004">
            <v>11089005</v>
          </cell>
          <cell r="B2004">
            <v>1</v>
          </cell>
          <cell r="C2004">
            <v>40</v>
          </cell>
          <cell r="D2004" t="str">
            <v>SA</v>
          </cell>
          <cell r="F2004" t="str">
            <v>12</v>
          </cell>
          <cell r="G2004" t="str">
            <v>S</v>
          </cell>
          <cell r="L2004">
            <v>5314.63</v>
          </cell>
          <cell r="M2004">
            <v>5314.63</v>
          </cell>
          <cell r="N2004" t="str">
            <v>RUN</v>
          </cell>
          <cell r="O2004" t="str">
            <v>Списание материалов за 12 2001г</v>
          </cell>
          <cell r="P2004" t="str">
            <v>32</v>
          </cell>
          <cell r="Q2004">
            <v>32252000</v>
          </cell>
          <cell r="R2004" t="str">
            <v>H</v>
          </cell>
          <cell r="W2004">
            <v>5314.63</v>
          </cell>
          <cell r="X2004">
            <v>5314.63</v>
          </cell>
          <cell r="Y2004">
            <v>13000000</v>
          </cell>
        </row>
        <row r="2005">
          <cell r="A2005">
            <v>11089006</v>
          </cell>
          <cell r="B2005">
            <v>1</v>
          </cell>
          <cell r="C2005">
            <v>40</v>
          </cell>
          <cell r="D2005" t="str">
            <v>SA</v>
          </cell>
          <cell r="F2005" t="str">
            <v>12</v>
          </cell>
          <cell r="G2005" t="str">
            <v>S</v>
          </cell>
          <cell r="L2005">
            <v>3444.31</v>
          </cell>
          <cell r="M2005">
            <v>3444.31</v>
          </cell>
          <cell r="N2005" t="str">
            <v>RUN</v>
          </cell>
          <cell r="O2005" t="str">
            <v>Списание материалов за 12 2001г</v>
          </cell>
          <cell r="P2005" t="str">
            <v>32</v>
          </cell>
          <cell r="Q2005">
            <v>32252000</v>
          </cell>
          <cell r="R2005" t="str">
            <v>H</v>
          </cell>
          <cell r="W2005">
            <v>3444.31</v>
          </cell>
          <cell r="X2005">
            <v>3444.31</v>
          </cell>
          <cell r="Y2005">
            <v>13000000</v>
          </cell>
        </row>
        <row r="2006">
          <cell r="A2006">
            <v>11089007</v>
          </cell>
          <cell r="B2006">
            <v>1</v>
          </cell>
          <cell r="C2006">
            <v>40</v>
          </cell>
          <cell r="D2006" t="str">
            <v>SA</v>
          </cell>
          <cell r="F2006" t="str">
            <v>12</v>
          </cell>
          <cell r="G2006" t="str">
            <v>S</v>
          </cell>
          <cell r="L2006">
            <v>4621.62</v>
          </cell>
          <cell r="M2006">
            <v>4621.62</v>
          </cell>
          <cell r="N2006" t="str">
            <v>RUN</v>
          </cell>
          <cell r="O2006" t="str">
            <v>Списание материалов за 12 2001г</v>
          </cell>
          <cell r="P2006" t="str">
            <v>32</v>
          </cell>
          <cell r="Q2006">
            <v>32252000</v>
          </cell>
          <cell r="R2006" t="str">
            <v>H</v>
          </cell>
          <cell r="W2006">
            <v>4621.62</v>
          </cell>
          <cell r="X2006">
            <v>4621.62</v>
          </cell>
          <cell r="Y2006">
            <v>13000000</v>
          </cell>
        </row>
        <row r="2007">
          <cell r="A2007">
            <v>11089008</v>
          </cell>
          <cell r="B2007">
            <v>1</v>
          </cell>
          <cell r="C2007">
            <v>40</v>
          </cell>
          <cell r="D2007" t="str">
            <v>SA</v>
          </cell>
          <cell r="F2007" t="str">
            <v>12</v>
          </cell>
          <cell r="G2007" t="str">
            <v>S</v>
          </cell>
          <cell r="L2007">
            <v>84502.83</v>
          </cell>
          <cell r="M2007">
            <v>84502.83</v>
          </cell>
          <cell r="N2007" t="str">
            <v>RUN</v>
          </cell>
          <cell r="O2007" t="str">
            <v>Списание материалов за 12 2001г</v>
          </cell>
          <cell r="P2007" t="str">
            <v>32</v>
          </cell>
          <cell r="Q2007">
            <v>32252000</v>
          </cell>
          <cell r="R2007" t="str">
            <v>H</v>
          </cell>
          <cell r="W2007">
            <v>84502.83</v>
          </cell>
          <cell r="X2007">
            <v>84502.83</v>
          </cell>
          <cell r="Y2007">
            <v>13000000</v>
          </cell>
        </row>
        <row r="2008">
          <cell r="A2008">
            <v>11089009</v>
          </cell>
          <cell r="B2008">
            <v>1</v>
          </cell>
          <cell r="C2008">
            <v>40</v>
          </cell>
          <cell r="D2008" t="str">
            <v>SA</v>
          </cell>
          <cell r="F2008" t="str">
            <v>12</v>
          </cell>
          <cell r="G2008" t="str">
            <v>S</v>
          </cell>
          <cell r="L2008">
            <v>6484.33</v>
          </cell>
          <cell r="M2008">
            <v>6484.33</v>
          </cell>
          <cell r="N2008" t="str">
            <v>RUN</v>
          </cell>
          <cell r="O2008" t="str">
            <v>Списание материалов за 12 2001г</v>
          </cell>
          <cell r="P2008" t="str">
            <v>32</v>
          </cell>
          <cell r="Q2008">
            <v>32252000</v>
          </cell>
          <cell r="R2008" t="str">
            <v>H</v>
          </cell>
          <cell r="W2008">
            <v>6484.33</v>
          </cell>
          <cell r="X2008">
            <v>6484.33</v>
          </cell>
          <cell r="Y2008">
            <v>13000000</v>
          </cell>
        </row>
        <row r="2009">
          <cell r="A2009">
            <v>11089010</v>
          </cell>
          <cell r="B2009">
            <v>1</v>
          </cell>
          <cell r="C2009">
            <v>40</v>
          </cell>
          <cell r="D2009" t="str">
            <v>SA</v>
          </cell>
          <cell r="F2009" t="str">
            <v>12</v>
          </cell>
          <cell r="G2009" t="str">
            <v>S</v>
          </cell>
          <cell r="L2009">
            <v>2613.48</v>
          </cell>
          <cell r="M2009">
            <v>2613.48</v>
          </cell>
          <cell r="N2009" t="str">
            <v>RUN</v>
          </cell>
          <cell r="O2009" t="str">
            <v>Списание материалов за 12 2001г</v>
          </cell>
          <cell r="P2009" t="str">
            <v>32</v>
          </cell>
          <cell r="Q2009">
            <v>32252000</v>
          </cell>
          <cell r="R2009" t="str">
            <v>H</v>
          </cell>
          <cell r="W2009">
            <v>2613.48</v>
          </cell>
          <cell r="X2009">
            <v>2613.48</v>
          </cell>
          <cell r="Y2009">
            <v>13000000</v>
          </cell>
        </row>
        <row r="2010">
          <cell r="A2010">
            <v>11089011</v>
          </cell>
          <cell r="B2010">
            <v>1</v>
          </cell>
          <cell r="C2010">
            <v>40</v>
          </cell>
          <cell r="D2010" t="str">
            <v>SA</v>
          </cell>
          <cell r="F2010" t="str">
            <v>12</v>
          </cell>
          <cell r="G2010" t="str">
            <v>S</v>
          </cell>
          <cell r="L2010">
            <v>10518.45</v>
          </cell>
          <cell r="M2010">
            <v>10518.45</v>
          </cell>
          <cell r="N2010" t="str">
            <v>RUN</v>
          </cell>
          <cell r="O2010" t="str">
            <v>Списание материалов за 12 2001г</v>
          </cell>
          <cell r="P2010" t="str">
            <v>32</v>
          </cell>
          <cell r="Q2010">
            <v>32252000</v>
          </cell>
          <cell r="R2010" t="str">
            <v>H</v>
          </cell>
          <cell r="W2010">
            <v>10518.45</v>
          </cell>
          <cell r="X2010">
            <v>10518.45</v>
          </cell>
          <cell r="Y2010">
            <v>13000000</v>
          </cell>
        </row>
        <row r="2011">
          <cell r="A2011">
            <v>11089012</v>
          </cell>
          <cell r="B2011">
            <v>1</v>
          </cell>
          <cell r="C2011">
            <v>40</v>
          </cell>
          <cell r="D2011" t="str">
            <v>SA</v>
          </cell>
          <cell r="F2011" t="str">
            <v>12</v>
          </cell>
          <cell r="G2011" t="str">
            <v>S</v>
          </cell>
          <cell r="L2011">
            <v>4292.99</v>
          </cell>
          <cell r="M2011">
            <v>4292.99</v>
          </cell>
          <cell r="N2011" t="str">
            <v>RUN</v>
          </cell>
          <cell r="O2011" t="str">
            <v>Списание материалов за 12 2001г</v>
          </cell>
          <cell r="P2011" t="str">
            <v>32</v>
          </cell>
          <cell r="Q2011">
            <v>32252000</v>
          </cell>
          <cell r="R2011" t="str">
            <v>H</v>
          </cell>
          <cell r="W2011">
            <v>4292.99</v>
          </cell>
          <cell r="X2011">
            <v>4292.99</v>
          </cell>
          <cell r="Y2011">
            <v>13000000</v>
          </cell>
        </row>
        <row r="2012">
          <cell r="A2012">
            <v>11089013</v>
          </cell>
          <cell r="B2012">
            <v>1</v>
          </cell>
          <cell r="C2012">
            <v>40</v>
          </cell>
          <cell r="D2012" t="str">
            <v>SA</v>
          </cell>
          <cell r="F2012" t="str">
            <v>12</v>
          </cell>
          <cell r="G2012" t="str">
            <v>S</v>
          </cell>
          <cell r="L2012">
            <v>11778.93</v>
          </cell>
          <cell r="M2012">
            <v>11778.93</v>
          </cell>
          <cell r="N2012" t="str">
            <v>RUN</v>
          </cell>
          <cell r="O2012" t="str">
            <v>Списание материалов за 12 2001г</v>
          </cell>
          <cell r="P2012" t="str">
            <v>32</v>
          </cell>
          <cell r="Q2012">
            <v>32252000</v>
          </cell>
          <cell r="R2012" t="str">
            <v>H</v>
          </cell>
          <cell r="W2012">
            <v>11778.93</v>
          </cell>
          <cell r="X2012">
            <v>11778.93</v>
          </cell>
          <cell r="Y2012">
            <v>13000000</v>
          </cell>
        </row>
        <row r="2013">
          <cell r="A2013">
            <v>11089014</v>
          </cell>
          <cell r="B2013">
            <v>1</v>
          </cell>
          <cell r="C2013">
            <v>40</v>
          </cell>
          <cell r="D2013" t="str">
            <v>SA</v>
          </cell>
          <cell r="F2013" t="str">
            <v>12</v>
          </cell>
          <cell r="G2013" t="str">
            <v>S</v>
          </cell>
          <cell r="L2013">
            <v>5755.63</v>
          </cell>
          <cell r="M2013">
            <v>5755.63</v>
          </cell>
          <cell r="N2013" t="str">
            <v>RUN</v>
          </cell>
          <cell r="O2013" t="str">
            <v>Списание материалов за 12 2001г</v>
          </cell>
          <cell r="P2013" t="str">
            <v>32</v>
          </cell>
          <cell r="Q2013">
            <v>32252000</v>
          </cell>
          <cell r="R2013" t="str">
            <v>H</v>
          </cell>
          <cell r="W2013">
            <v>5755.63</v>
          </cell>
          <cell r="X2013">
            <v>5755.63</v>
          </cell>
          <cell r="Y2013">
            <v>13000000</v>
          </cell>
        </row>
        <row r="2014">
          <cell r="A2014">
            <v>11089015</v>
          </cell>
          <cell r="B2014">
            <v>1</v>
          </cell>
          <cell r="C2014">
            <v>40</v>
          </cell>
          <cell r="D2014" t="str">
            <v>SA</v>
          </cell>
          <cell r="F2014" t="str">
            <v>12</v>
          </cell>
          <cell r="G2014" t="str">
            <v>S</v>
          </cell>
          <cell r="L2014">
            <v>5220.1400000000003</v>
          </cell>
          <cell r="M2014">
            <v>5220.1400000000003</v>
          </cell>
          <cell r="N2014" t="str">
            <v>RUN</v>
          </cell>
          <cell r="O2014" t="str">
            <v>Списание материалов за 12 2001г</v>
          </cell>
          <cell r="P2014" t="str">
            <v>32</v>
          </cell>
          <cell r="Q2014">
            <v>32252000</v>
          </cell>
          <cell r="R2014" t="str">
            <v>H</v>
          </cell>
          <cell r="W2014">
            <v>5220.1400000000003</v>
          </cell>
          <cell r="X2014">
            <v>5220.1400000000003</v>
          </cell>
          <cell r="Y2014">
            <v>13000000</v>
          </cell>
        </row>
        <row r="2015">
          <cell r="A2015">
            <v>11089016</v>
          </cell>
          <cell r="B2015">
            <v>1</v>
          </cell>
          <cell r="C2015">
            <v>40</v>
          </cell>
          <cell r="D2015" t="str">
            <v>SA</v>
          </cell>
          <cell r="F2015" t="str">
            <v>12</v>
          </cell>
          <cell r="G2015" t="str">
            <v>S</v>
          </cell>
          <cell r="L2015">
            <v>124614.69</v>
          </cell>
          <cell r="M2015">
            <v>124614.69</v>
          </cell>
          <cell r="N2015" t="str">
            <v>RUN</v>
          </cell>
          <cell r="O2015" t="str">
            <v>Списание материалов за 12 2001г</v>
          </cell>
          <cell r="P2015" t="str">
            <v>32</v>
          </cell>
          <cell r="Q2015">
            <v>32252000</v>
          </cell>
          <cell r="R2015" t="str">
            <v>H</v>
          </cell>
          <cell r="W2015">
            <v>124614.69</v>
          </cell>
          <cell r="X2015">
            <v>124614.69</v>
          </cell>
          <cell r="Y2015">
            <v>13000000</v>
          </cell>
        </row>
        <row r="2016">
          <cell r="A2016">
            <v>11089017</v>
          </cell>
          <cell r="B2016">
            <v>1</v>
          </cell>
          <cell r="C2016">
            <v>40</v>
          </cell>
          <cell r="D2016" t="str">
            <v>SA</v>
          </cell>
          <cell r="F2016" t="str">
            <v>12</v>
          </cell>
          <cell r="G2016" t="str">
            <v>S</v>
          </cell>
          <cell r="L2016">
            <v>2383.81</v>
          </cell>
          <cell r="M2016">
            <v>2383.81</v>
          </cell>
          <cell r="N2016" t="str">
            <v>RUN</v>
          </cell>
          <cell r="O2016" t="str">
            <v>Списание материалов за 12 2001г</v>
          </cell>
          <cell r="P2016" t="str">
            <v>32</v>
          </cell>
          <cell r="Q2016">
            <v>32252000</v>
          </cell>
          <cell r="R2016" t="str">
            <v>H</v>
          </cell>
          <cell r="W2016">
            <v>2383.81</v>
          </cell>
          <cell r="X2016">
            <v>2383.81</v>
          </cell>
          <cell r="Y2016">
            <v>13000000</v>
          </cell>
        </row>
        <row r="2017">
          <cell r="A2017">
            <v>11089018</v>
          </cell>
          <cell r="B2017">
            <v>1</v>
          </cell>
          <cell r="C2017">
            <v>40</v>
          </cell>
          <cell r="D2017" t="str">
            <v>SA</v>
          </cell>
          <cell r="F2017" t="str">
            <v>12</v>
          </cell>
          <cell r="G2017" t="str">
            <v>S</v>
          </cell>
          <cell r="L2017">
            <v>5058.47</v>
          </cell>
          <cell r="M2017">
            <v>5058.47</v>
          </cell>
          <cell r="N2017" t="str">
            <v>RUN</v>
          </cell>
          <cell r="O2017" t="str">
            <v>Списание материалов за 12 2001г</v>
          </cell>
          <cell r="P2017" t="str">
            <v>32</v>
          </cell>
          <cell r="Q2017">
            <v>32252000</v>
          </cell>
          <cell r="R2017" t="str">
            <v>H</v>
          </cell>
          <cell r="W2017">
            <v>5058.47</v>
          </cell>
          <cell r="X2017">
            <v>5058.47</v>
          </cell>
          <cell r="Y2017">
            <v>13000000</v>
          </cell>
        </row>
        <row r="2018">
          <cell r="A2018">
            <v>11089019</v>
          </cell>
          <cell r="B2018">
            <v>1</v>
          </cell>
          <cell r="C2018">
            <v>40</v>
          </cell>
          <cell r="D2018" t="str">
            <v>SA</v>
          </cell>
          <cell r="F2018" t="str">
            <v>12</v>
          </cell>
          <cell r="G2018" t="str">
            <v>S</v>
          </cell>
          <cell r="L2018">
            <v>3282.16</v>
          </cell>
          <cell r="M2018">
            <v>3282.16</v>
          </cell>
          <cell r="N2018" t="str">
            <v>RUN</v>
          </cell>
          <cell r="O2018" t="str">
            <v>Списание материалов за 12 2001г</v>
          </cell>
          <cell r="P2018" t="str">
            <v>32</v>
          </cell>
          <cell r="Q2018">
            <v>32252000</v>
          </cell>
          <cell r="R2018" t="str">
            <v>H</v>
          </cell>
          <cell r="W2018">
            <v>3282.16</v>
          </cell>
          <cell r="X2018">
            <v>3282.16</v>
          </cell>
          <cell r="Y2018">
            <v>13000000</v>
          </cell>
        </row>
        <row r="2019">
          <cell r="A2019">
            <v>11089020</v>
          </cell>
          <cell r="B2019">
            <v>1</v>
          </cell>
          <cell r="C2019">
            <v>40</v>
          </cell>
          <cell r="D2019" t="str">
            <v>SA</v>
          </cell>
          <cell r="F2019" t="str">
            <v>12</v>
          </cell>
          <cell r="G2019" t="str">
            <v>S</v>
          </cell>
          <cell r="L2019">
            <v>7984.29</v>
          </cell>
          <cell r="M2019">
            <v>7984.29</v>
          </cell>
          <cell r="N2019" t="str">
            <v>RUN</v>
          </cell>
          <cell r="O2019" t="str">
            <v>Списание материалов за 12 2001г</v>
          </cell>
          <cell r="P2019" t="str">
            <v>32</v>
          </cell>
          <cell r="Q2019">
            <v>32252000</v>
          </cell>
          <cell r="R2019" t="str">
            <v>H</v>
          </cell>
          <cell r="W2019">
            <v>7984.29</v>
          </cell>
          <cell r="X2019">
            <v>7984.29</v>
          </cell>
          <cell r="Y2019">
            <v>13000000</v>
          </cell>
        </row>
        <row r="2020">
          <cell r="A2020">
            <v>11089021</v>
          </cell>
          <cell r="B2020">
            <v>1</v>
          </cell>
          <cell r="C2020">
            <v>40</v>
          </cell>
          <cell r="D2020" t="str">
            <v>SA</v>
          </cell>
          <cell r="F2020" t="str">
            <v>12</v>
          </cell>
          <cell r="G2020" t="str">
            <v>S</v>
          </cell>
          <cell r="L2020">
            <v>6456.45</v>
          </cell>
          <cell r="M2020">
            <v>6456.45</v>
          </cell>
          <cell r="N2020" t="str">
            <v>RUN</v>
          </cell>
          <cell r="O2020" t="str">
            <v>Списание материалов за 12 2001г</v>
          </cell>
          <cell r="P2020" t="str">
            <v>32</v>
          </cell>
          <cell r="Q2020">
            <v>32252000</v>
          </cell>
          <cell r="R2020" t="str">
            <v>H</v>
          </cell>
          <cell r="W2020">
            <v>6456.45</v>
          </cell>
          <cell r="X2020">
            <v>6456.45</v>
          </cell>
          <cell r="Y2020">
            <v>13000000</v>
          </cell>
        </row>
        <row r="2021">
          <cell r="A2021">
            <v>11089022</v>
          </cell>
          <cell r="B2021">
            <v>1</v>
          </cell>
          <cell r="C2021">
            <v>40</v>
          </cell>
          <cell r="D2021" t="str">
            <v>SA</v>
          </cell>
          <cell r="F2021" t="str">
            <v>12</v>
          </cell>
          <cell r="G2021" t="str">
            <v>S</v>
          </cell>
          <cell r="L2021">
            <v>6935.97</v>
          </cell>
          <cell r="M2021">
            <v>6935.97</v>
          </cell>
          <cell r="N2021" t="str">
            <v>RUN</v>
          </cell>
          <cell r="O2021" t="str">
            <v>Списание материалов за 12 2001г</v>
          </cell>
          <cell r="P2021" t="str">
            <v>32</v>
          </cell>
          <cell r="Q2021">
            <v>32252000</v>
          </cell>
          <cell r="R2021" t="str">
            <v>H</v>
          </cell>
          <cell r="W2021">
            <v>6935.97</v>
          </cell>
          <cell r="X2021">
            <v>6935.97</v>
          </cell>
          <cell r="Y2021">
            <v>13000000</v>
          </cell>
        </row>
        <row r="2022">
          <cell r="A2022">
            <v>11089023</v>
          </cell>
          <cell r="B2022">
            <v>1</v>
          </cell>
          <cell r="C2022">
            <v>40</v>
          </cell>
          <cell r="D2022" t="str">
            <v>SA</v>
          </cell>
          <cell r="F2022" t="str">
            <v>12</v>
          </cell>
          <cell r="G2022" t="str">
            <v>S</v>
          </cell>
          <cell r="L2022">
            <v>4886.82</v>
          </cell>
          <cell r="M2022">
            <v>4886.82</v>
          </cell>
          <cell r="N2022" t="str">
            <v>RUN</v>
          </cell>
          <cell r="O2022" t="str">
            <v>Списание материалов за 12 2001г</v>
          </cell>
          <cell r="P2022" t="str">
            <v>32</v>
          </cell>
          <cell r="Q2022">
            <v>32252000</v>
          </cell>
          <cell r="R2022" t="str">
            <v>H</v>
          </cell>
          <cell r="W2022">
            <v>4886.82</v>
          </cell>
          <cell r="X2022">
            <v>4886.82</v>
          </cell>
          <cell r="Y2022">
            <v>13000000</v>
          </cell>
        </row>
        <row r="2023">
          <cell r="A2023">
            <v>11089024</v>
          </cell>
          <cell r="B2023">
            <v>1</v>
          </cell>
          <cell r="C2023">
            <v>40</v>
          </cell>
          <cell r="D2023" t="str">
            <v>SA</v>
          </cell>
          <cell r="F2023" t="str">
            <v>12</v>
          </cell>
          <cell r="G2023" t="str">
            <v>S</v>
          </cell>
          <cell r="L2023">
            <v>8772.1200000000008</v>
          </cell>
          <cell r="M2023">
            <v>8772.1200000000008</v>
          </cell>
          <cell r="N2023" t="str">
            <v>RUN</v>
          </cell>
          <cell r="O2023" t="str">
            <v>Списание материалов за 12 2001г</v>
          </cell>
          <cell r="P2023" t="str">
            <v>32</v>
          </cell>
          <cell r="Q2023">
            <v>32252000</v>
          </cell>
          <cell r="R2023" t="str">
            <v>H</v>
          </cell>
          <cell r="W2023">
            <v>8772.1200000000008</v>
          </cell>
          <cell r="X2023">
            <v>8772.1200000000008</v>
          </cell>
          <cell r="Y2023">
            <v>13000000</v>
          </cell>
        </row>
        <row r="2024">
          <cell r="A2024">
            <v>11089025</v>
          </cell>
          <cell r="B2024">
            <v>1</v>
          </cell>
          <cell r="C2024">
            <v>40</v>
          </cell>
          <cell r="D2024" t="str">
            <v>SA</v>
          </cell>
          <cell r="F2024" t="str">
            <v>12</v>
          </cell>
          <cell r="G2024" t="str">
            <v>S</v>
          </cell>
          <cell r="L2024">
            <v>4526.8100000000004</v>
          </cell>
          <cell r="M2024">
            <v>4526.8100000000004</v>
          </cell>
          <cell r="N2024" t="str">
            <v>RUN</v>
          </cell>
          <cell r="O2024" t="str">
            <v>Списание материалов за 12 2001г</v>
          </cell>
          <cell r="P2024" t="str">
            <v>32</v>
          </cell>
          <cell r="Q2024">
            <v>32252000</v>
          </cell>
          <cell r="R2024" t="str">
            <v>H</v>
          </cell>
          <cell r="W2024">
            <v>4526.8100000000004</v>
          </cell>
          <cell r="X2024">
            <v>4526.8100000000004</v>
          </cell>
          <cell r="Y2024">
            <v>13000000</v>
          </cell>
        </row>
        <row r="2025">
          <cell r="A2025">
            <v>11089026</v>
          </cell>
          <cell r="B2025">
            <v>1</v>
          </cell>
          <cell r="C2025">
            <v>40</v>
          </cell>
          <cell r="D2025" t="str">
            <v>SA</v>
          </cell>
          <cell r="F2025" t="str">
            <v>12</v>
          </cell>
          <cell r="G2025" t="str">
            <v>S</v>
          </cell>
          <cell r="L2025">
            <v>394432.94</v>
          </cell>
          <cell r="M2025">
            <v>394432.94</v>
          </cell>
          <cell r="N2025" t="str">
            <v>RUN</v>
          </cell>
          <cell r="O2025" t="str">
            <v>Списание материалов за 12 2001г</v>
          </cell>
          <cell r="P2025" t="str">
            <v>32</v>
          </cell>
          <cell r="Q2025">
            <v>32252000</v>
          </cell>
          <cell r="R2025" t="str">
            <v>H</v>
          </cell>
          <cell r="W2025">
            <v>394432.94</v>
          </cell>
          <cell r="X2025">
            <v>394432.94</v>
          </cell>
          <cell r="Y2025">
            <v>13000000</v>
          </cell>
        </row>
        <row r="2026">
          <cell r="A2026">
            <v>11089027</v>
          </cell>
          <cell r="B2026">
            <v>1</v>
          </cell>
          <cell r="C2026">
            <v>40</v>
          </cell>
          <cell r="D2026" t="str">
            <v>SA</v>
          </cell>
          <cell r="F2026" t="str">
            <v>12</v>
          </cell>
          <cell r="G2026" t="str">
            <v>S</v>
          </cell>
          <cell r="L2026">
            <v>4263.1400000000003</v>
          </cell>
          <cell r="M2026">
            <v>4263.1400000000003</v>
          </cell>
          <cell r="N2026" t="str">
            <v>RUN</v>
          </cell>
          <cell r="O2026" t="str">
            <v>Списание материалов за 12 2001г</v>
          </cell>
          <cell r="P2026" t="str">
            <v>32</v>
          </cell>
          <cell r="Q2026">
            <v>32252000</v>
          </cell>
          <cell r="R2026" t="str">
            <v>H</v>
          </cell>
          <cell r="W2026">
            <v>4263.1400000000003</v>
          </cell>
          <cell r="X2026">
            <v>4263.1400000000003</v>
          </cell>
          <cell r="Y2026">
            <v>13000000</v>
          </cell>
        </row>
        <row r="2027">
          <cell r="A2027">
            <v>11089028</v>
          </cell>
          <cell r="B2027">
            <v>1</v>
          </cell>
          <cell r="C2027">
            <v>40</v>
          </cell>
          <cell r="D2027" t="str">
            <v>SA</v>
          </cell>
          <cell r="F2027" t="str">
            <v>12</v>
          </cell>
          <cell r="G2027" t="str">
            <v>S</v>
          </cell>
          <cell r="L2027">
            <v>3102.31</v>
          </cell>
          <cell r="M2027">
            <v>3102.31</v>
          </cell>
          <cell r="N2027" t="str">
            <v>RUN</v>
          </cell>
          <cell r="O2027" t="str">
            <v>Списание материалов за 12 2001г</v>
          </cell>
          <cell r="P2027" t="str">
            <v>32</v>
          </cell>
          <cell r="Q2027">
            <v>32252000</v>
          </cell>
          <cell r="R2027" t="str">
            <v>H</v>
          </cell>
          <cell r="W2027">
            <v>3102.31</v>
          </cell>
          <cell r="X2027">
            <v>3102.31</v>
          </cell>
          <cell r="Y2027">
            <v>13000000</v>
          </cell>
        </row>
        <row r="2028">
          <cell r="A2028">
            <v>11089029</v>
          </cell>
          <cell r="B2028">
            <v>1</v>
          </cell>
          <cell r="C2028">
            <v>40</v>
          </cell>
          <cell r="D2028" t="str">
            <v>SA</v>
          </cell>
          <cell r="F2028" t="str">
            <v>12</v>
          </cell>
          <cell r="G2028" t="str">
            <v>S</v>
          </cell>
          <cell r="L2028">
            <v>3392.64</v>
          </cell>
          <cell r="M2028">
            <v>3392.64</v>
          </cell>
          <cell r="N2028" t="str">
            <v>RUN</v>
          </cell>
          <cell r="O2028" t="str">
            <v>Списание материалов за 12 2001г</v>
          </cell>
          <cell r="P2028" t="str">
            <v>32</v>
          </cell>
          <cell r="Q2028">
            <v>32252000</v>
          </cell>
          <cell r="R2028" t="str">
            <v>H</v>
          </cell>
          <cell r="W2028">
            <v>3392.64</v>
          </cell>
          <cell r="X2028">
            <v>3392.64</v>
          </cell>
          <cell r="Y2028">
            <v>13000000</v>
          </cell>
        </row>
        <row r="2029">
          <cell r="A2029">
            <v>11089030</v>
          </cell>
          <cell r="B2029">
            <v>1</v>
          </cell>
          <cell r="C2029">
            <v>40</v>
          </cell>
          <cell r="D2029" t="str">
            <v>SA</v>
          </cell>
          <cell r="F2029" t="str">
            <v>12</v>
          </cell>
          <cell r="G2029" t="str">
            <v>S</v>
          </cell>
          <cell r="L2029">
            <v>1666.66</v>
          </cell>
          <cell r="M2029">
            <v>1666.66</v>
          </cell>
          <cell r="N2029" t="str">
            <v>RUN</v>
          </cell>
          <cell r="O2029" t="str">
            <v>Списание материалов за 12 2001г</v>
          </cell>
          <cell r="P2029" t="str">
            <v>32</v>
          </cell>
          <cell r="Q2029">
            <v>32252000</v>
          </cell>
          <cell r="R2029" t="str">
            <v>H</v>
          </cell>
          <cell r="W2029">
            <v>1666.66</v>
          </cell>
          <cell r="X2029">
            <v>1666.66</v>
          </cell>
          <cell r="Y2029">
            <v>13000000</v>
          </cell>
        </row>
        <row r="2030">
          <cell r="A2030">
            <v>11089031</v>
          </cell>
          <cell r="B2030">
            <v>1</v>
          </cell>
          <cell r="C2030">
            <v>40</v>
          </cell>
          <cell r="D2030" t="str">
            <v>SA</v>
          </cell>
          <cell r="F2030" t="str">
            <v>12</v>
          </cell>
          <cell r="G2030" t="str">
            <v>S</v>
          </cell>
          <cell r="L2030">
            <v>1305.49</v>
          </cell>
          <cell r="M2030">
            <v>1305.49</v>
          </cell>
          <cell r="N2030" t="str">
            <v>RUN</v>
          </cell>
          <cell r="O2030" t="str">
            <v>Списание материалов за 12 2001г</v>
          </cell>
          <cell r="P2030" t="str">
            <v>32</v>
          </cell>
          <cell r="Q2030">
            <v>32252000</v>
          </cell>
          <cell r="R2030" t="str">
            <v>H</v>
          </cell>
          <cell r="W2030">
            <v>1305.49</v>
          </cell>
          <cell r="X2030">
            <v>1305.49</v>
          </cell>
          <cell r="Y2030">
            <v>13000000</v>
          </cell>
        </row>
        <row r="2031">
          <cell r="A2031">
            <v>11089032</v>
          </cell>
          <cell r="B2031">
            <v>1</v>
          </cell>
          <cell r="C2031">
            <v>40</v>
          </cell>
          <cell r="D2031" t="str">
            <v>SA</v>
          </cell>
          <cell r="F2031" t="str">
            <v>12</v>
          </cell>
          <cell r="G2031" t="str">
            <v>S</v>
          </cell>
          <cell r="L2031">
            <v>2747.15</v>
          </cell>
          <cell r="M2031">
            <v>2747.15</v>
          </cell>
          <cell r="N2031" t="str">
            <v>RUN</v>
          </cell>
          <cell r="O2031" t="str">
            <v>Списание материалов за 12 2001г</v>
          </cell>
          <cell r="P2031" t="str">
            <v>32</v>
          </cell>
          <cell r="Q2031">
            <v>32252000</v>
          </cell>
          <cell r="R2031" t="str">
            <v>H</v>
          </cell>
          <cell r="W2031">
            <v>2747.15</v>
          </cell>
          <cell r="X2031">
            <v>2747.15</v>
          </cell>
          <cell r="Y2031">
            <v>13000000</v>
          </cell>
        </row>
        <row r="2032">
          <cell r="A2032">
            <v>11089033</v>
          </cell>
          <cell r="B2032">
            <v>1</v>
          </cell>
          <cell r="C2032">
            <v>40</v>
          </cell>
          <cell r="D2032" t="str">
            <v>SA</v>
          </cell>
          <cell r="F2032" t="str">
            <v>12</v>
          </cell>
          <cell r="G2032" t="str">
            <v>S</v>
          </cell>
          <cell r="L2032">
            <v>3560.49</v>
          </cell>
          <cell r="M2032">
            <v>3560.49</v>
          </cell>
          <cell r="N2032" t="str">
            <v>RUN</v>
          </cell>
          <cell r="O2032" t="str">
            <v>Списание материалов за 12 2001г</v>
          </cell>
          <cell r="P2032" t="str">
            <v>32</v>
          </cell>
          <cell r="Q2032">
            <v>32252000</v>
          </cell>
          <cell r="R2032" t="str">
            <v>H</v>
          </cell>
          <cell r="W2032">
            <v>3560.49</v>
          </cell>
          <cell r="X2032">
            <v>3560.49</v>
          </cell>
          <cell r="Y2032">
            <v>13000000</v>
          </cell>
        </row>
        <row r="2033">
          <cell r="A2033">
            <v>11089034</v>
          </cell>
          <cell r="B2033">
            <v>1</v>
          </cell>
          <cell r="C2033">
            <v>40</v>
          </cell>
          <cell r="D2033" t="str">
            <v>SA</v>
          </cell>
          <cell r="F2033" t="str">
            <v>12</v>
          </cell>
          <cell r="G2033" t="str">
            <v>S</v>
          </cell>
          <cell r="L2033">
            <v>1073.83</v>
          </cell>
          <cell r="M2033">
            <v>1073.83</v>
          </cell>
          <cell r="N2033" t="str">
            <v>RUN</v>
          </cell>
          <cell r="O2033" t="str">
            <v>Списание материалов за 12 2001г</v>
          </cell>
          <cell r="P2033" t="str">
            <v>32</v>
          </cell>
          <cell r="Q2033">
            <v>32252000</v>
          </cell>
          <cell r="R2033" t="str">
            <v>H</v>
          </cell>
          <cell r="W2033">
            <v>1073.83</v>
          </cell>
          <cell r="X2033">
            <v>1073.83</v>
          </cell>
          <cell r="Y2033">
            <v>13000000</v>
          </cell>
        </row>
        <row r="2034">
          <cell r="A2034">
            <v>11089035</v>
          </cell>
          <cell r="B2034">
            <v>1</v>
          </cell>
          <cell r="C2034">
            <v>40</v>
          </cell>
          <cell r="D2034" t="str">
            <v>SA</v>
          </cell>
          <cell r="F2034" t="str">
            <v>12</v>
          </cell>
          <cell r="G2034" t="str">
            <v>S</v>
          </cell>
          <cell r="L2034">
            <v>5609.31</v>
          </cell>
          <cell r="M2034">
            <v>5609.31</v>
          </cell>
          <cell r="N2034" t="str">
            <v>RUN</v>
          </cell>
          <cell r="O2034" t="str">
            <v>Списание материалов за 12 2001г</v>
          </cell>
          <cell r="P2034" t="str">
            <v>32</v>
          </cell>
          <cell r="Q2034">
            <v>32252000</v>
          </cell>
          <cell r="R2034" t="str">
            <v>H</v>
          </cell>
          <cell r="W2034">
            <v>5609.31</v>
          </cell>
          <cell r="X2034">
            <v>5609.31</v>
          </cell>
          <cell r="Y2034">
            <v>13000000</v>
          </cell>
        </row>
        <row r="2035">
          <cell r="A2035">
            <v>11089036</v>
          </cell>
          <cell r="B2035">
            <v>1</v>
          </cell>
          <cell r="C2035">
            <v>40</v>
          </cell>
          <cell r="D2035" t="str">
            <v>SA</v>
          </cell>
          <cell r="F2035" t="str">
            <v>12</v>
          </cell>
          <cell r="G2035" t="str">
            <v>S</v>
          </cell>
          <cell r="L2035">
            <v>73597.37</v>
          </cell>
          <cell r="M2035">
            <v>73597.37</v>
          </cell>
          <cell r="N2035" t="str">
            <v>RUN</v>
          </cell>
          <cell r="O2035" t="str">
            <v>Списание материалов за 12 2001г</v>
          </cell>
          <cell r="P2035" t="str">
            <v>32</v>
          </cell>
          <cell r="Q2035">
            <v>32252000</v>
          </cell>
          <cell r="R2035" t="str">
            <v>H</v>
          </cell>
          <cell r="W2035">
            <v>73597.37</v>
          </cell>
          <cell r="X2035">
            <v>73597.37</v>
          </cell>
          <cell r="Y2035">
            <v>13000000</v>
          </cell>
        </row>
        <row r="2036">
          <cell r="A2036">
            <v>11089037</v>
          </cell>
          <cell r="B2036">
            <v>1</v>
          </cell>
          <cell r="C2036">
            <v>40</v>
          </cell>
          <cell r="D2036" t="str">
            <v>SA</v>
          </cell>
          <cell r="F2036" t="str">
            <v>12</v>
          </cell>
          <cell r="G2036" t="str">
            <v>S</v>
          </cell>
          <cell r="L2036">
            <v>5661.98</v>
          </cell>
          <cell r="M2036">
            <v>5661.98</v>
          </cell>
          <cell r="N2036" t="str">
            <v>RUN</v>
          </cell>
          <cell r="O2036" t="str">
            <v>Списание материалов за 12 2001г</v>
          </cell>
          <cell r="P2036" t="str">
            <v>32</v>
          </cell>
          <cell r="Q2036">
            <v>32252000</v>
          </cell>
          <cell r="R2036" t="str">
            <v>H</v>
          </cell>
          <cell r="W2036">
            <v>5661.98</v>
          </cell>
          <cell r="X2036">
            <v>5661.98</v>
          </cell>
          <cell r="Y2036">
            <v>13000000</v>
          </cell>
        </row>
        <row r="2037">
          <cell r="A2037">
            <v>11089038</v>
          </cell>
          <cell r="B2037">
            <v>1</v>
          </cell>
          <cell r="C2037">
            <v>40</v>
          </cell>
          <cell r="D2037" t="str">
            <v>SA</v>
          </cell>
          <cell r="F2037" t="str">
            <v>12</v>
          </cell>
          <cell r="G2037" t="str">
            <v>S</v>
          </cell>
          <cell r="L2037">
            <v>2284.98</v>
          </cell>
          <cell r="M2037">
            <v>2284.98</v>
          </cell>
          <cell r="N2037" t="str">
            <v>RUN</v>
          </cell>
          <cell r="O2037" t="str">
            <v>Списание материалов за 12 2001г</v>
          </cell>
          <cell r="P2037" t="str">
            <v>32</v>
          </cell>
          <cell r="Q2037">
            <v>32252000</v>
          </cell>
          <cell r="R2037" t="str">
            <v>H</v>
          </cell>
          <cell r="W2037">
            <v>2284.98</v>
          </cell>
          <cell r="X2037">
            <v>2284.98</v>
          </cell>
          <cell r="Y2037">
            <v>13000000</v>
          </cell>
        </row>
        <row r="2038">
          <cell r="A2038">
            <v>11089039</v>
          </cell>
          <cell r="B2038">
            <v>1</v>
          </cell>
          <cell r="C2038">
            <v>40</v>
          </cell>
          <cell r="D2038" t="str">
            <v>SA</v>
          </cell>
          <cell r="F2038" t="str">
            <v>12</v>
          </cell>
          <cell r="G2038" t="str">
            <v>S</v>
          </cell>
          <cell r="L2038">
            <v>3803.15</v>
          </cell>
          <cell r="M2038">
            <v>3803.15</v>
          </cell>
          <cell r="N2038" t="str">
            <v>RUN</v>
          </cell>
          <cell r="O2038" t="str">
            <v>Списание материалов за 12 2001г</v>
          </cell>
          <cell r="P2038" t="str">
            <v>32</v>
          </cell>
          <cell r="Q2038">
            <v>32252000</v>
          </cell>
          <cell r="R2038" t="str">
            <v>H</v>
          </cell>
          <cell r="W2038">
            <v>3803.15</v>
          </cell>
          <cell r="X2038">
            <v>3803.15</v>
          </cell>
          <cell r="Y2038">
            <v>13000000</v>
          </cell>
        </row>
        <row r="2039">
          <cell r="A2039">
            <v>11089040</v>
          </cell>
          <cell r="B2039">
            <v>1</v>
          </cell>
          <cell r="C2039">
            <v>40</v>
          </cell>
          <cell r="D2039" t="str">
            <v>SA</v>
          </cell>
          <cell r="F2039" t="str">
            <v>12</v>
          </cell>
          <cell r="G2039" t="str">
            <v>S</v>
          </cell>
          <cell r="L2039">
            <v>2391.3200000000002</v>
          </cell>
          <cell r="M2039">
            <v>2391.3200000000002</v>
          </cell>
          <cell r="N2039" t="str">
            <v>RUN</v>
          </cell>
          <cell r="O2039" t="str">
            <v>Списание материалов за 12 2001г</v>
          </cell>
          <cell r="P2039" t="str">
            <v>32</v>
          </cell>
          <cell r="Q2039">
            <v>32252000</v>
          </cell>
          <cell r="R2039" t="str">
            <v>H</v>
          </cell>
          <cell r="W2039">
            <v>2391.3200000000002</v>
          </cell>
          <cell r="X2039">
            <v>2391.3200000000002</v>
          </cell>
          <cell r="Y2039">
            <v>13000000</v>
          </cell>
        </row>
        <row r="2040">
          <cell r="A2040">
            <v>11089041</v>
          </cell>
          <cell r="B2040">
            <v>1</v>
          </cell>
          <cell r="C2040">
            <v>40</v>
          </cell>
          <cell r="D2040" t="str">
            <v>SA</v>
          </cell>
          <cell r="F2040" t="str">
            <v>12</v>
          </cell>
          <cell r="G2040" t="str">
            <v>S</v>
          </cell>
          <cell r="L2040">
            <v>8847.93</v>
          </cell>
          <cell r="M2040">
            <v>8847.93</v>
          </cell>
          <cell r="N2040" t="str">
            <v>RUN</v>
          </cell>
          <cell r="O2040" t="str">
            <v>Списание материалов за 12 2001г</v>
          </cell>
          <cell r="P2040" t="str">
            <v>32</v>
          </cell>
          <cell r="Q2040">
            <v>32252000</v>
          </cell>
          <cell r="R2040" t="str">
            <v>H</v>
          </cell>
          <cell r="W2040">
            <v>8847.93</v>
          </cell>
          <cell r="X2040">
            <v>8847.93</v>
          </cell>
          <cell r="Y2040">
            <v>13000000</v>
          </cell>
        </row>
        <row r="2041">
          <cell r="A2041">
            <v>11089042</v>
          </cell>
          <cell r="B2041">
            <v>1</v>
          </cell>
          <cell r="C2041">
            <v>40</v>
          </cell>
          <cell r="D2041" t="str">
            <v>SA</v>
          </cell>
          <cell r="F2041" t="str">
            <v>12</v>
          </cell>
          <cell r="G2041" t="str">
            <v>S</v>
          </cell>
          <cell r="L2041">
            <v>56968.77</v>
          </cell>
          <cell r="M2041">
            <v>56968.77</v>
          </cell>
          <cell r="N2041" t="str">
            <v>RUN</v>
          </cell>
          <cell r="O2041" t="str">
            <v>Списание материалов за 12 2001г</v>
          </cell>
          <cell r="P2041" t="str">
            <v>32</v>
          </cell>
          <cell r="Q2041">
            <v>32252000</v>
          </cell>
          <cell r="R2041" t="str">
            <v>H</v>
          </cell>
          <cell r="W2041">
            <v>56968.77</v>
          </cell>
          <cell r="X2041">
            <v>56968.77</v>
          </cell>
          <cell r="Y2041">
            <v>13000000</v>
          </cell>
        </row>
        <row r="2042">
          <cell r="A2042">
            <v>11089043</v>
          </cell>
          <cell r="B2042">
            <v>1</v>
          </cell>
          <cell r="C2042">
            <v>40</v>
          </cell>
          <cell r="D2042" t="str">
            <v>SA</v>
          </cell>
          <cell r="F2042" t="str">
            <v>12</v>
          </cell>
          <cell r="G2042" t="str">
            <v>S</v>
          </cell>
          <cell r="L2042">
            <v>73852.350000000006</v>
          </cell>
          <cell r="M2042">
            <v>73852.350000000006</v>
          </cell>
          <cell r="N2042" t="str">
            <v>RUN</v>
          </cell>
          <cell r="O2042" t="str">
            <v>Списание материалов за 12 2001г</v>
          </cell>
          <cell r="P2042" t="str">
            <v>32</v>
          </cell>
          <cell r="Q2042">
            <v>32252000</v>
          </cell>
          <cell r="R2042" t="str">
            <v>H</v>
          </cell>
          <cell r="W2042">
            <v>73852.350000000006</v>
          </cell>
          <cell r="X2042">
            <v>73852.350000000006</v>
          </cell>
          <cell r="Y2042">
            <v>13000000</v>
          </cell>
        </row>
        <row r="2043">
          <cell r="A2043">
            <v>11089044</v>
          </cell>
          <cell r="B2043">
            <v>1</v>
          </cell>
          <cell r="C2043">
            <v>40</v>
          </cell>
          <cell r="D2043" t="str">
            <v>SA</v>
          </cell>
          <cell r="F2043" t="str">
            <v>12</v>
          </cell>
          <cell r="G2043" t="str">
            <v>S</v>
          </cell>
          <cell r="L2043">
            <v>1246.33</v>
          </cell>
          <cell r="M2043">
            <v>1246.33</v>
          </cell>
          <cell r="N2043" t="str">
            <v>RUN</v>
          </cell>
          <cell r="O2043" t="str">
            <v>Списание материалов за 12 2001г</v>
          </cell>
          <cell r="P2043" t="str">
            <v>32</v>
          </cell>
          <cell r="Q2043">
            <v>32252000</v>
          </cell>
          <cell r="R2043" t="str">
            <v>H</v>
          </cell>
          <cell r="W2043">
            <v>1246.33</v>
          </cell>
          <cell r="X2043">
            <v>1246.33</v>
          </cell>
          <cell r="Y2043">
            <v>13000000</v>
          </cell>
        </row>
        <row r="2044">
          <cell r="A2044">
            <v>11089045</v>
          </cell>
          <cell r="B2044">
            <v>1</v>
          </cell>
          <cell r="C2044">
            <v>40</v>
          </cell>
          <cell r="D2044" t="str">
            <v>SA</v>
          </cell>
          <cell r="F2044" t="str">
            <v>12</v>
          </cell>
          <cell r="G2044" t="str">
            <v>S</v>
          </cell>
          <cell r="L2044">
            <v>17228.11</v>
          </cell>
          <cell r="M2044">
            <v>17228.11</v>
          </cell>
          <cell r="N2044" t="str">
            <v>RUN</v>
          </cell>
          <cell r="O2044" t="str">
            <v>Списание материалов за 12 2001г</v>
          </cell>
          <cell r="P2044" t="str">
            <v>32</v>
          </cell>
          <cell r="Q2044">
            <v>32252000</v>
          </cell>
          <cell r="R2044" t="str">
            <v>H</v>
          </cell>
          <cell r="W2044">
            <v>17228.11</v>
          </cell>
          <cell r="X2044">
            <v>17228.11</v>
          </cell>
          <cell r="Y2044">
            <v>13000000</v>
          </cell>
        </row>
        <row r="2045">
          <cell r="A2045">
            <v>11089046</v>
          </cell>
          <cell r="B2045">
            <v>1</v>
          </cell>
          <cell r="C2045">
            <v>40</v>
          </cell>
          <cell r="D2045" t="str">
            <v>SA</v>
          </cell>
          <cell r="F2045" t="str">
            <v>12</v>
          </cell>
          <cell r="G2045" t="str">
            <v>S</v>
          </cell>
          <cell r="L2045">
            <v>358.33</v>
          </cell>
          <cell r="M2045">
            <v>358.33</v>
          </cell>
          <cell r="N2045" t="str">
            <v>RUN</v>
          </cell>
          <cell r="O2045" t="str">
            <v>Списание материалов за 12 2001г</v>
          </cell>
          <cell r="P2045" t="str">
            <v>32</v>
          </cell>
          <cell r="Q2045">
            <v>32252000</v>
          </cell>
          <cell r="R2045" t="str">
            <v>H</v>
          </cell>
          <cell r="W2045">
            <v>358.33</v>
          </cell>
          <cell r="X2045">
            <v>358.33</v>
          </cell>
          <cell r="Y2045">
            <v>13000000</v>
          </cell>
        </row>
        <row r="2046">
          <cell r="A2046">
            <v>11089047</v>
          </cell>
          <cell r="B2046">
            <v>1</v>
          </cell>
          <cell r="C2046">
            <v>40</v>
          </cell>
          <cell r="D2046" t="str">
            <v>SA</v>
          </cell>
          <cell r="F2046" t="str">
            <v>12</v>
          </cell>
          <cell r="G2046" t="str">
            <v>S</v>
          </cell>
          <cell r="L2046">
            <v>490.5</v>
          </cell>
          <cell r="M2046">
            <v>490.5</v>
          </cell>
          <cell r="N2046" t="str">
            <v>RUN</v>
          </cell>
          <cell r="O2046" t="str">
            <v>Списание материалов за 12 2001г</v>
          </cell>
          <cell r="P2046" t="str">
            <v>32</v>
          </cell>
          <cell r="Q2046">
            <v>32252000</v>
          </cell>
          <cell r="R2046" t="str">
            <v>H</v>
          </cell>
          <cell r="W2046">
            <v>490.5</v>
          </cell>
          <cell r="X2046">
            <v>490.5</v>
          </cell>
          <cell r="Y2046">
            <v>13000000</v>
          </cell>
        </row>
        <row r="2047">
          <cell r="A2047">
            <v>11089048</v>
          </cell>
          <cell r="B2047">
            <v>1</v>
          </cell>
          <cell r="C2047">
            <v>40</v>
          </cell>
          <cell r="D2047" t="str">
            <v>SA</v>
          </cell>
          <cell r="F2047" t="str">
            <v>12</v>
          </cell>
          <cell r="G2047" t="str">
            <v>S</v>
          </cell>
          <cell r="L2047">
            <v>358.33</v>
          </cell>
          <cell r="M2047">
            <v>358.33</v>
          </cell>
          <cell r="N2047" t="str">
            <v>RUN</v>
          </cell>
          <cell r="O2047" t="str">
            <v>Списание материалов за 12 2001г</v>
          </cell>
          <cell r="P2047" t="str">
            <v>32</v>
          </cell>
          <cell r="Q2047">
            <v>32252000</v>
          </cell>
          <cell r="R2047" t="str">
            <v>H</v>
          </cell>
          <cell r="W2047">
            <v>358.33</v>
          </cell>
          <cell r="X2047">
            <v>358.33</v>
          </cell>
          <cell r="Y2047">
            <v>13000000</v>
          </cell>
        </row>
        <row r="2048">
          <cell r="A2048">
            <v>11089049</v>
          </cell>
          <cell r="B2048">
            <v>1</v>
          </cell>
          <cell r="C2048">
            <v>40</v>
          </cell>
          <cell r="D2048" t="str">
            <v>SA</v>
          </cell>
          <cell r="F2048" t="str">
            <v>12</v>
          </cell>
          <cell r="G2048" t="str">
            <v>S</v>
          </cell>
          <cell r="L2048">
            <v>491221.1</v>
          </cell>
          <cell r="M2048">
            <v>491221.1</v>
          </cell>
          <cell r="N2048" t="str">
            <v>RUN</v>
          </cell>
          <cell r="O2048" t="str">
            <v>Списание материалов за 12 2001г</v>
          </cell>
          <cell r="P2048" t="str">
            <v>32</v>
          </cell>
          <cell r="Q2048">
            <v>32252000</v>
          </cell>
          <cell r="R2048" t="str">
            <v>H</v>
          </cell>
          <cell r="W2048">
            <v>491221.1</v>
          </cell>
          <cell r="X2048">
            <v>491221.1</v>
          </cell>
          <cell r="Y2048">
            <v>13000000</v>
          </cell>
        </row>
        <row r="2049">
          <cell r="A2049">
            <v>11089050</v>
          </cell>
          <cell r="B2049">
            <v>1</v>
          </cell>
          <cell r="C2049">
            <v>40</v>
          </cell>
          <cell r="D2049" t="str">
            <v>SA</v>
          </cell>
          <cell r="F2049" t="str">
            <v>12</v>
          </cell>
          <cell r="G2049" t="str">
            <v>S</v>
          </cell>
          <cell r="L2049">
            <v>1854.66</v>
          </cell>
          <cell r="M2049">
            <v>1854.66</v>
          </cell>
          <cell r="N2049" t="str">
            <v>RUN</v>
          </cell>
          <cell r="O2049" t="str">
            <v>Списание материалов за 12 2001г</v>
          </cell>
          <cell r="P2049" t="str">
            <v>32</v>
          </cell>
          <cell r="Q2049">
            <v>32252000</v>
          </cell>
          <cell r="R2049" t="str">
            <v>H</v>
          </cell>
          <cell r="W2049">
            <v>1854.66</v>
          </cell>
          <cell r="X2049">
            <v>1854.66</v>
          </cell>
          <cell r="Y2049">
            <v>13000000</v>
          </cell>
        </row>
        <row r="2050">
          <cell r="A2050">
            <v>11089051</v>
          </cell>
          <cell r="B2050">
            <v>1</v>
          </cell>
          <cell r="C2050">
            <v>40</v>
          </cell>
          <cell r="D2050" t="str">
            <v>SA</v>
          </cell>
          <cell r="F2050" t="str">
            <v>12</v>
          </cell>
          <cell r="G2050" t="str">
            <v>S</v>
          </cell>
          <cell r="L2050">
            <v>66325.149999999994</v>
          </cell>
          <cell r="M2050">
            <v>66325.149999999994</v>
          </cell>
          <cell r="N2050" t="str">
            <v>RUN</v>
          </cell>
          <cell r="O2050" t="str">
            <v>Списание материалов за 12 2001г</v>
          </cell>
          <cell r="P2050" t="str">
            <v>32</v>
          </cell>
          <cell r="Q2050">
            <v>32252000</v>
          </cell>
          <cell r="R2050" t="str">
            <v>H</v>
          </cell>
          <cell r="W2050">
            <v>66325.149999999994</v>
          </cell>
          <cell r="X2050">
            <v>66325.149999999994</v>
          </cell>
          <cell r="Y2050">
            <v>13000000</v>
          </cell>
        </row>
        <row r="2051">
          <cell r="A2051">
            <v>11089052</v>
          </cell>
          <cell r="B2051">
            <v>1</v>
          </cell>
          <cell r="C2051">
            <v>40</v>
          </cell>
          <cell r="D2051" t="str">
            <v>SA</v>
          </cell>
          <cell r="F2051" t="str">
            <v>12</v>
          </cell>
          <cell r="G2051" t="str">
            <v>S</v>
          </cell>
          <cell r="L2051">
            <v>36704.129999999997</v>
          </cell>
          <cell r="M2051">
            <v>36704.129999999997</v>
          </cell>
          <cell r="N2051" t="str">
            <v>RUN</v>
          </cell>
          <cell r="O2051" t="str">
            <v>Списание материалов за 12 2001г</v>
          </cell>
          <cell r="P2051" t="str">
            <v>32</v>
          </cell>
          <cell r="Q2051">
            <v>32252000</v>
          </cell>
          <cell r="R2051" t="str">
            <v>H</v>
          </cell>
          <cell r="W2051">
            <v>36704.129999999997</v>
          </cell>
          <cell r="X2051">
            <v>36704.129999999997</v>
          </cell>
          <cell r="Y2051">
            <v>13000000</v>
          </cell>
        </row>
        <row r="2052">
          <cell r="A2052">
            <v>11089053</v>
          </cell>
          <cell r="B2052">
            <v>1</v>
          </cell>
          <cell r="C2052">
            <v>40</v>
          </cell>
          <cell r="D2052" t="str">
            <v>SA</v>
          </cell>
          <cell r="F2052" t="str">
            <v>12</v>
          </cell>
          <cell r="G2052" t="str">
            <v>S</v>
          </cell>
          <cell r="L2052">
            <v>30275.62</v>
          </cell>
          <cell r="M2052">
            <v>30275.62</v>
          </cell>
          <cell r="N2052" t="str">
            <v>RUN</v>
          </cell>
          <cell r="O2052" t="str">
            <v>Списание материалов за 12 2001г</v>
          </cell>
          <cell r="P2052" t="str">
            <v>32</v>
          </cell>
          <cell r="Q2052">
            <v>32252000</v>
          </cell>
          <cell r="R2052" t="str">
            <v>H</v>
          </cell>
          <cell r="W2052">
            <v>30275.62</v>
          </cell>
          <cell r="X2052">
            <v>30275.62</v>
          </cell>
          <cell r="Y2052">
            <v>13000000</v>
          </cell>
        </row>
        <row r="2053">
          <cell r="A2053">
            <v>11089054</v>
          </cell>
          <cell r="B2053">
            <v>1</v>
          </cell>
          <cell r="C2053">
            <v>40</v>
          </cell>
          <cell r="D2053" t="str">
            <v>SA</v>
          </cell>
          <cell r="F2053" t="str">
            <v>12</v>
          </cell>
          <cell r="G2053" t="str">
            <v>S</v>
          </cell>
          <cell r="L2053">
            <v>6873.81</v>
          </cell>
          <cell r="M2053">
            <v>6873.81</v>
          </cell>
          <cell r="N2053" t="str">
            <v>RUN</v>
          </cell>
          <cell r="O2053" t="str">
            <v>Списание материалов за 12 2001г</v>
          </cell>
          <cell r="P2053" t="str">
            <v>32</v>
          </cell>
          <cell r="Q2053">
            <v>32252000</v>
          </cell>
          <cell r="R2053" t="str">
            <v>H</v>
          </cell>
          <cell r="W2053">
            <v>6873.81</v>
          </cell>
          <cell r="X2053">
            <v>6873.81</v>
          </cell>
          <cell r="Y2053">
            <v>13000000</v>
          </cell>
        </row>
        <row r="2054">
          <cell r="A2054">
            <v>11089055</v>
          </cell>
          <cell r="B2054">
            <v>1</v>
          </cell>
          <cell r="C2054">
            <v>40</v>
          </cell>
          <cell r="D2054" t="str">
            <v>SA</v>
          </cell>
          <cell r="F2054" t="str">
            <v>12</v>
          </cell>
          <cell r="G2054" t="str">
            <v>S</v>
          </cell>
          <cell r="L2054">
            <v>45981.94</v>
          </cell>
          <cell r="M2054">
            <v>45981.94</v>
          </cell>
          <cell r="N2054" t="str">
            <v>RUN</v>
          </cell>
          <cell r="O2054" t="str">
            <v>Списание материалов за 12 2001г</v>
          </cell>
          <cell r="P2054" t="str">
            <v>32</v>
          </cell>
          <cell r="Q2054">
            <v>32252000</v>
          </cell>
          <cell r="R2054" t="str">
            <v>H</v>
          </cell>
          <cell r="W2054">
            <v>45981.94</v>
          </cell>
          <cell r="X2054">
            <v>45981.94</v>
          </cell>
          <cell r="Y2054">
            <v>13000000</v>
          </cell>
        </row>
        <row r="2055">
          <cell r="A2055">
            <v>11089056</v>
          </cell>
          <cell r="B2055">
            <v>1</v>
          </cell>
          <cell r="C2055">
            <v>40</v>
          </cell>
          <cell r="D2055" t="str">
            <v>SA</v>
          </cell>
          <cell r="F2055" t="str">
            <v>12</v>
          </cell>
          <cell r="G2055" t="str">
            <v>S</v>
          </cell>
          <cell r="L2055">
            <v>2102.4899999999998</v>
          </cell>
          <cell r="M2055">
            <v>2102.4899999999998</v>
          </cell>
          <cell r="N2055" t="str">
            <v>RUN</v>
          </cell>
          <cell r="O2055" t="str">
            <v>Списание материалов за 12 2001г</v>
          </cell>
          <cell r="P2055" t="str">
            <v>32</v>
          </cell>
          <cell r="Q2055">
            <v>32252000</v>
          </cell>
          <cell r="R2055" t="str">
            <v>H</v>
          </cell>
          <cell r="W2055">
            <v>2102.4899999999998</v>
          </cell>
          <cell r="X2055">
            <v>2102.4899999999998</v>
          </cell>
          <cell r="Y2055">
            <v>13000000</v>
          </cell>
        </row>
        <row r="2056">
          <cell r="A2056">
            <v>11089057</v>
          </cell>
          <cell r="B2056">
            <v>1</v>
          </cell>
          <cell r="C2056">
            <v>40</v>
          </cell>
          <cell r="D2056" t="str">
            <v>SA</v>
          </cell>
          <cell r="F2056" t="str">
            <v>12</v>
          </cell>
          <cell r="G2056" t="str">
            <v>S</v>
          </cell>
          <cell r="L2056">
            <v>1083.33</v>
          </cell>
          <cell r="M2056">
            <v>1083.33</v>
          </cell>
          <cell r="N2056" t="str">
            <v>RUN</v>
          </cell>
          <cell r="O2056" t="str">
            <v>Списание материалов за 12 2001г</v>
          </cell>
          <cell r="P2056" t="str">
            <v>32</v>
          </cell>
          <cell r="Q2056">
            <v>32252000</v>
          </cell>
          <cell r="R2056" t="str">
            <v>H</v>
          </cell>
          <cell r="W2056">
            <v>1083.33</v>
          </cell>
          <cell r="X2056">
            <v>1083.33</v>
          </cell>
          <cell r="Y2056">
            <v>13000000</v>
          </cell>
        </row>
        <row r="2057">
          <cell r="A2057">
            <v>11089058</v>
          </cell>
          <cell r="B2057">
            <v>1</v>
          </cell>
          <cell r="C2057">
            <v>40</v>
          </cell>
          <cell r="D2057" t="str">
            <v>SA</v>
          </cell>
          <cell r="F2057" t="str">
            <v>12</v>
          </cell>
          <cell r="G2057" t="str">
            <v>S</v>
          </cell>
          <cell r="L2057">
            <v>660.83</v>
          </cell>
          <cell r="M2057">
            <v>660.83</v>
          </cell>
          <cell r="N2057" t="str">
            <v>RUN</v>
          </cell>
          <cell r="O2057" t="str">
            <v>Списание материалов за 12 2001г</v>
          </cell>
          <cell r="P2057" t="str">
            <v>32</v>
          </cell>
          <cell r="Q2057">
            <v>32252000</v>
          </cell>
          <cell r="R2057" t="str">
            <v>H</v>
          </cell>
          <cell r="W2057">
            <v>660.83</v>
          </cell>
          <cell r="X2057">
            <v>660.83</v>
          </cell>
          <cell r="Y2057">
            <v>13000000</v>
          </cell>
        </row>
        <row r="2058">
          <cell r="A2058">
            <v>11089059</v>
          </cell>
          <cell r="B2058">
            <v>1</v>
          </cell>
          <cell r="C2058">
            <v>40</v>
          </cell>
          <cell r="D2058" t="str">
            <v>SA</v>
          </cell>
          <cell r="F2058" t="str">
            <v>12</v>
          </cell>
          <cell r="G2058" t="str">
            <v>S</v>
          </cell>
          <cell r="L2058">
            <v>583.33000000000004</v>
          </cell>
          <cell r="M2058">
            <v>583.33000000000004</v>
          </cell>
          <cell r="N2058" t="str">
            <v>RUN</v>
          </cell>
          <cell r="O2058" t="str">
            <v>Списание материалов за 12 2001г</v>
          </cell>
          <cell r="P2058" t="str">
            <v>32</v>
          </cell>
          <cell r="Q2058">
            <v>32252000</v>
          </cell>
          <cell r="R2058" t="str">
            <v>H</v>
          </cell>
          <cell r="W2058">
            <v>583.33000000000004</v>
          </cell>
          <cell r="X2058">
            <v>583.33000000000004</v>
          </cell>
          <cell r="Y2058">
            <v>13000000</v>
          </cell>
        </row>
        <row r="2059">
          <cell r="A2059">
            <v>11089060</v>
          </cell>
          <cell r="B2059">
            <v>1</v>
          </cell>
          <cell r="C2059">
            <v>40</v>
          </cell>
          <cell r="D2059" t="str">
            <v>SA</v>
          </cell>
          <cell r="F2059" t="str">
            <v>12</v>
          </cell>
          <cell r="G2059" t="str">
            <v>S</v>
          </cell>
          <cell r="L2059">
            <v>26745.3</v>
          </cell>
          <cell r="M2059">
            <v>26745.3</v>
          </cell>
          <cell r="N2059" t="str">
            <v>RUN</v>
          </cell>
          <cell r="O2059" t="str">
            <v>Списание материалов за 12 2001г</v>
          </cell>
          <cell r="P2059" t="str">
            <v>32</v>
          </cell>
          <cell r="Q2059">
            <v>32252000</v>
          </cell>
          <cell r="R2059" t="str">
            <v>H</v>
          </cell>
          <cell r="W2059">
            <v>26745.3</v>
          </cell>
          <cell r="X2059">
            <v>26745.3</v>
          </cell>
          <cell r="Y2059">
            <v>13000000</v>
          </cell>
        </row>
        <row r="2060">
          <cell r="A2060">
            <v>11089061</v>
          </cell>
          <cell r="B2060">
            <v>1</v>
          </cell>
          <cell r="C2060">
            <v>40</v>
          </cell>
          <cell r="D2060" t="str">
            <v>SA</v>
          </cell>
          <cell r="F2060" t="str">
            <v>12</v>
          </cell>
          <cell r="G2060" t="str">
            <v>S</v>
          </cell>
          <cell r="L2060">
            <v>663.33</v>
          </cell>
          <cell r="M2060">
            <v>663.33</v>
          </cell>
          <cell r="N2060" t="str">
            <v>RUN</v>
          </cell>
          <cell r="O2060" t="str">
            <v>Списание материалов за 12 2001г</v>
          </cell>
          <cell r="P2060" t="str">
            <v>32</v>
          </cell>
          <cell r="Q2060">
            <v>32252000</v>
          </cell>
          <cell r="R2060" t="str">
            <v>H</v>
          </cell>
          <cell r="W2060">
            <v>663.33</v>
          </cell>
          <cell r="X2060">
            <v>663.33</v>
          </cell>
          <cell r="Y2060">
            <v>13000000</v>
          </cell>
        </row>
        <row r="2061">
          <cell r="A2061">
            <v>11089062</v>
          </cell>
          <cell r="B2061">
            <v>1</v>
          </cell>
          <cell r="C2061">
            <v>40</v>
          </cell>
          <cell r="D2061" t="str">
            <v>SA</v>
          </cell>
          <cell r="F2061" t="str">
            <v>12</v>
          </cell>
          <cell r="G2061" t="str">
            <v>S</v>
          </cell>
          <cell r="L2061">
            <v>13742.29</v>
          </cell>
          <cell r="M2061">
            <v>13742.29</v>
          </cell>
          <cell r="N2061" t="str">
            <v>RUN</v>
          </cell>
          <cell r="O2061" t="str">
            <v>Списание материалов за 12 2001г</v>
          </cell>
          <cell r="P2061" t="str">
            <v>32</v>
          </cell>
          <cell r="Q2061">
            <v>32252000</v>
          </cell>
          <cell r="R2061" t="str">
            <v>H</v>
          </cell>
          <cell r="W2061">
            <v>13742.29</v>
          </cell>
          <cell r="X2061">
            <v>13742.29</v>
          </cell>
          <cell r="Y2061">
            <v>13000000</v>
          </cell>
        </row>
        <row r="2062">
          <cell r="A2062">
            <v>11089063</v>
          </cell>
          <cell r="B2062">
            <v>1</v>
          </cell>
          <cell r="C2062">
            <v>40</v>
          </cell>
          <cell r="D2062" t="str">
            <v>SA</v>
          </cell>
          <cell r="F2062" t="str">
            <v>12</v>
          </cell>
          <cell r="G2062" t="str">
            <v>S</v>
          </cell>
          <cell r="L2062">
            <v>6184.15</v>
          </cell>
          <cell r="M2062">
            <v>6184.15</v>
          </cell>
          <cell r="N2062" t="str">
            <v>RUN</v>
          </cell>
          <cell r="O2062" t="str">
            <v>Списание материалов за 12 2001г</v>
          </cell>
          <cell r="P2062" t="str">
            <v>32</v>
          </cell>
          <cell r="Q2062">
            <v>32252000</v>
          </cell>
          <cell r="R2062" t="str">
            <v>H</v>
          </cell>
          <cell r="W2062">
            <v>6184.15</v>
          </cell>
          <cell r="X2062">
            <v>6184.15</v>
          </cell>
          <cell r="Y2062">
            <v>13000000</v>
          </cell>
        </row>
        <row r="2063">
          <cell r="A2063">
            <v>11089064</v>
          </cell>
          <cell r="B2063">
            <v>1</v>
          </cell>
          <cell r="C2063">
            <v>40</v>
          </cell>
          <cell r="D2063" t="str">
            <v>SA</v>
          </cell>
          <cell r="F2063" t="str">
            <v>12</v>
          </cell>
          <cell r="G2063" t="str">
            <v>S</v>
          </cell>
          <cell r="L2063">
            <v>10674.11</v>
          </cell>
          <cell r="M2063">
            <v>10674.11</v>
          </cell>
          <cell r="N2063" t="str">
            <v>RUN</v>
          </cell>
          <cell r="O2063" t="str">
            <v>Списание материалов за 12 2001г</v>
          </cell>
          <cell r="P2063" t="str">
            <v>32</v>
          </cell>
          <cell r="Q2063">
            <v>32252000</v>
          </cell>
          <cell r="R2063" t="str">
            <v>H</v>
          </cell>
          <cell r="W2063">
            <v>10674.11</v>
          </cell>
          <cell r="X2063">
            <v>10674.11</v>
          </cell>
          <cell r="Y2063">
            <v>13000000</v>
          </cell>
        </row>
        <row r="2064">
          <cell r="A2064">
            <v>11089065</v>
          </cell>
          <cell r="B2064">
            <v>1</v>
          </cell>
          <cell r="C2064">
            <v>40</v>
          </cell>
          <cell r="D2064" t="str">
            <v>SA</v>
          </cell>
          <cell r="F2064" t="str">
            <v>12</v>
          </cell>
          <cell r="G2064" t="str">
            <v>S</v>
          </cell>
          <cell r="L2064">
            <v>123771.55</v>
          </cell>
          <cell r="M2064">
            <v>123771.55</v>
          </cell>
          <cell r="N2064" t="str">
            <v>RUN</v>
          </cell>
          <cell r="O2064" t="str">
            <v>Списание материалов за 12 2001г</v>
          </cell>
          <cell r="P2064" t="str">
            <v>32</v>
          </cell>
          <cell r="Q2064">
            <v>32252000</v>
          </cell>
          <cell r="R2064" t="str">
            <v>H</v>
          </cell>
          <cell r="W2064">
            <v>123771.55</v>
          </cell>
          <cell r="X2064">
            <v>123771.55</v>
          </cell>
          <cell r="Y2064">
            <v>13000000</v>
          </cell>
        </row>
        <row r="2065">
          <cell r="A2065">
            <v>11089066</v>
          </cell>
          <cell r="B2065">
            <v>1</v>
          </cell>
          <cell r="C2065">
            <v>40</v>
          </cell>
          <cell r="D2065" t="str">
            <v>SA</v>
          </cell>
          <cell r="F2065" t="str">
            <v>12</v>
          </cell>
          <cell r="G2065" t="str">
            <v>S</v>
          </cell>
          <cell r="L2065">
            <v>5612.3</v>
          </cell>
          <cell r="M2065">
            <v>5612.3</v>
          </cell>
          <cell r="N2065" t="str">
            <v>RUN</v>
          </cell>
          <cell r="O2065" t="str">
            <v>Списание материалов за 12 2001г</v>
          </cell>
          <cell r="P2065" t="str">
            <v>32</v>
          </cell>
          <cell r="Q2065">
            <v>32252000</v>
          </cell>
          <cell r="R2065" t="str">
            <v>H</v>
          </cell>
          <cell r="W2065">
            <v>5612.3</v>
          </cell>
          <cell r="X2065">
            <v>5612.3</v>
          </cell>
          <cell r="Y2065">
            <v>13000000</v>
          </cell>
        </row>
        <row r="2066">
          <cell r="A2066">
            <v>11089067</v>
          </cell>
          <cell r="B2066">
            <v>1</v>
          </cell>
          <cell r="C2066">
            <v>40</v>
          </cell>
          <cell r="D2066" t="str">
            <v>SA</v>
          </cell>
          <cell r="F2066" t="str">
            <v>12</v>
          </cell>
          <cell r="G2066" t="str">
            <v>S</v>
          </cell>
          <cell r="L2066">
            <v>8797.81</v>
          </cell>
          <cell r="M2066">
            <v>8797.81</v>
          </cell>
          <cell r="N2066" t="str">
            <v>RUN</v>
          </cell>
          <cell r="O2066" t="str">
            <v>Списание материалов за 12 2001г</v>
          </cell>
          <cell r="P2066" t="str">
            <v>32</v>
          </cell>
          <cell r="Q2066">
            <v>32252000</v>
          </cell>
          <cell r="R2066" t="str">
            <v>H</v>
          </cell>
          <cell r="W2066">
            <v>8797.81</v>
          </cell>
          <cell r="X2066">
            <v>8797.81</v>
          </cell>
          <cell r="Y2066">
            <v>13000000</v>
          </cell>
        </row>
        <row r="2067">
          <cell r="A2067">
            <v>11089068</v>
          </cell>
          <cell r="B2067">
            <v>1</v>
          </cell>
          <cell r="C2067">
            <v>40</v>
          </cell>
          <cell r="D2067" t="str">
            <v>SA</v>
          </cell>
          <cell r="F2067" t="str">
            <v>12</v>
          </cell>
          <cell r="G2067" t="str">
            <v>S</v>
          </cell>
          <cell r="L2067">
            <v>90764.69</v>
          </cell>
          <cell r="M2067">
            <v>90764.69</v>
          </cell>
          <cell r="N2067" t="str">
            <v>RUN</v>
          </cell>
          <cell r="O2067" t="str">
            <v>Списание материалов за 12 2001г</v>
          </cell>
          <cell r="P2067" t="str">
            <v>32</v>
          </cell>
          <cell r="Q2067">
            <v>32252000</v>
          </cell>
          <cell r="R2067" t="str">
            <v>H</v>
          </cell>
          <cell r="W2067">
            <v>90764.69</v>
          </cell>
          <cell r="X2067">
            <v>90764.69</v>
          </cell>
          <cell r="Y2067">
            <v>13000000</v>
          </cell>
        </row>
        <row r="2068">
          <cell r="A2068">
            <v>11089069</v>
          </cell>
          <cell r="B2068">
            <v>1</v>
          </cell>
          <cell r="C2068">
            <v>40</v>
          </cell>
          <cell r="D2068" t="str">
            <v>SA</v>
          </cell>
          <cell r="F2068" t="str">
            <v>12</v>
          </cell>
          <cell r="G2068" t="str">
            <v>S</v>
          </cell>
          <cell r="L2068">
            <v>4758.4799999999996</v>
          </cell>
          <cell r="M2068">
            <v>4758.4799999999996</v>
          </cell>
          <cell r="N2068" t="str">
            <v>RUN</v>
          </cell>
          <cell r="O2068" t="str">
            <v>Списание материалов за 12 2001г</v>
          </cell>
          <cell r="P2068" t="str">
            <v>32</v>
          </cell>
          <cell r="Q2068">
            <v>32252000</v>
          </cell>
          <cell r="R2068" t="str">
            <v>H</v>
          </cell>
          <cell r="W2068">
            <v>4758.4799999999996</v>
          </cell>
          <cell r="X2068">
            <v>4758.4799999999996</v>
          </cell>
          <cell r="Y2068">
            <v>13000000</v>
          </cell>
        </row>
        <row r="2069">
          <cell r="A2069">
            <v>11089070</v>
          </cell>
          <cell r="B2069">
            <v>1</v>
          </cell>
          <cell r="C2069">
            <v>40</v>
          </cell>
          <cell r="D2069" t="str">
            <v>SA</v>
          </cell>
          <cell r="F2069" t="str">
            <v>12</v>
          </cell>
          <cell r="G2069" t="str">
            <v>S</v>
          </cell>
          <cell r="L2069">
            <v>3390.5</v>
          </cell>
          <cell r="M2069">
            <v>3390.5</v>
          </cell>
          <cell r="N2069" t="str">
            <v>RUN</v>
          </cell>
          <cell r="O2069" t="str">
            <v>Списание материалов за 12 2001г</v>
          </cell>
          <cell r="P2069" t="str">
            <v>32</v>
          </cell>
          <cell r="Q2069">
            <v>32252000</v>
          </cell>
          <cell r="R2069" t="str">
            <v>H</v>
          </cell>
          <cell r="W2069">
            <v>3390.5</v>
          </cell>
          <cell r="X2069">
            <v>3390.5</v>
          </cell>
          <cell r="Y2069">
            <v>13000000</v>
          </cell>
        </row>
        <row r="2070">
          <cell r="A2070">
            <v>11089071</v>
          </cell>
          <cell r="B2070">
            <v>1</v>
          </cell>
          <cell r="C2070">
            <v>40</v>
          </cell>
          <cell r="D2070" t="str">
            <v>SA</v>
          </cell>
          <cell r="F2070" t="str">
            <v>12</v>
          </cell>
          <cell r="G2070" t="str">
            <v>S</v>
          </cell>
          <cell r="L2070">
            <v>44418.400000000001</v>
          </cell>
          <cell r="M2070">
            <v>44418.400000000001</v>
          </cell>
          <cell r="N2070" t="str">
            <v>RUN</v>
          </cell>
          <cell r="O2070" t="str">
            <v>Списание материалов за 12 2001г</v>
          </cell>
          <cell r="P2070" t="str">
            <v>32</v>
          </cell>
          <cell r="Q2070">
            <v>32252000</v>
          </cell>
          <cell r="R2070" t="str">
            <v>H</v>
          </cell>
          <cell r="W2070">
            <v>44418.400000000001</v>
          </cell>
          <cell r="X2070">
            <v>44418.400000000001</v>
          </cell>
          <cell r="Y2070">
            <v>13000000</v>
          </cell>
        </row>
        <row r="2071">
          <cell r="A2071">
            <v>11089072</v>
          </cell>
          <cell r="B2071">
            <v>1</v>
          </cell>
          <cell r="C2071">
            <v>40</v>
          </cell>
          <cell r="D2071" t="str">
            <v>SA</v>
          </cell>
          <cell r="F2071" t="str">
            <v>12</v>
          </cell>
          <cell r="G2071" t="str">
            <v>S</v>
          </cell>
          <cell r="L2071">
            <v>7276.21</v>
          </cell>
          <cell r="M2071">
            <v>7276.21</v>
          </cell>
          <cell r="N2071" t="str">
            <v>RUN</v>
          </cell>
          <cell r="O2071" t="str">
            <v>Списание материалов за 12 2001г</v>
          </cell>
          <cell r="P2071" t="str">
            <v>32</v>
          </cell>
          <cell r="Q2071">
            <v>32252000</v>
          </cell>
          <cell r="R2071" t="str">
            <v>H</v>
          </cell>
          <cell r="W2071">
            <v>7276.21</v>
          </cell>
          <cell r="X2071">
            <v>7276.21</v>
          </cell>
          <cell r="Y2071">
            <v>13000000</v>
          </cell>
        </row>
        <row r="2072">
          <cell r="A2072">
            <v>11089073</v>
          </cell>
          <cell r="B2072">
            <v>1</v>
          </cell>
          <cell r="C2072">
            <v>40</v>
          </cell>
          <cell r="D2072" t="str">
            <v>SA</v>
          </cell>
          <cell r="F2072" t="str">
            <v>12</v>
          </cell>
          <cell r="G2072" t="str">
            <v>S</v>
          </cell>
          <cell r="L2072">
            <v>107578.54</v>
          </cell>
          <cell r="M2072">
            <v>107578.54</v>
          </cell>
          <cell r="N2072" t="str">
            <v>RUN</v>
          </cell>
          <cell r="O2072" t="str">
            <v>Списание материалов за 12 2001г</v>
          </cell>
          <cell r="P2072" t="str">
            <v>32</v>
          </cell>
          <cell r="Q2072">
            <v>32252000</v>
          </cell>
          <cell r="R2072" t="str">
            <v>H</v>
          </cell>
          <cell r="W2072">
            <v>107578.54</v>
          </cell>
          <cell r="X2072">
            <v>107578.54</v>
          </cell>
          <cell r="Y2072">
            <v>13000000</v>
          </cell>
        </row>
        <row r="2073">
          <cell r="A2073">
            <v>11089074</v>
          </cell>
          <cell r="B2073">
            <v>1</v>
          </cell>
          <cell r="C2073">
            <v>40</v>
          </cell>
          <cell r="D2073" t="str">
            <v>SA</v>
          </cell>
          <cell r="F2073" t="str">
            <v>12</v>
          </cell>
          <cell r="G2073" t="str">
            <v>S</v>
          </cell>
          <cell r="L2073">
            <v>14891.93</v>
          </cell>
          <cell r="M2073">
            <v>14891.93</v>
          </cell>
          <cell r="N2073" t="str">
            <v>RUN</v>
          </cell>
          <cell r="O2073" t="str">
            <v>Списание материалов за 12 2001г</v>
          </cell>
          <cell r="P2073" t="str">
            <v>32</v>
          </cell>
          <cell r="Q2073">
            <v>32252000</v>
          </cell>
          <cell r="R2073" t="str">
            <v>H</v>
          </cell>
          <cell r="W2073">
            <v>14891.93</v>
          </cell>
          <cell r="X2073">
            <v>14891.93</v>
          </cell>
          <cell r="Y2073">
            <v>13000000</v>
          </cell>
        </row>
        <row r="2074">
          <cell r="A2074">
            <v>11089075</v>
          </cell>
          <cell r="B2074">
            <v>1</v>
          </cell>
          <cell r="C2074">
            <v>40</v>
          </cell>
          <cell r="D2074" t="str">
            <v>SA</v>
          </cell>
          <cell r="F2074" t="str">
            <v>12</v>
          </cell>
          <cell r="G2074" t="str">
            <v>S</v>
          </cell>
          <cell r="L2074">
            <v>12268.93</v>
          </cell>
          <cell r="M2074">
            <v>12268.93</v>
          </cell>
          <cell r="N2074" t="str">
            <v>RUN</v>
          </cell>
          <cell r="O2074" t="str">
            <v>Списание материалов за 12 2001г</v>
          </cell>
          <cell r="P2074" t="str">
            <v>32</v>
          </cell>
          <cell r="Q2074">
            <v>32252000</v>
          </cell>
          <cell r="R2074" t="str">
            <v>H</v>
          </cell>
          <cell r="W2074">
            <v>12268.93</v>
          </cell>
          <cell r="X2074">
            <v>12268.93</v>
          </cell>
          <cell r="Y2074">
            <v>13000000</v>
          </cell>
        </row>
        <row r="2075">
          <cell r="A2075">
            <v>11089076</v>
          </cell>
          <cell r="B2075">
            <v>1</v>
          </cell>
          <cell r="C2075">
            <v>40</v>
          </cell>
          <cell r="D2075" t="str">
            <v>SA</v>
          </cell>
          <cell r="F2075" t="str">
            <v>12</v>
          </cell>
          <cell r="G2075" t="str">
            <v>S</v>
          </cell>
          <cell r="L2075">
            <v>369007.52</v>
          </cell>
          <cell r="M2075">
            <v>369007.52</v>
          </cell>
          <cell r="N2075" t="str">
            <v>RUN</v>
          </cell>
          <cell r="O2075" t="str">
            <v>Списание материалов за 12 2001г</v>
          </cell>
          <cell r="P2075" t="str">
            <v>32</v>
          </cell>
          <cell r="Q2075">
            <v>32252000</v>
          </cell>
          <cell r="R2075" t="str">
            <v>H</v>
          </cell>
          <cell r="W2075">
            <v>369007.52</v>
          </cell>
          <cell r="X2075">
            <v>369007.52</v>
          </cell>
          <cell r="Y2075">
            <v>13000000</v>
          </cell>
        </row>
        <row r="2076">
          <cell r="A2076">
            <v>11089077</v>
          </cell>
          <cell r="B2076">
            <v>1</v>
          </cell>
          <cell r="C2076">
            <v>40</v>
          </cell>
          <cell r="D2076" t="str">
            <v>SA</v>
          </cell>
          <cell r="F2076" t="str">
            <v>12</v>
          </cell>
          <cell r="G2076" t="str">
            <v>S</v>
          </cell>
          <cell r="L2076">
            <v>2983.44</v>
          </cell>
          <cell r="M2076">
            <v>2983.44</v>
          </cell>
          <cell r="N2076" t="str">
            <v>RUN</v>
          </cell>
          <cell r="O2076" t="str">
            <v>Списание материалов за 12 2001г</v>
          </cell>
          <cell r="P2076" t="str">
            <v>32</v>
          </cell>
          <cell r="Q2076">
            <v>32252000</v>
          </cell>
          <cell r="R2076" t="str">
            <v>H</v>
          </cell>
          <cell r="W2076">
            <v>2983.44</v>
          </cell>
          <cell r="X2076">
            <v>2983.44</v>
          </cell>
          <cell r="Y2076">
            <v>13000000</v>
          </cell>
        </row>
        <row r="2077">
          <cell r="A2077">
            <v>11089078</v>
          </cell>
          <cell r="B2077">
            <v>1</v>
          </cell>
          <cell r="C2077">
            <v>40</v>
          </cell>
          <cell r="D2077" t="str">
            <v>SA</v>
          </cell>
          <cell r="F2077" t="str">
            <v>12</v>
          </cell>
          <cell r="G2077" t="str">
            <v>S</v>
          </cell>
          <cell r="L2077">
            <v>2296.66</v>
          </cell>
          <cell r="M2077">
            <v>2296.66</v>
          </cell>
          <cell r="N2077" t="str">
            <v>RUN</v>
          </cell>
          <cell r="O2077" t="str">
            <v>Списание материалов за 12 2001г</v>
          </cell>
          <cell r="P2077" t="str">
            <v>32</v>
          </cell>
          <cell r="Q2077">
            <v>32252000</v>
          </cell>
          <cell r="R2077" t="str">
            <v>H</v>
          </cell>
          <cell r="W2077">
            <v>2296.66</v>
          </cell>
          <cell r="X2077">
            <v>2296.66</v>
          </cell>
          <cell r="Y2077">
            <v>13000000</v>
          </cell>
        </row>
        <row r="2078">
          <cell r="A2078">
            <v>11089079</v>
          </cell>
          <cell r="B2078">
            <v>1</v>
          </cell>
          <cell r="C2078">
            <v>40</v>
          </cell>
          <cell r="D2078" t="str">
            <v>SA</v>
          </cell>
          <cell r="F2078" t="str">
            <v>12</v>
          </cell>
          <cell r="G2078" t="str">
            <v>S</v>
          </cell>
          <cell r="L2078">
            <v>660.83</v>
          </cell>
          <cell r="M2078">
            <v>660.83</v>
          </cell>
          <cell r="N2078" t="str">
            <v>RUN</v>
          </cell>
          <cell r="O2078" t="str">
            <v>Списание материалов за 12 2001г</v>
          </cell>
          <cell r="P2078" t="str">
            <v>32</v>
          </cell>
          <cell r="Q2078">
            <v>32252000</v>
          </cell>
          <cell r="R2078" t="str">
            <v>H</v>
          </cell>
          <cell r="W2078">
            <v>660.83</v>
          </cell>
          <cell r="X2078">
            <v>660.83</v>
          </cell>
          <cell r="Y2078">
            <v>13000000</v>
          </cell>
        </row>
        <row r="2079">
          <cell r="A2079">
            <v>11089080</v>
          </cell>
          <cell r="B2079">
            <v>1</v>
          </cell>
          <cell r="C2079">
            <v>40</v>
          </cell>
          <cell r="D2079" t="str">
            <v>SA</v>
          </cell>
          <cell r="F2079" t="str">
            <v>12</v>
          </cell>
          <cell r="G2079" t="str">
            <v>S</v>
          </cell>
          <cell r="L2079">
            <v>1387.99</v>
          </cell>
          <cell r="M2079">
            <v>1387.99</v>
          </cell>
          <cell r="N2079" t="str">
            <v>RUN</v>
          </cell>
          <cell r="O2079" t="str">
            <v>Списание материалов за 12 2001г</v>
          </cell>
          <cell r="P2079" t="str">
            <v>32</v>
          </cell>
          <cell r="Q2079">
            <v>32252000</v>
          </cell>
          <cell r="R2079" t="str">
            <v>H</v>
          </cell>
          <cell r="W2079">
            <v>1387.99</v>
          </cell>
          <cell r="X2079">
            <v>1387.99</v>
          </cell>
          <cell r="Y2079">
            <v>13000000</v>
          </cell>
        </row>
        <row r="2080">
          <cell r="A2080">
            <v>11089081</v>
          </cell>
          <cell r="B2080">
            <v>1</v>
          </cell>
          <cell r="C2080">
            <v>40</v>
          </cell>
          <cell r="D2080" t="str">
            <v>SA</v>
          </cell>
          <cell r="F2080" t="str">
            <v>12</v>
          </cell>
          <cell r="G2080" t="str">
            <v>S</v>
          </cell>
          <cell r="L2080">
            <v>2595</v>
          </cell>
          <cell r="M2080">
            <v>2595</v>
          </cell>
          <cell r="N2080" t="str">
            <v>RUN</v>
          </cell>
          <cell r="O2080" t="str">
            <v>Списание материалов за 12 2001г</v>
          </cell>
          <cell r="P2080" t="str">
            <v>32</v>
          </cell>
          <cell r="Q2080">
            <v>32252000</v>
          </cell>
          <cell r="R2080" t="str">
            <v>H</v>
          </cell>
          <cell r="W2080">
            <v>2595</v>
          </cell>
          <cell r="X2080">
            <v>2595</v>
          </cell>
          <cell r="Y2080">
            <v>13000000</v>
          </cell>
        </row>
        <row r="2081">
          <cell r="A2081">
            <v>11089082</v>
          </cell>
          <cell r="B2081">
            <v>1</v>
          </cell>
          <cell r="C2081">
            <v>40</v>
          </cell>
          <cell r="D2081" t="str">
            <v>SA</v>
          </cell>
          <cell r="F2081" t="str">
            <v>12</v>
          </cell>
          <cell r="G2081" t="str">
            <v>S</v>
          </cell>
          <cell r="L2081">
            <v>2165.8200000000002</v>
          </cell>
          <cell r="M2081">
            <v>2165.8200000000002</v>
          </cell>
          <cell r="N2081" t="str">
            <v>RUN</v>
          </cell>
          <cell r="O2081" t="str">
            <v>Списание материалов за 12 2001г</v>
          </cell>
          <cell r="P2081" t="str">
            <v>32</v>
          </cell>
          <cell r="Q2081">
            <v>32252000</v>
          </cell>
          <cell r="R2081" t="str">
            <v>H</v>
          </cell>
          <cell r="W2081">
            <v>2165.8200000000002</v>
          </cell>
          <cell r="X2081">
            <v>2165.8200000000002</v>
          </cell>
          <cell r="Y2081">
            <v>13000000</v>
          </cell>
        </row>
        <row r="2082">
          <cell r="A2082">
            <v>11089083</v>
          </cell>
          <cell r="B2082">
            <v>1</v>
          </cell>
          <cell r="C2082">
            <v>40</v>
          </cell>
          <cell r="D2082" t="str">
            <v>SA</v>
          </cell>
          <cell r="F2082" t="str">
            <v>12</v>
          </cell>
          <cell r="G2082" t="str">
            <v>S</v>
          </cell>
          <cell r="L2082">
            <v>2746.65</v>
          </cell>
          <cell r="M2082">
            <v>2746.65</v>
          </cell>
          <cell r="N2082" t="str">
            <v>RUN</v>
          </cell>
          <cell r="O2082" t="str">
            <v>Списание материалов за 12 2001г</v>
          </cell>
          <cell r="P2082" t="str">
            <v>32</v>
          </cell>
          <cell r="Q2082">
            <v>32252000</v>
          </cell>
          <cell r="R2082" t="str">
            <v>H</v>
          </cell>
          <cell r="W2082">
            <v>2746.65</v>
          </cell>
          <cell r="X2082">
            <v>2746.65</v>
          </cell>
          <cell r="Y2082">
            <v>13000000</v>
          </cell>
        </row>
        <row r="2083">
          <cell r="A2083">
            <v>11089084</v>
          </cell>
          <cell r="B2083">
            <v>1</v>
          </cell>
          <cell r="C2083">
            <v>40</v>
          </cell>
          <cell r="D2083" t="str">
            <v>SA</v>
          </cell>
          <cell r="F2083" t="str">
            <v>12</v>
          </cell>
          <cell r="G2083" t="str">
            <v>S</v>
          </cell>
          <cell r="L2083">
            <v>8350.4599999999991</v>
          </cell>
          <cell r="M2083">
            <v>8350.4599999999991</v>
          </cell>
          <cell r="N2083" t="str">
            <v>RUN</v>
          </cell>
          <cell r="O2083" t="str">
            <v>Списание материалов за 12 2001г</v>
          </cell>
          <cell r="P2083" t="str">
            <v>32</v>
          </cell>
          <cell r="Q2083">
            <v>32252000</v>
          </cell>
          <cell r="R2083" t="str">
            <v>H</v>
          </cell>
          <cell r="W2083">
            <v>8350.4599999999991</v>
          </cell>
          <cell r="X2083">
            <v>8350.4599999999991</v>
          </cell>
          <cell r="Y2083">
            <v>13000000</v>
          </cell>
        </row>
        <row r="2084">
          <cell r="A2084">
            <v>11089085</v>
          </cell>
          <cell r="B2084">
            <v>1</v>
          </cell>
          <cell r="C2084">
            <v>40</v>
          </cell>
          <cell r="D2084" t="str">
            <v>SA</v>
          </cell>
          <cell r="F2084" t="str">
            <v>12</v>
          </cell>
          <cell r="G2084" t="str">
            <v>S</v>
          </cell>
          <cell r="L2084">
            <v>3129.99</v>
          </cell>
          <cell r="M2084">
            <v>3129.99</v>
          </cell>
          <cell r="N2084" t="str">
            <v>RUN</v>
          </cell>
          <cell r="O2084" t="str">
            <v>Списание материалов за 12 2001г</v>
          </cell>
          <cell r="P2084" t="str">
            <v>32</v>
          </cell>
          <cell r="Q2084">
            <v>32252000</v>
          </cell>
          <cell r="R2084" t="str">
            <v>H</v>
          </cell>
          <cell r="W2084">
            <v>3129.99</v>
          </cell>
          <cell r="X2084">
            <v>3129.99</v>
          </cell>
          <cell r="Y2084">
            <v>13000000</v>
          </cell>
        </row>
        <row r="2085">
          <cell r="A2085">
            <v>11089086</v>
          </cell>
          <cell r="B2085">
            <v>1</v>
          </cell>
          <cell r="C2085">
            <v>40</v>
          </cell>
          <cell r="D2085" t="str">
            <v>SA</v>
          </cell>
          <cell r="F2085" t="str">
            <v>12</v>
          </cell>
          <cell r="G2085" t="str">
            <v>S</v>
          </cell>
          <cell r="L2085">
            <v>2877.48</v>
          </cell>
          <cell r="M2085">
            <v>2877.48</v>
          </cell>
          <cell r="N2085" t="str">
            <v>RUN</v>
          </cell>
          <cell r="O2085" t="str">
            <v>Списание материалов за 12 2001г</v>
          </cell>
          <cell r="P2085" t="str">
            <v>32</v>
          </cell>
          <cell r="Q2085">
            <v>32252000</v>
          </cell>
          <cell r="R2085" t="str">
            <v>H</v>
          </cell>
          <cell r="W2085">
            <v>2877.48</v>
          </cell>
          <cell r="X2085">
            <v>2877.48</v>
          </cell>
          <cell r="Y2085">
            <v>13000000</v>
          </cell>
        </row>
        <row r="2086">
          <cell r="A2086">
            <v>11089087</v>
          </cell>
          <cell r="B2086">
            <v>1</v>
          </cell>
          <cell r="C2086">
            <v>40</v>
          </cell>
          <cell r="D2086" t="str">
            <v>SA</v>
          </cell>
          <cell r="F2086" t="str">
            <v>12</v>
          </cell>
          <cell r="G2086" t="str">
            <v>S</v>
          </cell>
          <cell r="L2086">
            <v>3547.65</v>
          </cell>
          <cell r="M2086">
            <v>3547.65</v>
          </cell>
          <cell r="N2086" t="str">
            <v>RUN</v>
          </cell>
          <cell r="O2086" t="str">
            <v>Списание материалов за 12 2001г</v>
          </cell>
          <cell r="P2086" t="str">
            <v>32</v>
          </cell>
          <cell r="Q2086">
            <v>32252000</v>
          </cell>
          <cell r="R2086" t="str">
            <v>H</v>
          </cell>
          <cell r="W2086">
            <v>3547.65</v>
          </cell>
          <cell r="X2086">
            <v>3547.65</v>
          </cell>
          <cell r="Y2086">
            <v>13000000</v>
          </cell>
        </row>
        <row r="2087">
          <cell r="A2087">
            <v>11089088</v>
          </cell>
          <cell r="B2087">
            <v>1</v>
          </cell>
          <cell r="C2087">
            <v>40</v>
          </cell>
          <cell r="D2087" t="str">
            <v>SA</v>
          </cell>
          <cell r="F2087" t="str">
            <v>12</v>
          </cell>
          <cell r="G2087" t="str">
            <v>S</v>
          </cell>
          <cell r="L2087">
            <v>798.33</v>
          </cell>
          <cell r="M2087">
            <v>798.33</v>
          </cell>
          <cell r="N2087" t="str">
            <v>RUN</v>
          </cell>
          <cell r="O2087" t="str">
            <v>Списание материалов за 12 2001г</v>
          </cell>
          <cell r="P2087" t="str">
            <v>32</v>
          </cell>
          <cell r="Q2087">
            <v>32252000</v>
          </cell>
          <cell r="R2087" t="str">
            <v>H</v>
          </cell>
          <cell r="W2087">
            <v>798.33</v>
          </cell>
          <cell r="X2087">
            <v>798.33</v>
          </cell>
          <cell r="Y2087">
            <v>13000000</v>
          </cell>
        </row>
        <row r="2088">
          <cell r="A2088">
            <v>11089089</v>
          </cell>
          <cell r="B2088">
            <v>1</v>
          </cell>
          <cell r="C2088">
            <v>40</v>
          </cell>
          <cell r="D2088" t="str">
            <v>SA</v>
          </cell>
          <cell r="F2088" t="str">
            <v>12</v>
          </cell>
          <cell r="G2088" t="str">
            <v>S</v>
          </cell>
          <cell r="L2088">
            <v>1163.33</v>
          </cell>
          <cell r="M2088">
            <v>1163.33</v>
          </cell>
          <cell r="N2088" t="str">
            <v>RUN</v>
          </cell>
          <cell r="O2088" t="str">
            <v>Списание материалов за 12 2001г</v>
          </cell>
          <cell r="P2088" t="str">
            <v>32</v>
          </cell>
          <cell r="Q2088">
            <v>32252000</v>
          </cell>
          <cell r="R2088" t="str">
            <v>H</v>
          </cell>
          <cell r="W2088">
            <v>1163.33</v>
          </cell>
          <cell r="X2088">
            <v>1163.33</v>
          </cell>
          <cell r="Y2088">
            <v>13000000</v>
          </cell>
        </row>
        <row r="2089">
          <cell r="A2089">
            <v>11089090</v>
          </cell>
          <cell r="B2089">
            <v>1</v>
          </cell>
          <cell r="C2089">
            <v>40</v>
          </cell>
          <cell r="D2089" t="str">
            <v>SA</v>
          </cell>
          <cell r="F2089" t="str">
            <v>12</v>
          </cell>
          <cell r="G2089" t="str">
            <v>S</v>
          </cell>
          <cell r="L2089">
            <v>4615.4799999999996</v>
          </cell>
          <cell r="M2089">
            <v>4615.4799999999996</v>
          </cell>
          <cell r="N2089" t="str">
            <v>RUN</v>
          </cell>
          <cell r="O2089" t="str">
            <v>Списание материалов за 12 2001г</v>
          </cell>
          <cell r="P2089" t="str">
            <v>32</v>
          </cell>
          <cell r="Q2089">
            <v>32252000</v>
          </cell>
          <cell r="R2089" t="str">
            <v>H</v>
          </cell>
          <cell r="W2089">
            <v>4615.4799999999996</v>
          </cell>
          <cell r="X2089">
            <v>4615.4799999999996</v>
          </cell>
          <cell r="Y2089">
            <v>13000000</v>
          </cell>
        </row>
        <row r="2090">
          <cell r="A2090">
            <v>11089091</v>
          </cell>
          <cell r="B2090">
            <v>1</v>
          </cell>
          <cell r="C2090">
            <v>40</v>
          </cell>
          <cell r="D2090" t="str">
            <v>SA</v>
          </cell>
          <cell r="F2090" t="str">
            <v>12</v>
          </cell>
          <cell r="G2090" t="str">
            <v>S</v>
          </cell>
          <cell r="L2090">
            <v>2440.4899999999998</v>
          </cell>
          <cell r="M2090">
            <v>2440.4899999999998</v>
          </cell>
          <cell r="N2090" t="str">
            <v>RUN</v>
          </cell>
          <cell r="O2090" t="str">
            <v>Списание материалов за 12 2001г</v>
          </cell>
          <cell r="P2090" t="str">
            <v>32</v>
          </cell>
          <cell r="Q2090">
            <v>32252000</v>
          </cell>
          <cell r="R2090" t="str">
            <v>H</v>
          </cell>
          <cell r="W2090">
            <v>2440.4899999999998</v>
          </cell>
          <cell r="X2090">
            <v>2440.4899999999998</v>
          </cell>
          <cell r="Y2090">
            <v>13000000</v>
          </cell>
        </row>
        <row r="2091">
          <cell r="A2091">
            <v>11089092</v>
          </cell>
          <cell r="B2091">
            <v>1</v>
          </cell>
          <cell r="C2091">
            <v>40</v>
          </cell>
          <cell r="D2091" t="str">
            <v>SA</v>
          </cell>
          <cell r="F2091" t="str">
            <v>12</v>
          </cell>
          <cell r="G2091" t="str">
            <v>S</v>
          </cell>
          <cell r="L2091">
            <v>1183.32</v>
          </cell>
          <cell r="M2091">
            <v>1183.32</v>
          </cell>
          <cell r="N2091" t="str">
            <v>RUN</v>
          </cell>
          <cell r="O2091" t="str">
            <v>Списание материалов за 12 2001г</v>
          </cell>
          <cell r="P2091" t="str">
            <v>32</v>
          </cell>
          <cell r="Q2091">
            <v>32252000</v>
          </cell>
          <cell r="R2091" t="str">
            <v>H</v>
          </cell>
          <cell r="W2091">
            <v>1183.32</v>
          </cell>
          <cell r="X2091">
            <v>1183.32</v>
          </cell>
          <cell r="Y2091">
            <v>13000000</v>
          </cell>
        </row>
        <row r="2092">
          <cell r="A2092">
            <v>11089093</v>
          </cell>
          <cell r="B2092">
            <v>1</v>
          </cell>
          <cell r="C2092">
            <v>40</v>
          </cell>
          <cell r="D2092" t="str">
            <v>SA</v>
          </cell>
          <cell r="F2092" t="str">
            <v>12</v>
          </cell>
          <cell r="G2092" t="str">
            <v>S</v>
          </cell>
          <cell r="L2092">
            <v>377.5</v>
          </cell>
          <cell r="M2092">
            <v>377.5</v>
          </cell>
          <cell r="N2092" t="str">
            <v>RUN</v>
          </cell>
          <cell r="O2092" t="str">
            <v>Списание материалов за 12 2001г</v>
          </cell>
          <cell r="P2092" t="str">
            <v>32</v>
          </cell>
          <cell r="Q2092">
            <v>32252000</v>
          </cell>
          <cell r="R2092" t="str">
            <v>H</v>
          </cell>
          <cell r="W2092">
            <v>377.5</v>
          </cell>
          <cell r="X2092">
            <v>377.5</v>
          </cell>
          <cell r="Y2092">
            <v>13000000</v>
          </cell>
        </row>
        <row r="2093">
          <cell r="A2093">
            <v>11089094</v>
          </cell>
          <cell r="B2093">
            <v>1</v>
          </cell>
          <cell r="C2093">
            <v>40</v>
          </cell>
          <cell r="D2093" t="str">
            <v>SA</v>
          </cell>
          <cell r="F2093" t="str">
            <v>12</v>
          </cell>
          <cell r="G2093" t="str">
            <v>S</v>
          </cell>
          <cell r="L2093">
            <v>1676.33</v>
          </cell>
          <cell r="M2093">
            <v>1676.33</v>
          </cell>
          <cell r="N2093" t="str">
            <v>RUN</v>
          </cell>
          <cell r="O2093" t="str">
            <v>Списание материалов за 12 2001г</v>
          </cell>
          <cell r="P2093" t="str">
            <v>32</v>
          </cell>
          <cell r="Q2093">
            <v>32252000</v>
          </cell>
          <cell r="R2093" t="str">
            <v>H</v>
          </cell>
          <cell r="W2093">
            <v>1676.33</v>
          </cell>
          <cell r="X2093">
            <v>1676.33</v>
          </cell>
          <cell r="Y2093">
            <v>13000000</v>
          </cell>
        </row>
        <row r="2094">
          <cell r="A2094">
            <v>11089095</v>
          </cell>
          <cell r="B2094">
            <v>1</v>
          </cell>
          <cell r="C2094">
            <v>40</v>
          </cell>
          <cell r="D2094" t="str">
            <v>SA</v>
          </cell>
          <cell r="F2094" t="str">
            <v>12</v>
          </cell>
          <cell r="G2094" t="str">
            <v>S</v>
          </cell>
          <cell r="L2094">
            <v>4568.82</v>
          </cell>
          <cell r="M2094">
            <v>4568.82</v>
          </cell>
          <cell r="N2094" t="str">
            <v>RUN</v>
          </cell>
          <cell r="O2094" t="str">
            <v>Списание материалов за 12 2001г</v>
          </cell>
          <cell r="P2094" t="str">
            <v>32</v>
          </cell>
          <cell r="Q2094">
            <v>32252000</v>
          </cell>
          <cell r="R2094" t="str">
            <v>H</v>
          </cell>
          <cell r="W2094">
            <v>4568.82</v>
          </cell>
          <cell r="X2094">
            <v>4568.82</v>
          </cell>
          <cell r="Y2094">
            <v>13000000</v>
          </cell>
        </row>
        <row r="2095">
          <cell r="A2095">
            <v>11089096</v>
          </cell>
          <cell r="B2095">
            <v>1</v>
          </cell>
          <cell r="C2095">
            <v>40</v>
          </cell>
          <cell r="D2095" t="str">
            <v>SA</v>
          </cell>
          <cell r="F2095" t="str">
            <v>12</v>
          </cell>
          <cell r="G2095" t="str">
            <v>S</v>
          </cell>
          <cell r="L2095">
            <v>234589.72</v>
          </cell>
          <cell r="M2095">
            <v>234589.72</v>
          </cell>
          <cell r="N2095" t="str">
            <v>RUN</v>
          </cell>
          <cell r="O2095" t="str">
            <v>Списание материалов за 12 2001г</v>
          </cell>
          <cell r="P2095" t="str">
            <v>32</v>
          </cell>
          <cell r="Q2095">
            <v>32252000</v>
          </cell>
          <cell r="R2095" t="str">
            <v>H</v>
          </cell>
          <cell r="W2095">
            <v>234589.72</v>
          </cell>
          <cell r="X2095">
            <v>234589.72</v>
          </cell>
          <cell r="Y2095">
            <v>13000000</v>
          </cell>
        </row>
        <row r="2096">
          <cell r="A2096">
            <v>11089097</v>
          </cell>
          <cell r="B2096">
            <v>1</v>
          </cell>
          <cell r="C2096">
            <v>40</v>
          </cell>
          <cell r="D2096" t="str">
            <v>SA</v>
          </cell>
          <cell r="F2096" t="str">
            <v>12</v>
          </cell>
          <cell r="G2096" t="str">
            <v>S</v>
          </cell>
          <cell r="L2096">
            <v>300</v>
          </cell>
          <cell r="M2096">
            <v>300</v>
          </cell>
          <cell r="N2096" t="str">
            <v>RUN</v>
          </cell>
          <cell r="O2096" t="str">
            <v>Списание материалов за 12 2001г</v>
          </cell>
          <cell r="P2096" t="str">
            <v>32</v>
          </cell>
          <cell r="Q2096">
            <v>32252000</v>
          </cell>
          <cell r="R2096" t="str">
            <v>H</v>
          </cell>
          <cell r="W2096">
            <v>300</v>
          </cell>
          <cell r="X2096">
            <v>300</v>
          </cell>
          <cell r="Y2096">
            <v>13000000</v>
          </cell>
        </row>
        <row r="2097">
          <cell r="A2097">
            <v>11089098</v>
          </cell>
          <cell r="B2097">
            <v>1</v>
          </cell>
          <cell r="C2097">
            <v>40</v>
          </cell>
          <cell r="D2097" t="str">
            <v>SA</v>
          </cell>
          <cell r="F2097" t="str">
            <v>12</v>
          </cell>
          <cell r="G2097" t="str">
            <v>S</v>
          </cell>
          <cell r="L2097">
            <v>7205.21</v>
          </cell>
          <cell r="M2097">
            <v>7205.21</v>
          </cell>
          <cell r="N2097" t="str">
            <v>RUN</v>
          </cell>
          <cell r="O2097" t="str">
            <v>Списание материалов за 12 2001г</v>
          </cell>
          <cell r="P2097" t="str">
            <v>32</v>
          </cell>
          <cell r="Q2097">
            <v>32252000</v>
          </cell>
          <cell r="R2097" t="str">
            <v>H</v>
          </cell>
          <cell r="W2097">
            <v>7205.21</v>
          </cell>
          <cell r="X2097">
            <v>7205.21</v>
          </cell>
          <cell r="Y2097">
            <v>13000000</v>
          </cell>
        </row>
        <row r="2098">
          <cell r="A2098">
            <v>11089099</v>
          </cell>
          <cell r="B2098">
            <v>1</v>
          </cell>
          <cell r="C2098">
            <v>40</v>
          </cell>
          <cell r="D2098" t="str">
            <v>SA</v>
          </cell>
          <cell r="F2098" t="str">
            <v>12</v>
          </cell>
          <cell r="G2098" t="str">
            <v>S</v>
          </cell>
          <cell r="L2098">
            <v>2799.32</v>
          </cell>
          <cell r="M2098">
            <v>2799.32</v>
          </cell>
          <cell r="N2098" t="str">
            <v>RUN</v>
          </cell>
          <cell r="O2098" t="str">
            <v>Списание материалов за 12 2001г</v>
          </cell>
          <cell r="P2098" t="str">
            <v>32</v>
          </cell>
          <cell r="Q2098">
            <v>32252000</v>
          </cell>
          <cell r="R2098" t="str">
            <v>H</v>
          </cell>
          <cell r="W2098">
            <v>2799.32</v>
          </cell>
          <cell r="X2098">
            <v>2799.32</v>
          </cell>
          <cell r="Y2098">
            <v>13000000</v>
          </cell>
        </row>
        <row r="2099">
          <cell r="A2099">
            <v>11089100</v>
          </cell>
          <cell r="B2099">
            <v>1</v>
          </cell>
          <cell r="C2099">
            <v>40</v>
          </cell>
          <cell r="D2099" t="str">
            <v>SA</v>
          </cell>
          <cell r="F2099" t="str">
            <v>12</v>
          </cell>
          <cell r="G2099" t="str">
            <v>S</v>
          </cell>
          <cell r="L2099">
            <v>600</v>
          </cell>
          <cell r="M2099">
            <v>600</v>
          </cell>
          <cell r="N2099" t="str">
            <v>RUN</v>
          </cell>
          <cell r="O2099" t="str">
            <v>Списание материалов за 12 2001г</v>
          </cell>
          <cell r="P2099" t="str">
            <v>32</v>
          </cell>
          <cell r="Q2099">
            <v>32252000</v>
          </cell>
          <cell r="R2099" t="str">
            <v>H</v>
          </cell>
          <cell r="W2099">
            <v>600</v>
          </cell>
          <cell r="X2099">
            <v>600</v>
          </cell>
          <cell r="Y2099">
            <v>13000000</v>
          </cell>
        </row>
        <row r="2100">
          <cell r="A2100">
            <v>11089101</v>
          </cell>
          <cell r="B2100">
            <v>1</v>
          </cell>
          <cell r="C2100">
            <v>40</v>
          </cell>
          <cell r="D2100" t="str">
            <v>SA</v>
          </cell>
          <cell r="F2100" t="str">
            <v>12</v>
          </cell>
          <cell r="G2100" t="str">
            <v>S</v>
          </cell>
          <cell r="L2100">
            <v>2840.16</v>
          </cell>
          <cell r="M2100">
            <v>2840.16</v>
          </cell>
          <cell r="N2100" t="str">
            <v>RUN</v>
          </cell>
          <cell r="O2100" t="str">
            <v>Списание материалов за 12 2001г</v>
          </cell>
          <cell r="P2100" t="str">
            <v>32</v>
          </cell>
          <cell r="Q2100">
            <v>32252000</v>
          </cell>
          <cell r="R2100" t="str">
            <v>H</v>
          </cell>
          <cell r="W2100">
            <v>2840.16</v>
          </cell>
          <cell r="X2100">
            <v>2840.16</v>
          </cell>
          <cell r="Y2100">
            <v>13000000</v>
          </cell>
        </row>
        <row r="2101">
          <cell r="A2101">
            <v>11089102</v>
          </cell>
          <cell r="B2101">
            <v>1</v>
          </cell>
          <cell r="C2101">
            <v>40</v>
          </cell>
          <cell r="D2101" t="str">
            <v>SA</v>
          </cell>
          <cell r="F2101" t="str">
            <v>12</v>
          </cell>
          <cell r="G2101" t="str">
            <v>S</v>
          </cell>
          <cell r="L2101">
            <v>11971.44</v>
          </cell>
          <cell r="M2101">
            <v>11971.44</v>
          </cell>
          <cell r="N2101" t="str">
            <v>RUN</v>
          </cell>
          <cell r="O2101" t="str">
            <v>Списание материалов за 12 2001г</v>
          </cell>
          <cell r="P2101" t="str">
            <v>32</v>
          </cell>
          <cell r="Q2101">
            <v>32252000</v>
          </cell>
          <cell r="R2101" t="str">
            <v>H</v>
          </cell>
          <cell r="W2101">
            <v>11971.44</v>
          </cell>
          <cell r="X2101">
            <v>11971.44</v>
          </cell>
          <cell r="Y2101">
            <v>13000000</v>
          </cell>
        </row>
        <row r="2102">
          <cell r="A2102">
            <v>11089103</v>
          </cell>
          <cell r="B2102">
            <v>1</v>
          </cell>
          <cell r="C2102">
            <v>40</v>
          </cell>
          <cell r="D2102" t="str">
            <v>SA</v>
          </cell>
          <cell r="F2102" t="str">
            <v>12</v>
          </cell>
          <cell r="G2102" t="str">
            <v>S</v>
          </cell>
          <cell r="L2102">
            <v>6643.99</v>
          </cell>
          <cell r="M2102">
            <v>6643.99</v>
          </cell>
          <cell r="N2102" t="str">
            <v>RUN</v>
          </cell>
          <cell r="O2102" t="str">
            <v>Списание материалов за 12 2001г</v>
          </cell>
          <cell r="P2102" t="str">
            <v>32</v>
          </cell>
          <cell r="Q2102">
            <v>32252000</v>
          </cell>
          <cell r="R2102" t="str">
            <v>H</v>
          </cell>
          <cell r="W2102">
            <v>6643.99</v>
          </cell>
          <cell r="X2102">
            <v>6643.99</v>
          </cell>
          <cell r="Y2102">
            <v>13000000</v>
          </cell>
        </row>
        <row r="2103">
          <cell r="A2103">
            <v>11089104</v>
          </cell>
          <cell r="B2103">
            <v>1</v>
          </cell>
          <cell r="C2103">
            <v>40</v>
          </cell>
          <cell r="D2103" t="str">
            <v>SA</v>
          </cell>
          <cell r="F2103" t="str">
            <v>12</v>
          </cell>
          <cell r="G2103" t="str">
            <v>S</v>
          </cell>
          <cell r="L2103">
            <v>3079.97</v>
          </cell>
          <cell r="M2103">
            <v>3079.97</v>
          </cell>
          <cell r="N2103" t="str">
            <v>RUN</v>
          </cell>
          <cell r="O2103" t="str">
            <v>Списание материалов за 12 2001г</v>
          </cell>
          <cell r="P2103" t="str">
            <v>32</v>
          </cell>
          <cell r="Q2103">
            <v>32252000</v>
          </cell>
          <cell r="R2103" t="str">
            <v>H</v>
          </cell>
          <cell r="W2103">
            <v>3079.97</v>
          </cell>
          <cell r="X2103">
            <v>3079.97</v>
          </cell>
          <cell r="Y2103">
            <v>13000000</v>
          </cell>
        </row>
        <row r="2104">
          <cell r="A2104">
            <v>11089105</v>
          </cell>
          <cell r="B2104">
            <v>1</v>
          </cell>
          <cell r="C2104">
            <v>40</v>
          </cell>
          <cell r="D2104" t="str">
            <v>SA</v>
          </cell>
          <cell r="F2104" t="str">
            <v>12</v>
          </cell>
          <cell r="G2104" t="str">
            <v>S</v>
          </cell>
          <cell r="L2104">
            <v>4483</v>
          </cell>
          <cell r="M2104">
            <v>4483</v>
          </cell>
          <cell r="N2104" t="str">
            <v>RUN</v>
          </cell>
          <cell r="O2104" t="str">
            <v>Списание материалов за 12 2001г</v>
          </cell>
          <cell r="P2104" t="str">
            <v>32</v>
          </cell>
          <cell r="Q2104">
            <v>32252000</v>
          </cell>
          <cell r="R2104" t="str">
            <v>H</v>
          </cell>
          <cell r="W2104">
            <v>4483</v>
          </cell>
          <cell r="X2104">
            <v>4483</v>
          </cell>
          <cell r="Y2104">
            <v>13000000</v>
          </cell>
        </row>
        <row r="2105">
          <cell r="A2105">
            <v>11089106</v>
          </cell>
          <cell r="B2105">
            <v>1</v>
          </cell>
          <cell r="C2105">
            <v>40</v>
          </cell>
          <cell r="D2105" t="str">
            <v>SA</v>
          </cell>
          <cell r="F2105" t="str">
            <v>12</v>
          </cell>
          <cell r="G2105" t="str">
            <v>S</v>
          </cell>
          <cell r="L2105">
            <v>2572.16</v>
          </cell>
          <cell r="M2105">
            <v>2572.16</v>
          </cell>
          <cell r="N2105" t="str">
            <v>RUN</v>
          </cell>
          <cell r="O2105" t="str">
            <v>Списание материалов за 12 2001г</v>
          </cell>
          <cell r="P2105" t="str">
            <v>32</v>
          </cell>
          <cell r="Q2105">
            <v>32252000</v>
          </cell>
          <cell r="R2105" t="str">
            <v>H</v>
          </cell>
          <cell r="W2105">
            <v>2572.16</v>
          </cell>
          <cell r="X2105">
            <v>2572.16</v>
          </cell>
          <cell r="Y2105">
            <v>13000000</v>
          </cell>
        </row>
        <row r="2106">
          <cell r="A2106">
            <v>11089107</v>
          </cell>
          <cell r="B2106">
            <v>1</v>
          </cell>
          <cell r="C2106">
            <v>40</v>
          </cell>
          <cell r="D2106" t="str">
            <v>SA</v>
          </cell>
          <cell r="F2106" t="str">
            <v>12</v>
          </cell>
          <cell r="G2106" t="str">
            <v>S</v>
          </cell>
          <cell r="L2106">
            <v>300</v>
          </cell>
          <cell r="M2106">
            <v>300</v>
          </cell>
          <cell r="N2106" t="str">
            <v>RUN</v>
          </cell>
          <cell r="O2106" t="str">
            <v>Списание материалов за 12 2001г</v>
          </cell>
          <cell r="P2106" t="str">
            <v>32</v>
          </cell>
          <cell r="Q2106">
            <v>32252000</v>
          </cell>
          <cell r="R2106" t="str">
            <v>H</v>
          </cell>
          <cell r="W2106">
            <v>300</v>
          </cell>
          <cell r="X2106">
            <v>300</v>
          </cell>
          <cell r="Y2106">
            <v>13000000</v>
          </cell>
        </row>
        <row r="2107">
          <cell r="A2107">
            <v>11089108</v>
          </cell>
          <cell r="B2107">
            <v>1</v>
          </cell>
          <cell r="C2107">
            <v>40</v>
          </cell>
          <cell r="D2107" t="str">
            <v>SA</v>
          </cell>
          <cell r="F2107" t="str">
            <v>12</v>
          </cell>
          <cell r="G2107" t="str">
            <v>S</v>
          </cell>
          <cell r="L2107">
            <v>1045.49</v>
          </cell>
          <cell r="M2107">
            <v>1045.49</v>
          </cell>
          <cell r="N2107" t="str">
            <v>RUN</v>
          </cell>
          <cell r="O2107" t="str">
            <v>Списание материалов за 12 2001г</v>
          </cell>
          <cell r="P2107" t="str">
            <v>32</v>
          </cell>
          <cell r="Q2107">
            <v>32252000</v>
          </cell>
          <cell r="R2107" t="str">
            <v>H</v>
          </cell>
          <cell r="W2107">
            <v>1045.49</v>
          </cell>
          <cell r="X2107">
            <v>1045.49</v>
          </cell>
          <cell r="Y2107">
            <v>13000000</v>
          </cell>
        </row>
        <row r="2108">
          <cell r="A2108">
            <v>11089109</v>
          </cell>
          <cell r="B2108">
            <v>1</v>
          </cell>
          <cell r="C2108">
            <v>40</v>
          </cell>
          <cell r="D2108" t="str">
            <v>SA</v>
          </cell>
          <cell r="F2108" t="str">
            <v>12</v>
          </cell>
          <cell r="G2108" t="str">
            <v>S</v>
          </cell>
          <cell r="L2108">
            <v>4446.3100000000004</v>
          </cell>
          <cell r="M2108">
            <v>4446.3100000000004</v>
          </cell>
          <cell r="N2108" t="str">
            <v>RUN</v>
          </cell>
          <cell r="O2108" t="str">
            <v>Списание материалов за 12 2001г</v>
          </cell>
          <cell r="P2108" t="str">
            <v>32</v>
          </cell>
          <cell r="Q2108">
            <v>32252000</v>
          </cell>
          <cell r="R2108" t="str">
            <v>H</v>
          </cell>
          <cell r="W2108">
            <v>4446.3100000000004</v>
          </cell>
          <cell r="X2108">
            <v>4446.3100000000004</v>
          </cell>
          <cell r="Y2108">
            <v>13000000</v>
          </cell>
        </row>
        <row r="2109">
          <cell r="A2109">
            <v>11089110</v>
          </cell>
          <cell r="B2109">
            <v>1</v>
          </cell>
          <cell r="C2109">
            <v>40</v>
          </cell>
          <cell r="D2109" t="str">
            <v>SA</v>
          </cell>
          <cell r="F2109" t="str">
            <v>12</v>
          </cell>
          <cell r="G2109" t="str">
            <v>S</v>
          </cell>
          <cell r="L2109">
            <v>19521.689999999999</v>
          </cell>
          <cell r="M2109">
            <v>19521.689999999999</v>
          </cell>
          <cell r="N2109" t="str">
            <v>RUN</v>
          </cell>
          <cell r="O2109" t="str">
            <v>Списание материалов за 12 2001г</v>
          </cell>
          <cell r="P2109" t="str">
            <v>32</v>
          </cell>
          <cell r="Q2109">
            <v>32252000</v>
          </cell>
          <cell r="R2109" t="str">
            <v>H</v>
          </cell>
          <cell r="W2109">
            <v>19521.689999999999</v>
          </cell>
          <cell r="X2109">
            <v>19521.689999999999</v>
          </cell>
          <cell r="Y2109">
            <v>13000000</v>
          </cell>
        </row>
        <row r="2110">
          <cell r="A2110">
            <v>11089111</v>
          </cell>
          <cell r="B2110">
            <v>1</v>
          </cell>
          <cell r="C2110">
            <v>40</v>
          </cell>
          <cell r="D2110" t="str">
            <v>SA</v>
          </cell>
          <cell r="F2110" t="str">
            <v>12</v>
          </cell>
          <cell r="G2110" t="str">
            <v>S</v>
          </cell>
          <cell r="L2110">
            <v>325068.68</v>
          </cell>
          <cell r="M2110">
            <v>325068.68</v>
          </cell>
          <cell r="N2110" t="str">
            <v>RUN</v>
          </cell>
          <cell r="O2110" t="str">
            <v>Списание материалов за 12 2001г</v>
          </cell>
          <cell r="P2110" t="str">
            <v>32</v>
          </cell>
          <cell r="Q2110">
            <v>32252000</v>
          </cell>
          <cell r="R2110" t="str">
            <v>H</v>
          </cell>
          <cell r="W2110">
            <v>325068.68</v>
          </cell>
          <cell r="X2110">
            <v>325068.68</v>
          </cell>
          <cell r="Y2110">
            <v>13000000</v>
          </cell>
        </row>
        <row r="2111">
          <cell r="A2111">
            <v>11089112</v>
          </cell>
          <cell r="B2111">
            <v>1</v>
          </cell>
          <cell r="C2111">
            <v>40</v>
          </cell>
          <cell r="D2111" t="str">
            <v>SA</v>
          </cell>
          <cell r="F2111" t="str">
            <v>12</v>
          </cell>
          <cell r="G2111" t="str">
            <v>S</v>
          </cell>
          <cell r="L2111">
            <v>908</v>
          </cell>
          <cell r="M2111">
            <v>908</v>
          </cell>
          <cell r="N2111" t="str">
            <v>RUN</v>
          </cell>
          <cell r="O2111" t="str">
            <v>Списание материалов за 12 2001г</v>
          </cell>
          <cell r="P2111" t="str">
            <v>32</v>
          </cell>
          <cell r="Q2111">
            <v>32252000</v>
          </cell>
          <cell r="R2111" t="str">
            <v>H</v>
          </cell>
          <cell r="W2111">
            <v>908</v>
          </cell>
          <cell r="X2111">
            <v>908</v>
          </cell>
          <cell r="Y2111">
            <v>13000000</v>
          </cell>
        </row>
        <row r="2112">
          <cell r="A2112">
            <v>11089113</v>
          </cell>
          <cell r="B2112">
            <v>1</v>
          </cell>
          <cell r="C2112">
            <v>40</v>
          </cell>
          <cell r="D2112" t="str">
            <v>SA</v>
          </cell>
          <cell r="F2112" t="str">
            <v>12</v>
          </cell>
          <cell r="G2112" t="str">
            <v>S</v>
          </cell>
          <cell r="L2112">
            <v>6577.83</v>
          </cell>
          <cell r="M2112">
            <v>6577.83</v>
          </cell>
          <cell r="N2112" t="str">
            <v>RUN</v>
          </cell>
          <cell r="O2112" t="str">
            <v>Списание материалов за 12 2001г</v>
          </cell>
          <cell r="P2112" t="str">
            <v>32</v>
          </cell>
          <cell r="Q2112">
            <v>32252000</v>
          </cell>
          <cell r="R2112" t="str">
            <v>H</v>
          </cell>
          <cell r="W2112">
            <v>6577.83</v>
          </cell>
          <cell r="X2112">
            <v>6577.83</v>
          </cell>
          <cell r="Y2112">
            <v>13000000</v>
          </cell>
        </row>
        <row r="2113">
          <cell r="A2113">
            <v>11089114</v>
          </cell>
          <cell r="B2113">
            <v>1</v>
          </cell>
          <cell r="C2113">
            <v>40</v>
          </cell>
          <cell r="D2113" t="str">
            <v>SA</v>
          </cell>
          <cell r="F2113" t="str">
            <v>12</v>
          </cell>
          <cell r="G2113" t="str">
            <v>S</v>
          </cell>
          <cell r="L2113">
            <v>10855.27</v>
          </cell>
          <cell r="M2113">
            <v>10855.27</v>
          </cell>
          <cell r="N2113" t="str">
            <v>RUN</v>
          </cell>
          <cell r="O2113" t="str">
            <v>Списание материалов за 12 2001г</v>
          </cell>
          <cell r="P2113" t="str">
            <v>32</v>
          </cell>
          <cell r="Q2113">
            <v>32252000</v>
          </cell>
          <cell r="R2113" t="str">
            <v>H</v>
          </cell>
          <cell r="W2113">
            <v>10855.27</v>
          </cell>
          <cell r="X2113">
            <v>10855.27</v>
          </cell>
          <cell r="Y2113">
            <v>13000000</v>
          </cell>
        </row>
        <row r="2114">
          <cell r="A2114">
            <v>11089115</v>
          </cell>
          <cell r="B2114">
            <v>1</v>
          </cell>
          <cell r="C2114">
            <v>40</v>
          </cell>
          <cell r="D2114" t="str">
            <v>SA</v>
          </cell>
          <cell r="F2114" t="str">
            <v>12</v>
          </cell>
          <cell r="G2114" t="str">
            <v>S</v>
          </cell>
          <cell r="L2114">
            <v>358.33</v>
          </cell>
          <cell r="M2114">
            <v>358.33</v>
          </cell>
          <cell r="N2114" t="str">
            <v>RUN</v>
          </cell>
          <cell r="O2114" t="str">
            <v>Списание материалов за 12 2001г</v>
          </cell>
          <cell r="P2114" t="str">
            <v>32</v>
          </cell>
          <cell r="Q2114">
            <v>32252000</v>
          </cell>
          <cell r="R2114" t="str">
            <v>H</v>
          </cell>
          <cell r="W2114">
            <v>358.33</v>
          </cell>
          <cell r="X2114">
            <v>358.33</v>
          </cell>
          <cell r="Y2114">
            <v>13000000</v>
          </cell>
        </row>
        <row r="2115">
          <cell r="A2115">
            <v>11089116</v>
          </cell>
          <cell r="B2115">
            <v>1</v>
          </cell>
          <cell r="C2115">
            <v>40</v>
          </cell>
          <cell r="D2115" t="str">
            <v>SA</v>
          </cell>
          <cell r="F2115" t="str">
            <v>12</v>
          </cell>
          <cell r="G2115" t="str">
            <v>S</v>
          </cell>
          <cell r="L2115">
            <v>4626.6499999999996</v>
          </cell>
          <cell r="M2115">
            <v>4626.6499999999996</v>
          </cell>
          <cell r="N2115" t="str">
            <v>RUN</v>
          </cell>
          <cell r="O2115" t="str">
            <v>Списание материалов за 12 2001г</v>
          </cell>
          <cell r="P2115" t="str">
            <v>32</v>
          </cell>
          <cell r="Q2115">
            <v>32252000</v>
          </cell>
          <cell r="R2115" t="str">
            <v>H</v>
          </cell>
          <cell r="W2115">
            <v>4626.6499999999996</v>
          </cell>
          <cell r="X2115">
            <v>4626.6499999999996</v>
          </cell>
          <cell r="Y2115">
            <v>13000000</v>
          </cell>
        </row>
        <row r="2116">
          <cell r="A2116">
            <v>11089117</v>
          </cell>
          <cell r="B2116">
            <v>1</v>
          </cell>
          <cell r="C2116">
            <v>40</v>
          </cell>
          <cell r="D2116" t="str">
            <v>SA</v>
          </cell>
          <cell r="F2116" t="str">
            <v>12</v>
          </cell>
          <cell r="G2116" t="str">
            <v>S</v>
          </cell>
          <cell r="L2116">
            <v>3228.34</v>
          </cell>
          <cell r="M2116">
            <v>3228.34</v>
          </cell>
          <cell r="N2116" t="str">
            <v>RUN</v>
          </cell>
          <cell r="O2116" t="str">
            <v>Списание материалов за 12 2001г</v>
          </cell>
          <cell r="P2116" t="str">
            <v>32</v>
          </cell>
          <cell r="Q2116">
            <v>32252000</v>
          </cell>
          <cell r="R2116" t="str">
            <v>H</v>
          </cell>
          <cell r="W2116">
            <v>3228.34</v>
          </cell>
          <cell r="X2116">
            <v>3228.34</v>
          </cell>
          <cell r="Y2116">
            <v>13000000</v>
          </cell>
        </row>
        <row r="2117">
          <cell r="A2117">
            <v>11089118</v>
          </cell>
          <cell r="B2117">
            <v>1</v>
          </cell>
          <cell r="C2117">
            <v>40</v>
          </cell>
          <cell r="D2117" t="str">
            <v>SA</v>
          </cell>
          <cell r="F2117" t="str">
            <v>12</v>
          </cell>
          <cell r="G2117" t="str">
            <v>S</v>
          </cell>
          <cell r="L2117">
            <v>1819.65</v>
          </cell>
          <cell r="M2117">
            <v>1819.65</v>
          </cell>
          <cell r="N2117" t="str">
            <v>RUN</v>
          </cell>
          <cell r="O2117" t="str">
            <v>Списание материалов за 12 2001г</v>
          </cell>
          <cell r="P2117" t="str">
            <v>32</v>
          </cell>
          <cell r="Q2117">
            <v>32252000</v>
          </cell>
          <cell r="R2117" t="str">
            <v>H</v>
          </cell>
          <cell r="W2117">
            <v>1819.65</v>
          </cell>
          <cell r="X2117">
            <v>1819.65</v>
          </cell>
          <cell r="Y2117">
            <v>13000000</v>
          </cell>
        </row>
        <row r="2118">
          <cell r="A2118">
            <v>11089119</v>
          </cell>
          <cell r="B2118">
            <v>1</v>
          </cell>
          <cell r="C2118">
            <v>40</v>
          </cell>
          <cell r="D2118" t="str">
            <v>SA</v>
          </cell>
          <cell r="F2118" t="str">
            <v>12</v>
          </cell>
          <cell r="G2118" t="str">
            <v>S</v>
          </cell>
          <cell r="L2118">
            <v>2774.48</v>
          </cell>
          <cell r="M2118">
            <v>2774.48</v>
          </cell>
          <cell r="N2118" t="str">
            <v>RUN</v>
          </cell>
          <cell r="O2118" t="str">
            <v>Списание материалов за 12 2001г</v>
          </cell>
          <cell r="P2118" t="str">
            <v>32</v>
          </cell>
          <cell r="Q2118">
            <v>32252000</v>
          </cell>
          <cell r="R2118" t="str">
            <v>H</v>
          </cell>
          <cell r="W2118">
            <v>2774.48</v>
          </cell>
          <cell r="X2118">
            <v>2774.48</v>
          </cell>
          <cell r="Y2118">
            <v>13000000</v>
          </cell>
        </row>
        <row r="2119">
          <cell r="A2119">
            <v>11089120</v>
          </cell>
          <cell r="B2119">
            <v>1</v>
          </cell>
          <cell r="C2119">
            <v>40</v>
          </cell>
          <cell r="D2119" t="str">
            <v>SA</v>
          </cell>
          <cell r="F2119" t="str">
            <v>12</v>
          </cell>
          <cell r="G2119" t="str">
            <v>S</v>
          </cell>
          <cell r="L2119">
            <v>1131.32</v>
          </cell>
          <cell r="M2119">
            <v>1131.32</v>
          </cell>
          <cell r="N2119" t="str">
            <v>RUN</v>
          </cell>
          <cell r="O2119" t="str">
            <v>Списание материалов за 12 2001г</v>
          </cell>
          <cell r="P2119" t="str">
            <v>32</v>
          </cell>
          <cell r="Q2119">
            <v>32252000</v>
          </cell>
          <cell r="R2119" t="str">
            <v>H</v>
          </cell>
          <cell r="W2119">
            <v>1131.32</v>
          </cell>
          <cell r="X2119">
            <v>1131.32</v>
          </cell>
          <cell r="Y2119">
            <v>13000000</v>
          </cell>
        </row>
        <row r="2120">
          <cell r="A2120">
            <v>11089121</v>
          </cell>
          <cell r="B2120">
            <v>1</v>
          </cell>
          <cell r="C2120">
            <v>40</v>
          </cell>
          <cell r="D2120" t="str">
            <v>SA</v>
          </cell>
          <cell r="F2120" t="str">
            <v>12</v>
          </cell>
          <cell r="G2120" t="str">
            <v>S</v>
          </cell>
          <cell r="L2120">
            <v>5747.49</v>
          </cell>
          <cell r="M2120">
            <v>5747.49</v>
          </cell>
          <cell r="N2120" t="str">
            <v>RUN</v>
          </cell>
          <cell r="O2120" t="str">
            <v>Списание материалов за 12 2001г</v>
          </cell>
          <cell r="P2120" t="str">
            <v>32</v>
          </cell>
          <cell r="Q2120">
            <v>32252000</v>
          </cell>
          <cell r="R2120" t="str">
            <v>H</v>
          </cell>
          <cell r="W2120">
            <v>5747.49</v>
          </cell>
          <cell r="X2120">
            <v>5747.49</v>
          </cell>
          <cell r="Y2120">
            <v>13000000</v>
          </cell>
        </row>
        <row r="2121">
          <cell r="A2121">
            <v>11089122</v>
          </cell>
          <cell r="B2121">
            <v>1</v>
          </cell>
          <cell r="C2121">
            <v>40</v>
          </cell>
          <cell r="D2121" t="str">
            <v>SA</v>
          </cell>
          <cell r="F2121" t="str">
            <v>12</v>
          </cell>
          <cell r="G2121" t="str">
            <v>S</v>
          </cell>
          <cell r="L2121">
            <v>6277.28</v>
          </cell>
          <cell r="M2121">
            <v>6277.28</v>
          </cell>
          <cell r="N2121" t="str">
            <v>RUN</v>
          </cell>
          <cell r="O2121" t="str">
            <v>Списание материалов за 12 2001г</v>
          </cell>
          <cell r="P2121" t="str">
            <v>32</v>
          </cell>
          <cell r="Q2121">
            <v>32252000</v>
          </cell>
          <cell r="R2121" t="str">
            <v>H</v>
          </cell>
          <cell r="W2121">
            <v>6277.28</v>
          </cell>
          <cell r="X2121">
            <v>6277.28</v>
          </cell>
          <cell r="Y2121">
            <v>13000000</v>
          </cell>
        </row>
        <row r="2122">
          <cell r="A2122">
            <v>11089123</v>
          </cell>
          <cell r="B2122">
            <v>1</v>
          </cell>
          <cell r="C2122">
            <v>40</v>
          </cell>
          <cell r="D2122" t="str">
            <v>SA</v>
          </cell>
          <cell r="F2122" t="str">
            <v>12</v>
          </cell>
          <cell r="G2122" t="str">
            <v>S</v>
          </cell>
          <cell r="L2122">
            <v>1057.49</v>
          </cell>
          <cell r="M2122">
            <v>1057.49</v>
          </cell>
          <cell r="N2122" t="str">
            <v>RUN</v>
          </cell>
          <cell r="O2122" t="str">
            <v>Списание материалов за 12 2001г</v>
          </cell>
          <cell r="P2122" t="str">
            <v>32</v>
          </cell>
          <cell r="Q2122">
            <v>32252000</v>
          </cell>
          <cell r="R2122" t="str">
            <v>H</v>
          </cell>
          <cell r="W2122">
            <v>1057.49</v>
          </cell>
          <cell r="X2122">
            <v>1057.49</v>
          </cell>
          <cell r="Y2122">
            <v>13000000</v>
          </cell>
        </row>
        <row r="2123">
          <cell r="A2123">
            <v>11089124</v>
          </cell>
          <cell r="B2123">
            <v>1</v>
          </cell>
          <cell r="C2123">
            <v>40</v>
          </cell>
          <cell r="D2123" t="str">
            <v>SA</v>
          </cell>
          <cell r="F2123" t="str">
            <v>12</v>
          </cell>
          <cell r="G2123" t="str">
            <v>S</v>
          </cell>
          <cell r="L2123">
            <v>4001.47</v>
          </cell>
          <cell r="M2123">
            <v>4001.47</v>
          </cell>
          <cell r="N2123" t="str">
            <v>RUN</v>
          </cell>
          <cell r="O2123" t="str">
            <v>Списание материалов за 12 2001г</v>
          </cell>
          <cell r="P2123" t="str">
            <v>32</v>
          </cell>
          <cell r="Q2123">
            <v>32252000</v>
          </cell>
          <cell r="R2123" t="str">
            <v>H</v>
          </cell>
          <cell r="W2123">
            <v>4001.47</v>
          </cell>
          <cell r="X2123">
            <v>4001.47</v>
          </cell>
          <cell r="Y2123">
            <v>13000000</v>
          </cell>
        </row>
        <row r="2124">
          <cell r="A2124">
            <v>11089125</v>
          </cell>
          <cell r="B2124">
            <v>1</v>
          </cell>
          <cell r="C2124">
            <v>40</v>
          </cell>
          <cell r="D2124" t="str">
            <v>SA</v>
          </cell>
          <cell r="F2124" t="str">
            <v>12</v>
          </cell>
          <cell r="G2124" t="str">
            <v>S</v>
          </cell>
          <cell r="L2124">
            <v>6264.79</v>
          </cell>
          <cell r="M2124">
            <v>6264.79</v>
          </cell>
          <cell r="N2124" t="str">
            <v>RUN</v>
          </cell>
          <cell r="O2124" t="str">
            <v>Списание материалов за 12 2001г</v>
          </cell>
          <cell r="P2124" t="str">
            <v>32</v>
          </cell>
          <cell r="Q2124">
            <v>32252000</v>
          </cell>
          <cell r="R2124" t="str">
            <v>H</v>
          </cell>
          <cell r="W2124">
            <v>6264.79</v>
          </cell>
          <cell r="X2124">
            <v>6264.79</v>
          </cell>
          <cell r="Y2124">
            <v>13000000</v>
          </cell>
        </row>
        <row r="2125">
          <cell r="A2125">
            <v>11089126</v>
          </cell>
          <cell r="B2125">
            <v>1</v>
          </cell>
          <cell r="C2125">
            <v>40</v>
          </cell>
          <cell r="D2125" t="str">
            <v>SA</v>
          </cell>
          <cell r="F2125" t="str">
            <v>12</v>
          </cell>
          <cell r="G2125" t="str">
            <v>S</v>
          </cell>
          <cell r="L2125">
            <v>2852.99</v>
          </cell>
          <cell r="M2125">
            <v>2852.99</v>
          </cell>
          <cell r="N2125" t="str">
            <v>RUN</v>
          </cell>
          <cell r="O2125" t="str">
            <v>Списание материалов за 12 2001г</v>
          </cell>
          <cell r="P2125" t="str">
            <v>32</v>
          </cell>
          <cell r="Q2125">
            <v>32252000</v>
          </cell>
          <cell r="R2125" t="str">
            <v>H</v>
          </cell>
          <cell r="W2125">
            <v>2852.99</v>
          </cell>
          <cell r="X2125">
            <v>2852.99</v>
          </cell>
          <cell r="Y2125">
            <v>13000000</v>
          </cell>
        </row>
        <row r="2126">
          <cell r="A2126">
            <v>11089127</v>
          </cell>
          <cell r="B2126">
            <v>1</v>
          </cell>
          <cell r="C2126">
            <v>40</v>
          </cell>
          <cell r="D2126" t="str">
            <v>SA</v>
          </cell>
          <cell r="F2126" t="str">
            <v>12</v>
          </cell>
          <cell r="G2126" t="str">
            <v>S</v>
          </cell>
          <cell r="L2126">
            <v>3409.83</v>
          </cell>
          <cell r="M2126">
            <v>3409.83</v>
          </cell>
          <cell r="N2126" t="str">
            <v>RUN</v>
          </cell>
          <cell r="O2126" t="str">
            <v>Списание материалов за 12 2001г</v>
          </cell>
          <cell r="P2126" t="str">
            <v>32</v>
          </cell>
          <cell r="Q2126">
            <v>32252000</v>
          </cell>
          <cell r="R2126" t="str">
            <v>H</v>
          </cell>
          <cell r="W2126">
            <v>3409.83</v>
          </cell>
          <cell r="X2126">
            <v>3409.83</v>
          </cell>
          <cell r="Y2126">
            <v>13000000</v>
          </cell>
        </row>
        <row r="2127">
          <cell r="A2127">
            <v>11089128</v>
          </cell>
          <cell r="B2127">
            <v>1</v>
          </cell>
          <cell r="C2127">
            <v>40</v>
          </cell>
          <cell r="D2127" t="str">
            <v>SA</v>
          </cell>
          <cell r="F2127" t="str">
            <v>12</v>
          </cell>
          <cell r="G2127" t="str">
            <v>S</v>
          </cell>
          <cell r="L2127">
            <v>3679.9</v>
          </cell>
          <cell r="M2127">
            <v>3679.9</v>
          </cell>
          <cell r="N2127" t="str">
            <v>RUN</v>
          </cell>
          <cell r="O2127" t="str">
            <v>Списание материалов за 12 2001г</v>
          </cell>
          <cell r="P2127" t="str">
            <v>32</v>
          </cell>
          <cell r="Q2127">
            <v>32252000</v>
          </cell>
          <cell r="R2127" t="str">
            <v>H</v>
          </cell>
          <cell r="W2127">
            <v>3679.9</v>
          </cell>
          <cell r="X2127">
            <v>3679.9</v>
          </cell>
          <cell r="Y2127">
            <v>13000000</v>
          </cell>
        </row>
        <row r="2128">
          <cell r="A2128">
            <v>11089129</v>
          </cell>
          <cell r="B2128">
            <v>1</v>
          </cell>
          <cell r="C2128">
            <v>40</v>
          </cell>
          <cell r="D2128" t="str">
            <v>SA</v>
          </cell>
          <cell r="F2128" t="str">
            <v>12</v>
          </cell>
          <cell r="G2128" t="str">
            <v>S</v>
          </cell>
          <cell r="L2128">
            <v>5494.78</v>
          </cell>
          <cell r="M2128">
            <v>5494.78</v>
          </cell>
          <cell r="N2128" t="str">
            <v>RUN</v>
          </cell>
          <cell r="O2128" t="str">
            <v>Списание материалов за 12 2001г</v>
          </cell>
          <cell r="P2128" t="str">
            <v>32</v>
          </cell>
          <cell r="Q2128">
            <v>32252000</v>
          </cell>
          <cell r="R2128" t="str">
            <v>H</v>
          </cell>
          <cell r="W2128">
            <v>5494.78</v>
          </cell>
          <cell r="X2128">
            <v>5494.78</v>
          </cell>
          <cell r="Y2128">
            <v>13000000</v>
          </cell>
        </row>
        <row r="2129">
          <cell r="A2129">
            <v>11089130</v>
          </cell>
          <cell r="B2129">
            <v>1</v>
          </cell>
          <cell r="C2129">
            <v>40</v>
          </cell>
          <cell r="D2129" t="str">
            <v>SA</v>
          </cell>
          <cell r="F2129" t="str">
            <v>12</v>
          </cell>
          <cell r="G2129" t="str">
            <v>S</v>
          </cell>
          <cell r="L2129">
            <v>4822.47</v>
          </cell>
          <cell r="M2129">
            <v>4822.47</v>
          </cell>
          <cell r="N2129" t="str">
            <v>RUN</v>
          </cell>
          <cell r="O2129" t="str">
            <v>Списание материалов за 12 2001г</v>
          </cell>
          <cell r="P2129" t="str">
            <v>32</v>
          </cell>
          <cell r="Q2129">
            <v>32252000</v>
          </cell>
          <cell r="R2129" t="str">
            <v>H</v>
          </cell>
          <cell r="W2129">
            <v>4822.47</v>
          </cell>
          <cell r="X2129">
            <v>4822.47</v>
          </cell>
          <cell r="Y2129">
            <v>13000000</v>
          </cell>
        </row>
        <row r="2130">
          <cell r="A2130">
            <v>11089131</v>
          </cell>
          <cell r="B2130">
            <v>1</v>
          </cell>
          <cell r="C2130">
            <v>40</v>
          </cell>
          <cell r="D2130" t="str">
            <v>SA</v>
          </cell>
          <cell r="F2130" t="str">
            <v>12</v>
          </cell>
          <cell r="G2130" t="str">
            <v>S</v>
          </cell>
          <cell r="L2130">
            <v>1263.3800000000001</v>
          </cell>
          <cell r="M2130">
            <v>1263.3800000000001</v>
          </cell>
          <cell r="N2130" t="str">
            <v>RUN</v>
          </cell>
          <cell r="O2130" t="str">
            <v>Списание материалов за 12 2001г</v>
          </cell>
          <cell r="P2130" t="str">
            <v>32</v>
          </cell>
          <cell r="Q2130">
            <v>32252000</v>
          </cell>
          <cell r="R2130" t="str">
            <v>H</v>
          </cell>
          <cell r="W2130">
            <v>1263.3800000000001</v>
          </cell>
          <cell r="X2130">
            <v>1263.3800000000001</v>
          </cell>
          <cell r="Y2130">
            <v>13000000</v>
          </cell>
        </row>
        <row r="2131">
          <cell r="A2131">
            <v>11089132</v>
          </cell>
          <cell r="B2131">
            <v>1</v>
          </cell>
          <cell r="C2131">
            <v>40</v>
          </cell>
          <cell r="D2131" t="str">
            <v>SA</v>
          </cell>
          <cell r="F2131" t="str">
            <v>12</v>
          </cell>
          <cell r="G2131" t="str">
            <v>S</v>
          </cell>
          <cell r="L2131">
            <v>6448.86</v>
          </cell>
          <cell r="M2131">
            <v>6448.86</v>
          </cell>
          <cell r="N2131" t="str">
            <v>RUN</v>
          </cell>
          <cell r="O2131" t="str">
            <v>Списание материалов за 12 2001г</v>
          </cell>
          <cell r="P2131" t="str">
            <v>32</v>
          </cell>
          <cell r="Q2131">
            <v>32252000</v>
          </cell>
          <cell r="R2131" t="str">
            <v>H</v>
          </cell>
          <cell r="W2131">
            <v>6448.86</v>
          </cell>
          <cell r="X2131">
            <v>6448.86</v>
          </cell>
          <cell r="Y2131">
            <v>13000000</v>
          </cell>
        </row>
        <row r="2132">
          <cell r="A2132">
            <v>11089133</v>
          </cell>
          <cell r="B2132">
            <v>1</v>
          </cell>
          <cell r="C2132">
            <v>40</v>
          </cell>
          <cell r="D2132" t="str">
            <v>SA</v>
          </cell>
          <cell r="F2132" t="str">
            <v>12</v>
          </cell>
          <cell r="G2132" t="str">
            <v>S</v>
          </cell>
          <cell r="L2132">
            <v>1961</v>
          </cell>
          <cell r="M2132">
            <v>1961</v>
          </cell>
          <cell r="N2132" t="str">
            <v>RUN</v>
          </cell>
          <cell r="O2132" t="str">
            <v>Списание материалов за 12 2001г</v>
          </cell>
          <cell r="P2132" t="str">
            <v>32</v>
          </cell>
          <cell r="Q2132">
            <v>32252000</v>
          </cell>
          <cell r="R2132" t="str">
            <v>H</v>
          </cell>
          <cell r="W2132">
            <v>1961</v>
          </cell>
          <cell r="X2132">
            <v>1961</v>
          </cell>
          <cell r="Y2132">
            <v>13000000</v>
          </cell>
        </row>
        <row r="2133">
          <cell r="A2133">
            <v>11089134</v>
          </cell>
          <cell r="B2133">
            <v>1</v>
          </cell>
          <cell r="C2133">
            <v>40</v>
          </cell>
          <cell r="D2133" t="str">
            <v>SA</v>
          </cell>
          <cell r="F2133" t="str">
            <v>12</v>
          </cell>
          <cell r="G2133" t="str">
            <v>S</v>
          </cell>
          <cell r="L2133">
            <v>6768.54</v>
          </cell>
          <cell r="M2133">
            <v>6768.54</v>
          </cell>
          <cell r="N2133" t="str">
            <v>RUN</v>
          </cell>
          <cell r="O2133" t="str">
            <v>Списание материалов за 12 2001г</v>
          </cell>
          <cell r="P2133" t="str">
            <v>32</v>
          </cell>
          <cell r="Q2133">
            <v>32252000</v>
          </cell>
          <cell r="R2133" t="str">
            <v>H</v>
          </cell>
          <cell r="W2133">
            <v>6768.54</v>
          </cell>
          <cell r="X2133">
            <v>6768.54</v>
          </cell>
          <cell r="Y2133">
            <v>13000000</v>
          </cell>
        </row>
        <row r="2134">
          <cell r="A2134">
            <v>11089135</v>
          </cell>
          <cell r="B2134">
            <v>1</v>
          </cell>
          <cell r="C2134">
            <v>40</v>
          </cell>
          <cell r="D2134" t="str">
            <v>SA</v>
          </cell>
          <cell r="F2134" t="str">
            <v>12</v>
          </cell>
          <cell r="G2134" t="str">
            <v>S</v>
          </cell>
          <cell r="L2134">
            <v>11098.23</v>
          </cell>
          <cell r="M2134">
            <v>11098.23</v>
          </cell>
          <cell r="N2134" t="str">
            <v>RUN</v>
          </cell>
          <cell r="O2134" t="str">
            <v>Списание материалов за 12 2001г</v>
          </cell>
          <cell r="P2134" t="str">
            <v>32</v>
          </cell>
          <cell r="Q2134">
            <v>32252000</v>
          </cell>
          <cell r="R2134" t="str">
            <v>H</v>
          </cell>
          <cell r="W2134">
            <v>11098.23</v>
          </cell>
          <cell r="X2134">
            <v>11098.23</v>
          </cell>
          <cell r="Y2134">
            <v>13000000</v>
          </cell>
        </row>
        <row r="2135">
          <cell r="A2135">
            <v>11089136</v>
          </cell>
          <cell r="B2135">
            <v>1</v>
          </cell>
          <cell r="C2135">
            <v>40</v>
          </cell>
          <cell r="D2135" t="str">
            <v>SA</v>
          </cell>
          <cell r="F2135" t="str">
            <v>12</v>
          </cell>
          <cell r="G2135" t="str">
            <v>S</v>
          </cell>
          <cell r="L2135">
            <v>4155.9799999999996</v>
          </cell>
          <cell r="M2135">
            <v>4155.9799999999996</v>
          </cell>
          <cell r="N2135" t="str">
            <v>RUN</v>
          </cell>
          <cell r="O2135" t="str">
            <v>Списание материалов за 12 2001г</v>
          </cell>
          <cell r="P2135" t="str">
            <v>32</v>
          </cell>
          <cell r="Q2135">
            <v>32252000</v>
          </cell>
          <cell r="R2135" t="str">
            <v>H</v>
          </cell>
          <cell r="W2135">
            <v>4155.9799999999996</v>
          </cell>
          <cell r="X2135">
            <v>4155.9799999999996</v>
          </cell>
          <cell r="Y2135">
            <v>13000000</v>
          </cell>
        </row>
        <row r="2136">
          <cell r="A2136">
            <v>11089137</v>
          </cell>
          <cell r="B2136">
            <v>1</v>
          </cell>
          <cell r="C2136">
            <v>40</v>
          </cell>
          <cell r="D2136" t="str">
            <v>SA</v>
          </cell>
          <cell r="F2136" t="str">
            <v>12</v>
          </cell>
          <cell r="G2136" t="str">
            <v>S</v>
          </cell>
          <cell r="L2136">
            <v>196.69</v>
          </cell>
          <cell r="M2136">
            <v>196.69</v>
          </cell>
          <cell r="N2136" t="str">
            <v>RUN</v>
          </cell>
          <cell r="O2136" t="str">
            <v>Списание материалов за 12 2001г</v>
          </cell>
          <cell r="P2136" t="str">
            <v>32</v>
          </cell>
          <cell r="Q2136">
            <v>32252000</v>
          </cell>
          <cell r="R2136" t="str">
            <v>H</v>
          </cell>
          <cell r="W2136">
            <v>196.69</v>
          </cell>
          <cell r="X2136">
            <v>196.69</v>
          </cell>
          <cell r="Y2136">
            <v>13000000</v>
          </cell>
        </row>
        <row r="2137">
          <cell r="A2137">
            <v>11089138</v>
          </cell>
          <cell r="B2137">
            <v>1</v>
          </cell>
          <cell r="C2137">
            <v>40</v>
          </cell>
          <cell r="D2137" t="str">
            <v>SA</v>
          </cell>
          <cell r="F2137" t="str">
            <v>12</v>
          </cell>
          <cell r="G2137" t="str">
            <v>S</v>
          </cell>
          <cell r="L2137">
            <v>129643.37</v>
          </cell>
          <cell r="M2137">
            <v>129643.37</v>
          </cell>
          <cell r="N2137" t="str">
            <v>RUN</v>
          </cell>
          <cell r="O2137" t="str">
            <v>Списание материалов за 12 2001г</v>
          </cell>
          <cell r="P2137" t="str">
            <v>32</v>
          </cell>
          <cell r="Q2137">
            <v>32252000</v>
          </cell>
          <cell r="R2137" t="str">
            <v>H</v>
          </cell>
          <cell r="W2137">
            <v>129643.37</v>
          </cell>
          <cell r="X2137">
            <v>129643.37</v>
          </cell>
          <cell r="Y2137">
            <v>13000000</v>
          </cell>
        </row>
        <row r="2138">
          <cell r="A2138">
            <v>11089139</v>
          </cell>
          <cell r="B2138">
            <v>1</v>
          </cell>
          <cell r="C2138">
            <v>40</v>
          </cell>
          <cell r="D2138" t="str">
            <v>SA</v>
          </cell>
          <cell r="F2138" t="str">
            <v>12</v>
          </cell>
          <cell r="G2138" t="str">
            <v>S</v>
          </cell>
          <cell r="L2138">
            <v>1211.6600000000001</v>
          </cell>
          <cell r="M2138">
            <v>1211.6600000000001</v>
          </cell>
          <cell r="N2138" t="str">
            <v>RUN</v>
          </cell>
          <cell r="O2138" t="str">
            <v>Списание материалов за 12 2001г</v>
          </cell>
          <cell r="P2138" t="str">
            <v>32</v>
          </cell>
          <cell r="Q2138">
            <v>32252000</v>
          </cell>
          <cell r="R2138" t="str">
            <v>H</v>
          </cell>
          <cell r="W2138">
            <v>1211.6600000000001</v>
          </cell>
          <cell r="X2138">
            <v>1211.6600000000001</v>
          </cell>
          <cell r="Y2138">
            <v>13000000</v>
          </cell>
        </row>
        <row r="2139">
          <cell r="A2139">
            <v>11089140</v>
          </cell>
          <cell r="B2139">
            <v>1</v>
          </cell>
          <cell r="C2139">
            <v>40</v>
          </cell>
          <cell r="D2139" t="str">
            <v>SA</v>
          </cell>
          <cell r="F2139" t="str">
            <v>12</v>
          </cell>
          <cell r="G2139" t="str">
            <v>S</v>
          </cell>
          <cell r="L2139">
            <v>1432.16</v>
          </cell>
          <cell r="M2139">
            <v>1432.16</v>
          </cell>
          <cell r="N2139" t="str">
            <v>RUN</v>
          </cell>
          <cell r="O2139" t="str">
            <v>Списание материалов за 12 2001г</v>
          </cell>
          <cell r="P2139" t="str">
            <v>32</v>
          </cell>
          <cell r="Q2139">
            <v>32252000</v>
          </cell>
          <cell r="R2139" t="str">
            <v>H</v>
          </cell>
          <cell r="W2139">
            <v>1432.16</v>
          </cell>
          <cell r="X2139">
            <v>1432.16</v>
          </cell>
          <cell r="Y2139">
            <v>13000000</v>
          </cell>
        </row>
        <row r="2140">
          <cell r="A2140">
            <v>11089141</v>
          </cell>
          <cell r="B2140">
            <v>1</v>
          </cell>
          <cell r="C2140">
            <v>40</v>
          </cell>
          <cell r="D2140" t="str">
            <v>SA</v>
          </cell>
          <cell r="F2140" t="str">
            <v>12</v>
          </cell>
          <cell r="G2140" t="str">
            <v>S</v>
          </cell>
          <cell r="L2140">
            <v>4108.4799999999996</v>
          </cell>
          <cell r="M2140">
            <v>4108.4799999999996</v>
          </cell>
          <cell r="N2140" t="str">
            <v>RUN</v>
          </cell>
          <cell r="O2140" t="str">
            <v>Списание материалов за 12 2001г</v>
          </cell>
          <cell r="P2140" t="str">
            <v>32</v>
          </cell>
          <cell r="Q2140">
            <v>32252000</v>
          </cell>
          <cell r="R2140" t="str">
            <v>H</v>
          </cell>
          <cell r="W2140">
            <v>4108.4799999999996</v>
          </cell>
          <cell r="X2140">
            <v>4108.4799999999996</v>
          </cell>
          <cell r="Y2140">
            <v>13000000</v>
          </cell>
        </row>
        <row r="2141">
          <cell r="A2141">
            <v>11089142</v>
          </cell>
          <cell r="B2141">
            <v>1</v>
          </cell>
          <cell r="C2141">
            <v>40</v>
          </cell>
          <cell r="D2141" t="str">
            <v>SA</v>
          </cell>
          <cell r="F2141" t="str">
            <v>12</v>
          </cell>
          <cell r="G2141" t="str">
            <v>S</v>
          </cell>
          <cell r="L2141">
            <v>6795.14</v>
          </cell>
          <cell r="M2141">
            <v>6795.14</v>
          </cell>
          <cell r="N2141" t="str">
            <v>RUN</v>
          </cell>
          <cell r="O2141" t="str">
            <v>Списание материалов за 12 2001г</v>
          </cell>
          <cell r="P2141" t="str">
            <v>32</v>
          </cell>
          <cell r="Q2141">
            <v>32252000</v>
          </cell>
          <cell r="R2141" t="str">
            <v>H</v>
          </cell>
          <cell r="W2141">
            <v>6795.14</v>
          </cell>
          <cell r="X2141">
            <v>6795.14</v>
          </cell>
          <cell r="Y2141">
            <v>13000000</v>
          </cell>
        </row>
        <row r="2142">
          <cell r="A2142">
            <v>11089143</v>
          </cell>
          <cell r="B2142">
            <v>1</v>
          </cell>
          <cell r="C2142">
            <v>40</v>
          </cell>
          <cell r="D2142" t="str">
            <v>SA</v>
          </cell>
          <cell r="F2142" t="str">
            <v>12</v>
          </cell>
          <cell r="G2142" t="str">
            <v>S</v>
          </cell>
          <cell r="L2142">
            <v>454</v>
          </cell>
          <cell r="M2142">
            <v>454</v>
          </cell>
          <cell r="N2142" t="str">
            <v>RUN</v>
          </cell>
          <cell r="O2142" t="str">
            <v>Списание материалов за 12 2001г</v>
          </cell>
          <cell r="P2142" t="str">
            <v>32</v>
          </cell>
          <cell r="Q2142">
            <v>32252000</v>
          </cell>
          <cell r="R2142" t="str">
            <v>H</v>
          </cell>
          <cell r="W2142">
            <v>454</v>
          </cell>
          <cell r="X2142">
            <v>454</v>
          </cell>
          <cell r="Y2142">
            <v>13000000</v>
          </cell>
        </row>
        <row r="2143">
          <cell r="A2143">
            <v>11089144</v>
          </cell>
          <cell r="B2143">
            <v>1</v>
          </cell>
          <cell r="C2143">
            <v>40</v>
          </cell>
          <cell r="D2143" t="str">
            <v>SA</v>
          </cell>
          <cell r="F2143" t="str">
            <v>12</v>
          </cell>
          <cell r="G2143" t="str">
            <v>S</v>
          </cell>
          <cell r="L2143">
            <v>5102.25</v>
          </cell>
          <cell r="M2143">
            <v>5102.25</v>
          </cell>
          <cell r="N2143" t="str">
            <v>RUN</v>
          </cell>
          <cell r="O2143" t="str">
            <v>Списание материалов за 12 2001г</v>
          </cell>
          <cell r="P2143" t="str">
            <v>32</v>
          </cell>
          <cell r="Q2143">
            <v>32252000</v>
          </cell>
          <cell r="R2143" t="str">
            <v>H</v>
          </cell>
          <cell r="W2143">
            <v>5102.25</v>
          </cell>
          <cell r="X2143">
            <v>5102.25</v>
          </cell>
          <cell r="Y2143">
            <v>13000000</v>
          </cell>
        </row>
        <row r="2144">
          <cell r="A2144">
            <v>11089145</v>
          </cell>
          <cell r="B2144">
            <v>1</v>
          </cell>
          <cell r="C2144">
            <v>40</v>
          </cell>
          <cell r="D2144" t="str">
            <v>SA</v>
          </cell>
          <cell r="F2144" t="str">
            <v>12</v>
          </cell>
          <cell r="G2144" t="str">
            <v>S</v>
          </cell>
          <cell r="L2144">
            <v>1569.99</v>
          </cell>
          <cell r="M2144">
            <v>1569.99</v>
          </cell>
          <cell r="N2144" t="str">
            <v>RUN</v>
          </cell>
          <cell r="O2144" t="str">
            <v>Списание материалов за 12 2001г</v>
          </cell>
          <cell r="P2144" t="str">
            <v>32</v>
          </cell>
          <cell r="Q2144">
            <v>32252000</v>
          </cell>
          <cell r="R2144" t="str">
            <v>H</v>
          </cell>
          <cell r="W2144">
            <v>1569.99</v>
          </cell>
          <cell r="X2144">
            <v>1569.99</v>
          </cell>
          <cell r="Y2144">
            <v>13000000</v>
          </cell>
        </row>
        <row r="2145">
          <cell r="A2145">
            <v>11089146</v>
          </cell>
          <cell r="B2145">
            <v>1</v>
          </cell>
          <cell r="C2145">
            <v>40</v>
          </cell>
          <cell r="D2145" t="str">
            <v>SA</v>
          </cell>
          <cell r="F2145" t="str">
            <v>12</v>
          </cell>
          <cell r="G2145" t="str">
            <v>S</v>
          </cell>
          <cell r="L2145">
            <v>8617.08</v>
          </cell>
          <cell r="M2145">
            <v>8617.08</v>
          </cell>
          <cell r="N2145" t="str">
            <v>RUN</v>
          </cell>
          <cell r="O2145" t="str">
            <v>Списание материалов за 12 2001г</v>
          </cell>
          <cell r="P2145" t="str">
            <v>32</v>
          </cell>
          <cell r="Q2145">
            <v>32252000</v>
          </cell>
          <cell r="R2145" t="str">
            <v>H</v>
          </cell>
          <cell r="W2145">
            <v>8617.08</v>
          </cell>
          <cell r="X2145">
            <v>8617.08</v>
          </cell>
          <cell r="Y2145">
            <v>13000000</v>
          </cell>
        </row>
        <row r="2146">
          <cell r="A2146">
            <v>11089147</v>
          </cell>
          <cell r="B2146">
            <v>1</v>
          </cell>
          <cell r="C2146">
            <v>40</v>
          </cell>
          <cell r="D2146" t="str">
            <v>SA</v>
          </cell>
          <cell r="F2146" t="str">
            <v>12</v>
          </cell>
          <cell r="G2146" t="str">
            <v>S</v>
          </cell>
          <cell r="L2146">
            <v>62</v>
          </cell>
          <cell r="M2146">
            <v>62</v>
          </cell>
          <cell r="N2146" t="str">
            <v>RUN</v>
          </cell>
          <cell r="O2146" t="str">
            <v>Списание материалов за 12 2001г</v>
          </cell>
          <cell r="P2146" t="str">
            <v>32</v>
          </cell>
          <cell r="Q2146">
            <v>32252000</v>
          </cell>
          <cell r="R2146" t="str">
            <v>H</v>
          </cell>
          <cell r="W2146">
            <v>62</v>
          </cell>
          <cell r="X2146">
            <v>62</v>
          </cell>
          <cell r="Y2146">
            <v>13000000</v>
          </cell>
        </row>
        <row r="2147">
          <cell r="A2147">
            <v>11089148</v>
          </cell>
          <cell r="B2147">
            <v>1</v>
          </cell>
          <cell r="C2147">
            <v>40</v>
          </cell>
          <cell r="D2147" t="str">
            <v>SA</v>
          </cell>
          <cell r="F2147" t="str">
            <v>12</v>
          </cell>
          <cell r="G2147" t="str">
            <v>S</v>
          </cell>
          <cell r="L2147">
            <v>28430.78</v>
          </cell>
          <cell r="M2147">
            <v>28430.78</v>
          </cell>
          <cell r="N2147" t="str">
            <v>RUN</v>
          </cell>
          <cell r="O2147" t="str">
            <v>Списание материалов за 12 2001г</v>
          </cell>
          <cell r="P2147" t="str">
            <v>32</v>
          </cell>
          <cell r="Q2147">
            <v>32252000</v>
          </cell>
          <cell r="R2147" t="str">
            <v>H</v>
          </cell>
          <cell r="W2147">
            <v>28430.78</v>
          </cell>
          <cell r="X2147">
            <v>28430.78</v>
          </cell>
          <cell r="Y2147">
            <v>13000000</v>
          </cell>
        </row>
        <row r="2148">
          <cell r="A2148">
            <v>11089149</v>
          </cell>
          <cell r="B2148">
            <v>1</v>
          </cell>
          <cell r="C2148">
            <v>40</v>
          </cell>
          <cell r="D2148" t="str">
            <v>SA</v>
          </cell>
          <cell r="F2148" t="str">
            <v>12</v>
          </cell>
          <cell r="G2148" t="str">
            <v>S</v>
          </cell>
          <cell r="L2148">
            <v>3006</v>
          </cell>
          <cell r="M2148">
            <v>3006</v>
          </cell>
          <cell r="N2148" t="str">
            <v>RUN</v>
          </cell>
          <cell r="O2148" t="str">
            <v>Списание материалов за 12 2001г</v>
          </cell>
          <cell r="P2148" t="str">
            <v>32</v>
          </cell>
          <cell r="Q2148">
            <v>32252000</v>
          </cell>
          <cell r="R2148" t="str">
            <v>H</v>
          </cell>
          <cell r="W2148">
            <v>3006</v>
          </cell>
          <cell r="X2148">
            <v>3006</v>
          </cell>
          <cell r="Y2148">
            <v>13000000</v>
          </cell>
        </row>
        <row r="2149">
          <cell r="A2149">
            <v>11089150</v>
          </cell>
          <cell r="B2149">
            <v>1</v>
          </cell>
          <cell r="C2149">
            <v>40</v>
          </cell>
          <cell r="D2149" t="str">
            <v>SA</v>
          </cell>
          <cell r="F2149" t="str">
            <v>12</v>
          </cell>
          <cell r="G2149" t="str">
            <v>S</v>
          </cell>
          <cell r="L2149">
            <v>1199.1600000000001</v>
          </cell>
          <cell r="M2149">
            <v>1199.1600000000001</v>
          </cell>
          <cell r="N2149" t="str">
            <v>RUN</v>
          </cell>
          <cell r="O2149" t="str">
            <v>Списание материалов за 12 2001г</v>
          </cell>
          <cell r="P2149" t="str">
            <v>32</v>
          </cell>
          <cell r="Q2149">
            <v>32252000</v>
          </cell>
          <cell r="R2149" t="str">
            <v>H</v>
          </cell>
          <cell r="W2149">
            <v>1199.1600000000001</v>
          </cell>
          <cell r="X2149">
            <v>1199.1600000000001</v>
          </cell>
          <cell r="Y2149">
            <v>13000000</v>
          </cell>
        </row>
        <row r="2150">
          <cell r="A2150">
            <v>11089151</v>
          </cell>
          <cell r="B2150">
            <v>1</v>
          </cell>
          <cell r="C2150">
            <v>40</v>
          </cell>
          <cell r="D2150" t="str">
            <v>SA</v>
          </cell>
          <cell r="F2150" t="str">
            <v>12</v>
          </cell>
          <cell r="G2150" t="str">
            <v>S</v>
          </cell>
          <cell r="L2150">
            <v>6178.46</v>
          </cell>
          <cell r="M2150">
            <v>6178.46</v>
          </cell>
          <cell r="N2150" t="str">
            <v>RUN</v>
          </cell>
          <cell r="O2150" t="str">
            <v>Списание материалов за 12 2001г</v>
          </cell>
          <cell r="P2150" t="str">
            <v>32</v>
          </cell>
          <cell r="Q2150">
            <v>32252000</v>
          </cell>
          <cell r="R2150" t="str">
            <v>H</v>
          </cell>
          <cell r="W2150">
            <v>6178.46</v>
          </cell>
          <cell r="X2150">
            <v>6178.46</v>
          </cell>
          <cell r="Y2150">
            <v>13000000</v>
          </cell>
        </row>
        <row r="2151">
          <cell r="A2151">
            <v>11089152</v>
          </cell>
          <cell r="B2151">
            <v>1</v>
          </cell>
          <cell r="C2151">
            <v>40</v>
          </cell>
          <cell r="D2151" t="str">
            <v>SA</v>
          </cell>
          <cell r="F2151" t="str">
            <v>12</v>
          </cell>
          <cell r="G2151" t="str">
            <v>S</v>
          </cell>
          <cell r="L2151">
            <v>4906.38</v>
          </cell>
          <cell r="M2151">
            <v>4906.38</v>
          </cell>
          <cell r="N2151" t="str">
            <v>RUN</v>
          </cell>
          <cell r="O2151" t="str">
            <v>Списание материалов за 12 2001г</v>
          </cell>
          <cell r="P2151" t="str">
            <v>32</v>
          </cell>
          <cell r="Q2151">
            <v>32252000</v>
          </cell>
          <cell r="R2151" t="str">
            <v>H</v>
          </cell>
          <cell r="W2151">
            <v>4906.38</v>
          </cell>
          <cell r="X2151">
            <v>4906.38</v>
          </cell>
          <cell r="Y2151">
            <v>13000000</v>
          </cell>
        </row>
        <row r="2152">
          <cell r="A2152">
            <v>11089153</v>
          </cell>
          <cell r="B2152">
            <v>1</v>
          </cell>
          <cell r="C2152">
            <v>40</v>
          </cell>
          <cell r="D2152" t="str">
            <v>SA</v>
          </cell>
          <cell r="F2152" t="str">
            <v>12</v>
          </cell>
          <cell r="G2152" t="str">
            <v>S</v>
          </cell>
          <cell r="L2152">
            <v>663.33</v>
          </cell>
          <cell r="M2152">
            <v>663.33</v>
          </cell>
          <cell r="N2152" t="str">
            <v>RUN</v>
          </cell>
          <cell r="O2152" t="str">
            <v>Списание материалов за 12 2001г</v>
          </cell>
          <cell r="P2152" t="str">
            <v>32</v>
          </cell>
          <cell r="Q2152">
            <v>32252000</v>
          </cell>
          <cell r="R2152" t="str">
            <v>H</v>
          </cell>
          <cell r="W2152">
            <v>663.33</v>
          </cell>
          <cell r="X2152">
            <v>663.33</v>
          </cell>
          <cell r="Y2152">
            <v>13000000</v>
          </cell>
        </row>
        <row r="2153">
          <cell r="A2153">
            <v>11089154</v>
          </cell>
          <cell r="B2153">
            <v>1</v>
          </cell>
          <cell r="C2153">
            <v>40</v>
          </cell>
          <cell r="D2153" t="str">
            <v>SA</v>
          </cell>
          <cell r="F2153" t="str">
            <v>12</v>
          </cell>
          <cell r="G2153" t="str">
            <v>S</v>
          </cell>
          <cell r="L2153">
            <v>8746.2999999999993</v>
          </cell>
          <cell r="M2153">
            <v>8746.2999999999993</v>
          </cell>
          <cell r="N2153" t="str">
            <v>RUN</v>
          </cell>
          <cell r="O2153" t="str">
            <v>Списание материалов за 12 2001г</v>
          </cell>
          <cell r="P2153" t="str">
            <v>32</v>
          </cell>
          <cell r="Q2153">
            <v>32252000</v>
          </cell>
          <cell r="R2153" t="str">
            <v>H</v>
          </cell>
          <cell r="W2153">
            <v>8746.2999999999993</v>
          </cell>
          <cell r="X2153">
            <v>8746.2999999999993</v>
          </cell>
          <cell r="Y2153">
            <v>13000000</v>
          </cell>
        </row>
        <row r="2154">
          <cell r="A2154">
            <v>11089155</v>
          </cell>
          <cell r="B2154">
            <v>1</v>
          </cell>
          <cell r="C2154">
            <v>40</v>
          </cell>
          <cell r="D2154" t="str">
            <v>SA</v>
          </cell>
          <cell r="F2154" t="str">
            <v>12</v>
          </cell>
          <cell r="G2154" t="str">
            <v>S</v>
          </cell>
          <cell r="L2154">
            <v>14868.24</v>
          </cell>
          <cell r="M2154">
            <v>14868.24</v>
          </cell>
          <cell r="N2154" t="str">
            <v>RUN</v>
          </cell>
          <cell r="O2154" t="str">
            <v>Списание материалов за 12 2001г</v>
          </cell>
          <cell r="P2154" t="str">
            <v>32</v>
          </cell>
          <cell r="Q2154">
            <v>32252000</v>
          </cell>
          <cell r="R2154" t="str">
            <v>H</v>
          </cell>
          <cell r="W2154">
            <v>14868.24</v>
          </cell>
          <cell r="X2154">
            <v>14868.24</v>
          </cell>
          <cell r="Y2154">
            <v>13000000</v>
          </cell>
        </row>
        <row r="2155">
          <cell r="A2155">
            <v>11089156</v>
          </cell>
          <cell r="B2155">
            <v>1</v>
          </cell>
          <cell r="C2155">
            <v>40</v>
          </cell>
          <cell r="D2155" t="str">
            <v>SA</v>
          </cell>
          <cell r="F2155" t="str">
            <v>12</v>
          </cell>
          <cell r="G2155" t="str">
            <v>S</v>
          </cell>
          <cell r="L2155">
            <v>1104.6600000000001</v>
          </cell>
          <cell r="M2155">
            <v>1104.6600000000001</v>
          </cell>
          <cell r="N2155" t="str">
            <v>RUN</v>
          </cell>
          <cell r="O2155" t="str">
            <v>Списание материалов за 12 2001г</v>
          </cell>
          <cell r="P2155" t="str">
            <v>32</v>
          </cell>
          <cell r="Q2155">
            <v>32252000</v>
          </cell>
          <cell r="R2155" t="str">
            <v>H</v>
          </cell>
          <cell r="W2155">
            <v>1104.6600000000001</v>
          </cell>
          <cell r="X2155">
            <v>1104.6600000000001</v>
          </cell>
          <cell r="Y2155">
            <v>13000000</v>
          </cell>
        </row>
        <row r="2156">
          <cell r="A2156">
            <v>11089157</v>
          </cell>
          <cell r="B2156">
            <v>1</v>
          </cell>
          <cell r="C2156">
            <v>40</v>
          </cell>
          <cell r="D2156" t="str">
            <v>SA</v>
          </cell>
          <cell r="F2156" t="str">
            <v>12</v>
          </cell>
          <cell r="G2156" t="str">
            <v>S</v>
          </cell>
          <cell r="L2156">
            <v>3169.31</v>
          </cell>
          <cell r="M2156">
            <v>3169.31</v>
          </cell>
          <cell r="N2156" t="str">
            <v>RUN</v>
          </cell>
          <cell r="O2156" t="str">
            <v>Списание материалов за 12 2001г</v>
          </cell>
          <cell r="P2156" t="str">
            <v>32</v>
          </cell>
          <cell r="Q2156">
            <v>32252000</v>
          </cell>
          <cell r="R2156" t="str">
            <v>H</v>
          </cell>
          <cell r="W2156">
            <v>3169.31</v>
          </cell>
          <cell r="X2156">
            <v>3169.31</v>
          </cell>
          <cell r="Y2156">
            <v>13000000</v>
          </cell>
        </row>
        <row r="2157">
          <cell r="A2157">
            <v>11089158</v>
          </cell>
          <cell r="B2157">
            <v>1</v>
          </cell>
          <cell r="C2157">
            <v>40</v>
          </cell>
          <cell r="D2157" t="str">
            <v>SA</v>
          </cell>
          <cell r="F2157" t="str">
            <v>12</v>
          </cell>
          <cell r="G2157" t="str">
            <v>S</v>
          </cell>
          <cell r="L2157">
            <v>7847.94</v>
          </cell>
          <cell r="M2157">
            <v>7847.94</v>
          </cell>
          <cell r="N2157" t="str">
            <v>RUN</v>
          </cell>
          <cell r="O2157" t="str">
            <v>Списание материалов за 12 2001г</v>
          </cell>
          <cell r="P2157" t="str">
            <v>32</v>
          </cell>
          <cell r="Q2157">
            <v>32252000</v>
          </cell>
          <cell r="R2157" t="str">
            <v>H</v>
          </cell>
          <cell r="W2157">
            <v>7847.94</v>
          </cell>
          <cell r="X2157">
            <v>7847.94</v>
          </cell>
          <cell r="Y2157">
            <v>13000000</v>
          </cell>
        </row>
        <row r="2158">
          <cell r="A2158">
            <v>11089159</v>
          </cell>
          <cell r="B2158">
            <v>1</v>
          </cell>
          <cell r="C2158">
            <v>40</v>
          </cell>
          <cell r="D2158" t="str">
            <v>SA</v>
          </cell>
          <cell r="F2158" t="str">
            <v>12</v>
          </cell>
          <cell r="G2158" t="str">
            <v>S</v>
          </cell>
          <cell r="L2158">
            <v>2703.34</v>
          </cell>
          <cell r="M2158">
            <v>2703.34</v>
          </cell>
          <cell r="N2158" t="str">
            <v>RUN</v>
          </cell>
          <cell r="O2158" t="str">
            <v>Списание материалов за 12 2001г</v>
          </cell>
          <cell r="P2158" t="str">
            <v>32</v>
          </cell>
          <cell r="Q2158">
            <v>32252000</v>
          </cell>
          <cell r="R2158" t="str">
            <v>H</v>
          </cell>
          <cell r="W2158">
            <v>2703.34</v>
          </cell>
          <cell r="X2158">
            <v>2703.34</v>
          </cell>
          <cell r="Y2158">
            <v>13000000</v>
          </cell>
        </row>
        <row r="2159">
          <cell r="A2159">
            <v>11089160</v>
          </cell>
          <cell r="B2159">
            <v>1</v>
          </cell>
          <cell r="C2159">
            <v>40</v>
          </cell>
          <cell r="D2159" t="str">
            <v>SA</v>
          </cell>
          <cell r="F2159" t="str">
            <v>12</v>
          </cell>
          <cell r="G2159" t="str">
            <v>S</v>
          </cell>
          <cell r="L2159">
            <v>1081.6600000000001</v>
          </cell>
          <cell r="M2159">
            <v>1081.6600000000001</v>
          </cell>
          <cell r="N2159" t="str">
            <v>RUN</v>
          </cell>
          <cell r="O2159" t="str">
            <v>Списание материалов за 12 2001г</v>
          </cell>
          <cell r="P2159" t="str">
            <v>32</v>
          </cell>
          <cell r="Q2159">
            <v>32252000</v>
          </cell>
          <cell r="R2159" t="str">
            <v>H</v>
          </cell>
          <cell r="W2159">
            <v>1081.6600000000001</v>
          </cell>
          <cell r="X2159">
            <v>1081.6600000000001</v>
          </cell>
          <cell r="Y2159">
            <v>13000000</v>
          </cell>
        </row>
        <row r="2160">
          <cell r="A2160">
            <v>11089161</v>
          </cell>
          <cell r="B2160">
            <v>1</v>
          </cell>
          <cell r="C2160">
            <v>40</v>
          </cell>
          <cell r="D2160" t="str">
            <v>SA</v>
          </cell>
          <cell r="F2160" t="str">
            <v>12</v>
          </cell>
          <cell r="G2160" t="str">
            <v>S</v>
          </cell>
          <cell r="L2160">
            <v>159147.01999999999</v>
          </cell>
          <cell r="M2160">
            <v>159147.01999999999</v>
          </cell>
          <cell r="N2160" t="str">
            <v>RUN</v>
          </cell>
          <cell r="O2160" t="str">
            <v>Списание материалов за 12 2001г</v>
          </cell>
          <cell r="P2160" t="str">
            <v>32</v>
          </cell>
          <cell r="Q2160">
            <v>32252000</v>
          </cell>
          <cell r="R2160" t="str">
            <v>H</v>
          </cell>
          <cell r="W2160">
            <v>159147.01999999999</v>
          </cell>
          <cell r="X2160">
            <v>159147.01999999999</v>
          </cell>
          <cell r="Y2160">
            <v>13000000</v>
          </cell>
        </row>
        <row r="2161">
          <cell r="A2161">
            <v>11089162</v>
          </cell>
          <cell r="B2161">
            <v>1</v>
          </cell>
          <cell r="C2161">
            <v>40</v>
          </cell>
          <cell r="D2161" t="str">
            <v>SA</v>
          </cell>
          <cell r="F2161" t="str">
            <v>12</v>
          </cell>
          <cell r="G2161" t="str">
            <v>S</v>
          </cell>
          <cell r="L2161">
            <v>25846.639999999999</v>
          </cell>
          <cell r="M2161">
            <v>25846.639999999999</v>
          </cell>
          <cell r="N2161" t="str">
            <v>RUN</v>
          </cell>
          <cell r="O2161" t="str">
            <v>Списание материалов за 12 2001г</v>
          </cell>
          <cell r="P2161" t="str">
            <v>32</v>
          </cell>
          <cell r="Q2161">
            <v>32252000</v>
          </cell>
          <cell r="R2161" t="str">
            <v>H</v>
          </cell>
          <cell r="W2161">
            <v>25846.639999999999</v>
          </cell>
          <cell r="X2161">
            <v>25846.639999999999</v>
          </cell>
          <cell r="Y2161">
            <v>13000000</v>
          </cell>
        </row>
        <row r="2162">
          <cell r="A2162">
            <v>11089163</v>
          </cell>
          <cell r="B2162">
            <v>1</v>
          </cell>
          <cell r="C2162">
            <v>40</v>
          </cell>
          <cell r="D2162" t="str">
            <v>SA</v>
          </cell>
          <cell r="F2162" t="str">
            <v>12</v>
          </cell>
          <cell r="G2162" t="str">
            <v>S</v>
          </cell>
          <cell r="L2162">
            <v>1021.66</v>
          </cell>
          <cell r="M2162">
            <v>1021.66</v>
          </cell>
          <cell r="N2162" t="str">
            <v>RUN</v>
          </cell>
          <cell r="O2162" t="str">
            <v>Списание материалов за 12 2001г</v>
          </cell>
          <cell r="P2162" t="str">
            <v>32</v>
          </cell>
          <cell r="Q2162">
            <v>32252000</v>
          </cell>
          <cell r="R2162" t="str">
            <v>H</v>
          </cell>
          <cell r="W2162">
            <v>1021.66</v>
          </cell>
          <cell r="X2162">
            <v>1021.66</v>
          </cell>
          <cell r="Y2162">
            <v>13000000</v>
          </cell>
        </row>
        <row r="2163">
          <cell r="A2163">
            <v>11089164</v>
          </cell>
          <cell r="B2163">
            <v>1</v>
          </cell>
          <cell r="C2163">
            <v>40</v>
          </cell>
          <cell r="D2163" t="str">
            <v>SA</v>
          </cell>
          <cell r="F2163" t="str">
            <v>12</v>
          </cell>
          <cell r="G2163" t="str">
            <v>S</v>
          </cell>
          <cell r="L2163">
            <v>883</v>
          </cell>
          <cell r="M2163">
            <v>883</v>
          </cell>
          <cell r="N2163" t="str">
            <v>RUN</v>
          </cell>
          <cell r="O2163" t="str">
            <v>Списание материалов за 12 2001г</v>
          </cell>
          <cell r="P2163" t="str">
            <v>32</v>
          </cell>
          <cell r="Q2163">
            <v>32252000</v>
          </cell>
          <cell r="R2163" t="str">
            <v>H</v>
          </cell>
          <cell r="W2163">
            <v>883</v>
          </cell>
          <cell r="X2163">
            <v>883</v>
          </cell>
          <cell r="Y2163">
            <v>13000000</v>
          </cell>
        </row>
        <row r="2164">
          <cell r="A2164">
            <v>11089165</v>
          </cell>
          <cell r="B2164">
            <v>1</v>
          </cell>
          <cell r="C2164">
            <v>40</v>
          </cell>
          <cell r="D2164" t="str">
            <v>SA</v>
          </cell>
          <cell r="F2164" t="str">
            <v>12</v>
          </cell>
          <cell r="G2164" t="str">
            <v>S</v>
          </cell>
          <cell r="L2164">
            <v>18749.099999999999</v>
          </cell>
          <cell r="M2164">
            <v>18749.099999999999</v>
          </cell>
          <cell r="N2164" t="str">
            <v>RUN</v>
          </cell>
          <cell r="O2164" t="str">
            <v>Списание материалов за 12 2001г</v>
          </cell>
          <cell r="P2164" t="str">
            <v>32</v>
          </cell>
          <cell r="Q2164">
            <v>32252000</v>
          </cell>
          <cell r="R2164" t="str">
            <v>H</v>
          </cell>
          <cell r="W2164">
            <v>18749.099999999999</v>
          </cell>
          <cell r="X2164">
            <v>18749.099999999999</v>
          </cell>
          <cell r="Y2164">
            <v>13000000</v>
          </cell>
        </row>
        <row r="2165">
          <cell r="A2165">
            <v>11089166</v>
          </cell>
          <cell r="B2165">
            <v>1</v>
          </cell>
          <cell r="C2165">
            <v>40</v>
          </cell>
          <cell r="D2165" t="str">
            <v>SA</v>
          </cell>
          <cell r="F2165" t="str">
            <v>12</v>
          </cell>
          <cell r="G2165" t="str">
            <v>S</v>
          </cell>
          <cell r="L2165">
            <v>947.5</v>
          </cell>
          <cell r="M2165">
            <v>947.5</v>
          </cell>
          <cell r="N2165" t="str">
            <v>RUN</v>
          </cell>
          <cell r="O2165" t="str">
            <v>Списание материалов за 12 2001г</v>
          </cell>
          <cell r="P2165" t="str">
            <v>32</v>
          </cell>
          <cell r="Q2165">
            <v>32252000</v>
          </cell>
          <cell r="R2165" t="str">
            <v>H</v>
          </cell>
          <cell r="W2165">
            <v>947.5</v>
          </cell>
          <cell r="X2165">
            <v>947.5</v>
          </cell>
          <cell r="Y2165">
            <v>13000000</v>
          </cell>
        </row>
        <row r="2166">
          <cell r="A2166">
            <v>11089167</v>
          </cell>
          <cell r="B2166">
            <v>1</v>
          </cell>
          <cell r="C2166">
            <v>40</v>
          </cell>
          <cell r="D2166" t="str">
            <v>SA</v>
          </cell>
          <cell r="F2166" t="str">
            <v>12</v>
          </cell>
          <cell r="G2166" t="str">
            <v>S</v>
          </cell>
          <cell r="L2166">
            <v>900</v>
          </cell>
          <cell r="M2166">
            <v>900</v>
          </cell>
          <cell r="N2166" t="str">
            <v>RUN</v>
          </cell>
          <cell r="O2166" t="str">
            <v>Списание материалов за 12 2001г</v>
          </cell>
          <cell r="P2166" t="str">
            <v>32</v>
          </cell>
          <cell r="Q2166">
            <v>32252000</v>
          </cell>
          <cell r="R2166" t="str">
            <v>H</v>
          </cell>
          <cell r="W2166">
            <v>900</v>
          </cell>
          <cell r="X2166">
            <v>900</v>
          </cell>
          <cell r="Y2166">
            <v>13000000</v>
          </cell>
        </row>
        <row r="2167">
          <cell r="A2167">
            <v>11089168</v>
          </cell>
          <cell r="B2167">
            <v>1</v>
          </cell>
          <cell r="C2167">
            <v>40</v>
          </cell>
          <cell r="D2167" t="str">
            <v>SA</v>
          </cell>
          <cell r="F2167" t="str">
            <v>12</v>
          </cell>
          <cell r="G2167" t="str">
            <v>S</v>
          </cell>
          <cell r="L2167">
            <v>1305</v>
          </cell>
          <cell r="M2167">
            <v>1305</v>
          </cell>
          <cell r="N2167" t="str">
            <v>RUN</v>
          </cell>
          <cell r="O2167" t="str">
            <v>Списание материалов за 12 2001г</v>
          </cell>
          <cell r="P2167" t="str">
            <v>32</v>
          </cell>
          <cell r="Q2167">
            <v>32252000</v>
          </cell>
          <cell r="R2167" t="str">
            <v>H</v>
          </cell>
          <cell r="W2167">
            <v>1305</v>
          </cell>
          <cell r="X2167">
            <v>1305</v>
          </cell>
          <cell r="Y2167">
            <v>13000000</v>
          </cell>
        </row>
        <row r="2168">
          <cell r="A2168">
            <v>11089169</v>
          </cell>
          <cell r="B2168">
            <v>1</v>
          </cell>
          <cell r="C2168">
            <v>40</v>
          </cell>
          <cell r="D2168" t="str">
            <v>SA</v>
          </cell>
          <cell r="F2168" t="str">
            <v>12</v>
          </cell>
          <cell r="G2168" t="str">
            <v>S</v>
          </cell>
          <cell r="L2168">
            <v>3330.64</v>
          </cell>
          <cell r="M2168">
            <v>3330.64</v>
          </cell>
          <cell r="N2168" t="str">
            <v>RUN</v>
          </cell>
          <cell r="O2168" t="str">
            <v>Списание материалов за 12 2001г</v>
          </cell>
          <cell r="P2168" t="str">
            <v>32</v>
          </cell>
          <cell r="Q2168">
            <v>32252000</v>
          </cell>
          <cell r="R2168" t="str">
            <v>H</v>
          </cell>
          <cell r="W2168">
            <v>3330.64</v>
          </cell>
          <cell r="X2168">
            <v>3330.64</v>
          </cell>
          <cell r="Y2168">
            <v>13000000</v>
          </cell>
        </row>
        <row r="2169">
          <cell r="A2169">
            <v>11089170</v>
          </cell>
          <cell r="B2169">
            <v>1</v>
          </cell>
          <cell r="C2169">
            <v>40</v>
          </cell>
          <cell r="D2169" t="str">
            <v>SA</v>
          </cell>
          <cell r="F2169" t="str">
            <v>12</v>
          </cell>
          <cell r="G2169" t="str">
            <v>S</v>
          </cell>
          <cell r="L2169">
            <v>500</v>
          </cell>
          <cell r="M2169">
            <v>500</v>
          </cell>
          <cell r="N2169" t="str">
            <v>RUN</v>
          </cell>
          <cell r="O2169" t="str">
            <v>Списание материалов за 12 2001г</v>
          </cell>
          <cell r="P2169" t="str">
            <v>32</v>
          </cell>
          <cell r="Q2169">
            <v>32252000</v>
          </cell>
          <cell r="R2169" t="str">
            <v>H</v>
          </cell>
          <cell r="W2169">
            <v>500</v>
          </cell>
          <cell r="X2169">
            <v>500</v>
          </cell>
          <cell r="Y2169">
            <v>13000000</v>
          </cell>
        </row>
        <row r="2170">
          <cell r="A2170">
            <v>11089171</v>
          </cell>
          <cell r="B2170">
            <v>1</v>
          </cell>
          <cell r="C2170">
            <v>40</v>
          </cell>
          <cell r="D2170" t="str">
            <v>SA</v>
          </cell>
          <cell r="F2170" t="str">
            <v>12</v>
          </cell>
          <cell r="G2170" t="str">
            <v>S</v>
          </cell>
          <cell r="L2170">
            <v>33833.33</v>
          </cell>
          <cell r="M2170">
            <v>33833.33</v>
          </cell>
          <cell r="N2170" t="str">
            <v>RUN</v>
          </cell>
          <cell r="O2170" t="str">
            <v>Списание материалов за 12 2001г</v>
          </cell>
          <cell r="P2170" t="str">
            <v>32</v>
          </cell>
          <cell r="Q2170">
            <v>32252000</v>
          </cell>
          <cell r="R2170" t="str">
            <v>H</v>
          </cell>
          <cell r="W2170">
            <v>33833.33</v>
          </cell>
          <cell r="X2170">
            <v>33833.33</v>
          </cell>
          <cell r="Y2170">
            <v>13000000</v>
          </cell>
        </row>
        <row r="2171">
          <cell r="A2171">
            <v>20003079</v>
          </cell>
          <cell r="B2171">
            <v>1</v>
          </cell>
          <cell r="C2171">
            <v>52</v>
          </cell>
          <cell r="D2171" t="str">
            <v>ST</v>
          </cell>
          <cell r="F2171" t="str">
            <v>12</v>
          </cell>
          <cell r="G2171" t="str">
            <v>S</v>
          </cell>
          <cell r="L2171">
            <v>-100.83</v>
          </cell>
          <cell r="M2171">
            <v>-100.83</v>
          </cell>
          <cell r="N2171" t="str">
            <v>RUN</v>
          </cell>
          <cell r="O2171" t="str">
            <v>Списание материалов за 12 2001г</v>
          </cell>
          <cell r="P2171" t="str">
            <v>32</v>
          </cell>
          <cell r="Q2171">
            <v>32252000</v>
          </cell>
          <cell r="R2171" t="str">
            <v>H</v>
          </cell>
          <cell r="W2171">
            <v>-100.83</v>
          </cell>
          <cell r="X2171">
            <v>-100.83</v>
          </cell>
          <cell r="Y2171">
            <v>13000000</v>
          </cell>
        </row>
        <row r="2172">
          <cell r="A2172">
            <v>20003080</v>
          </cell>
          <cell r="B2172">
            <v>1</v>
          </cell>
          <cell r="C2172">
            <v>52</v>
          </cell>
          <cell r="D2172" t="str">
            <v>ST</v>
          </cell>
          <cell r="F2172" t="str">
            <v>12</v>
          </cell>
          <cell r="G2172" t="str">
            <v>S</v>
          </cell>
          <cell r="L2172">
            <v>-65.83</v>
          </cell>
          <cell r="M2172">
            <v>-65.83</v>
          </cell>
          <cell r="N2172" t="str">
            <v>RUN</v>
          </cell>
          <cell r="O2172" t="str">
            <v>Списание материалов за 12 2001г</v>
          </cell>
          <cell r="P2172" t="str">
            <v>32</v>
          </cell>
          <cell r="Q2172">
            <v>32252000</v>
          </cell>
          <cell r="R2172" t="str">
            <v>H</v>
          </cell>
          <cell r="W2172">
            <v>-65.83</v>
          </cell>
          <cell r="X2172">
            <v>-65.83</v>
          </cell>
          <cell r="Y2172">
            <v>13000000</v>
          </cell>
        </row>
        <row r="2173">
          <cell r="A2173">
            <v>20003081</v>
          </cell>
          <cell r="B2173">
            <v>1</v>
          </cell>
          <cell r="C2173">
            <v>52</v>
          </cell>
          <cell r="D2173" t="str">
            <v>ST</v>
          </cell>
          <cell r="F2173" t="str">
            <v>12</v>
          </cell>
          <cell r="G2173" t="str">
            <v>S</v>
          </cell>
          <cell r="L2173">
            <v>-1538.34</v>
          </cell>
          <cell r="M2173">
            <v>-1538.34</v>
          </cell>
          <cell r="N2173" t="str">
            <v>RUN</v>
          </cell>
          <cell r="O2173" t="str">
            <v>Списание материалов за 12 2001г</v>
          </cell>
          <cell r="P2173" t="str">
            <v>32</v>
          </cell>
          <cell r="Q2173">
            <v>32252000</v>
          </cell>
          <cell r="R2173" t="str">
            <v>H</v>
          </cell>
          <cell r="W2173">
            <v>-1538.34</v>
          </cell>
          <cell r="X2173">
            <v>-1538.34</v>
          </cell>
          <cell r="Y2173">
            <v>13000000</v>
          </cell>
        </row>
        <row r="2174">
          <cell r="A2174">
            <v>20003082</v>
          </cell>
          <cell r="B2174">
            <v>1</v>
          </cell>
          <cell r="C2174">
            <v>52</v>
          </cell>
          <cell r="D2174" t="str">
            <v>ST</v>
          </cell>
          <cell r="F2174" t="str">
            <v>12</v>
          </cell>
          <cell r="G2174" t="str">
            <v>S</v>
          </cell>
          <cell r="L2174">
            <v>-1101.5999999999999</v>
          </cell>
          <cell r="M2174">
            <v>-1101.5999999999999</v>
          </cell>
          <cell r="N2174" t="str">
            <v>RUN</v>
          </cell>
          <cell r="O2174" t="str">
            <v>Списание материалов за 12 2001г</v>
          </cell>
          <cell r="P2174" t="str">
            <v>32</v>
          </cell>
          <cell r="Q2174">
            <v>32252000</v>
          </cell>
          <cell r="R2174" t="str">
            <v>H</v>
          </cell>
          <cell r="W2174">
            <v>-1101.5999999999999</v>
          </cell>
          <cell r="X2174">
            <v>-1101.5999999999999</v>
          </cell>
          <cell r="Y2174">
            <v>13000000</v>
          </cell>
        </row>
        <row r="2175">
          <cell r="A2175">
            <v>20003083</v>
          </cell>
          <cell r="B2175">
            <v>1</v>
          </cell>
          <cell r="C2175">
            <v>52</v>
          </cell>
          <cell r="D2175" t="str">
            <v>ST</v>
          </cell>
          <cell r="F2175" t="str">
            <v>12</v>
          </cell>
          <cell r="G2175" t="str">
            <v>S</v>
          </cell>
          <cell r="L2175">
            <v>-1950.11</v>
          </cell>
          <cell r="M2175">
            <v>-1950.11</v>
          </cell>
          <cell r="N2175" t="str">
            <v>RUN</v>
          </cell>
          <cell r="O2175" t="str">
            <v>Списание материалов за 12 2001г</v>
          </cell>
          <cell r="P2175" t="str">
            <v>32</v>
          </cell>
          <cell r="Q2175">
            <v>32252000</v>
          </cell>
          <cell r="R2175" t="str">
            <v>H</v>
          </cell>
          <cell r="W2175">
            <v>-1950.11</v>
          </cell>
          <cell r="X2175">
            <v>-1950.11</v>
          </cell>
          <cell r="Y2175">
            <v>13000000</v>
          </cell>
        </row>
        <row r="2176">
          <cell r="P2176" t="str">
            <v>32 Всего</v>
          </cell>
          <cell r="W2176">
            <v>10994739.290000021</v>
          </cell>
        </row>
        <row r="2177">
          <cell r="W2177">
            <v>10994739.290000021</v>
          </cell>
          <cell r="Y2177" t="str">
            <v>13000000 Всего</v>
          </cell>
        </row>
        <row r="2178">
          <cell r="W2178">
            <v>10994739.290000021</v>
          </cell>
        </row>
        <row r="2179">
          <cell r="A2179">
            <v>11093545</v>
          </cell>
          <cell r="B2179">
            <v>1</v>
          </cell>
          <cell r="C2179">
            <v>40</v>
          </cell>
          <cell r="D2179" t="str">
            <v>SA</v>
          </cell>
          <cell r="F2179" t="str">
            <v>12</v>
          </cell>
          <cell r="G2179" t="str">
            <v>S</v>
          </cell>
          <cell r="L2179">
            <v>0.01</v>
          </cell>
          <cell r="M2179">
            <v>0.01</v>
          </cell>
          <cell r="N2179" t="str">
            <v>RUN</v>
          </cell>
          <cell r="O2179" t="str">
            <v>внутреннее перемещение</v>
          </cell>
          <cell r="P2179" t="str">
            <v>10</v>
          </cell>
          <cell r="Q2179">
            <v>10100000</v>
          </cell>
          <cell r="R2179" t="str">
            <v>H</v>
          </cell>
          <cell r="W2179">
            <v>0.01</v>
          </cell>
          <cell r="X2179">
            <v>0.01</v>
          </cell>
          <cell r="Y2179">
            <v>16110000</v>
          </cell>
        </row>
        <row r="2180">
          <cell r="A2180">
            <v>19004913</v>
          </cell>
          <cell r="B2180">
            <v>1</v>
          </cell>
          <cell r="C2180">
            <v>52</v>
          </cell>
          <cell r="D2180" t="str">
            <v>SS</v>
          </cell>
          <cell r="F2180" t="str">
            <v>12</v>
          </cell>
          <cell r="G2180" t="str">
            <v>S</v>
          </cell>
          <cell r="L2180">
            <v>-0.01</v>
          </cell>
          <cell r="M2180">
            <v>-0.01</v>
          </cell>
          <cell r="N2180" t="str">
            <v>RUN</v>
          </cell>
          <cell r="O2180" t="str">
            <v>внутреннее перемещение</v>
          </cell>
          <cell r="P2180" t="str">
            <v>10</v>
          </cell>
          <cell r="Q2180">
            <v>10100000</v>
          </cell>
          <cell r="R2180" t="str">
            <v>H</v>
          </cell>
          <cell r="W2180">
            <v>-0.01</v>
          </cell>
          <cell r="X2180">
            <v>-0.01</v>
          </cell>
          <cell r="Y2180">
            <v>16110000</v>
          </cell>
        </row>
        <row r="2181">
          <cell r="P2181" t="str">
            <v>10 Всего</v>
          </cell>
          <cell r="W2181">
            <v>0</v>
          </cell>
        </row>
        <row r="2182">
          <cell r="A2182">
            <v>11093544</v>
          </cell>
          <cell r="B2182">
            <v>1</v>
          </cell>
          <cell r="C2182">
            <v>40</v>
          </cell>
          <cell r="D2182" t="str">
            <v>SA</v>
          </cell>
          <cell r="F2182" t="str">
            <v>12</v>
          </cell>
          <cell r="G2182" t="str">
            <v>S</v>
          </cell>
          <cell r="L2182">
            <v>3202733.37</v>
          </cell>
          <cell r="M2182">
            <v>3202733.37</v>
          </cell>
          <cell r="N2182" t="str">
            <v>RUN</v>
          </cell>
          <cell r="O2182" t="str">
            <v>внутреннее перемещение</v>
          </cell>
          <cell r="P2182" t="str">
            <v>16</v>
          </cell>
          <cell r="Q2182">
            <v>16150000</v>
          </cell>
          <cell r="R2182" t="str">
            <v>H</v>
          </cell>
          <cell r="W2182">
            <v>3625874.47</v>
          </cell>
          <cell r="X2182">
            <v>3625874.47</v>
          </cell>
          <cell r="Y2182">
            <v>16110000</v>
          </cell>
        </row>
        <row r="2183">
          <cell r="A2183">
            <v>11093544</v>
          </cell>
          <cell r="B2183">
            <v>2</v>
          </cell>
          <cell r="C2183">
            <v>40</v>
          </cell>
          <cell r="D2183" t="str">
            <v>SA</v>
          </cell>
          <cell r="F2183" t="str">
            <v>12</v>
          </cell>
          <cell r="G2183" t="str">
            <v>S</v>
          </cell>
          <cell r="L2183">
            <v>129678.11</v>
          </cell>
          <cell r="M2183">
            <v>129678.11</v>
          </cell>
          <cell r="N2183" t="str">
            <v>RUN</v>
          </cell>
          <cell r="O2183" t="str">
            <v>внутреннее перемещение</v>
          </cell>
          <cell r="P2183" t="str">
            <v>16</v>
          </cell>
          <cell r="Q2183">
            <v>16170000</v>
          </cell>
          <cell r="R2183" t="str">
            <v>H</v>
          </cell>
          <cell r="W2183">
            <v>3625874.47</v>
          </cell>
          <cell r="X2183">
            <v>3625874.47</v>
          </cell>
          <cell r="Y2183">
            <v>16110000</v>
          </cell>
        </row>
        <row r="2184">
          <cell r="A2184">
            <v>11093544</v>
          </cell>
          <cell r="B2184">
            <v>3</v>
          </cell>
          <cell r="C2184">
            <v>40</v>
          </cell>
          <cell r="D2184" t="str">
            <v>SA</v>
          </cell>
          <cell r="F2184" t="str">
            <v>12</v>
          </cell>
          <cell r="G2184" t="str">
            <v>S</v>
          </cell>
          <cell r="L2184">
            <v>293462.99</v>
          </cell>
          <cell r="M2184">
            <v>293462.99</v>
          </cell>
          <cell r="N2184" t="str">
            <v>RUN</v>
          </cell>
          <cell r="O2184" t="str">
            <v>внутреннее перемещение</v>
          </cell>
          <cell r="P2184" t="str">
            <v>16</v>
          </cell>
          <cell r="Q2184">
            <v>16180000</v>
          </cell>
          <cell r="R2184" t="str">
            <v>H</v>
          </cell>
          <cell r="W2184">
            <v>3625874.47</v>
          </cell>
          <cell r="X2184">
            <v>3625874.47</v>
          </cell>
          <cell r="Y2184">
            <v>16110000</v>
          </cell>
        </row>
        <row r="2185">
          <cell r="P2185" t="str">
            <v>16 Всего</v>
          </cell>
          <cell r="W2185">
            <v>10877623.41</v>
          </cell>
        </row>
        <row r="2186">
          <cell r="A2186">
            <v>11075000</v>
          </cell>
          <cell r="B2186">
            <v>1</v>
          </cell>
          <cell r="C2186">
            <v>40</v>
          </cell>
          <cell r="D2186" t="str">
            <v>SA</v>
          </cell>
          <cell r="F2186" t="str">
            <v>10</v>
          </cell>
          <cell r="G2186" t="str">
            <v>S</v>
          </cell>
          <cell r="L2186">
            <v>6973.95</v>
          </cell>
          <cell r="M2186">
            <v>6973.95</v>
          </cell>
          <cell r="N2186" t="str">
            <v>RUN</v>
          </cell>
          <cell r="O2186" t="str">
            <v>отклонение</v>
          </cell>
          <cell r="P2186" t="str">
            <v>32</v>
          </cell>
          <cell r="Q2186">
            <v>32010010</v>
          </cell>
          <cell r="R2186" t="str">
            <v>H</v>
          </cell>
          <cell r="W2186">
            <v>6973.95</v>
          </cell>
          <cell r="X2186">
            <v>6973.95</v>
          </cell>
          <cell r="Y2186">
            <v>16110000</v>
          </cell>
        </row>
        <row r="2187">
          <cell r="A2187">
            <v>11075037</v>
          </cell>
          <cell r="B2187">
            <v>1</v>
          </cell>
          <cell r="C2187">
            <v>40</v>
          </cell>
          <cell r="D2187" t="str">
            <v>SA</v>
          </cell>
          <cell r="F2187" t="str">
            <v>10</v>
          </cell>
          <cell r="G2187" t="str">
            <v>S</v>
          </cell>
          <cell r="L2187">
            <v>3875.21</v>
          </cell>
          <cell r="M2187">
            <v>3875.21</v>
          </cell>
          <cell r="N2187" t="str">
            <v>RUN</v>
          </cell>
          <cell r="O2187" t="str">
            <v>Списание материалов за 10 2001г</v>
          </cell>
          <cell r="P2187" t="str">
            <v>32</v>
          </cell>
          <cell r="Q2187">
            <v>32010010</v>
          </cell>
          <cell r="R2187" t="str">
            <v>H</v>
          </cell>
          <cell r="W2187">
            <v>3875.21</v>
          </cell>
          <cell r="X2187">
            <v>3875.21</v>
          </cell>
          <cell r="Y2187">
            <v>16110000</v>
          </cell>
        </row>
        <row r="2188">
          <cell r="A2188">
            <v>11075039</v>
          </cell>
          <cell r="B2188">
            <v>1</v>
          </cell>
          <cell r="C2188">
            <v>40</v>
          </cell>
          <cell r="D2188" t="str">
            <v>SA</v>
          </cell>
          <cell r="F2188" t="str">
            <v>10</v>
          </cell>
          <cell r="G2188" t="str">
            <v>S</v>
          </cell>
          <cell r="L2188">
            <v>36.71</v>
          </cell>
          <cell r="M2188">
            <v>36.71</v>
          </cell>
          <cell r="N2188" t="str">
            <v>RUN</v>
          </cell>
          <cell r="O2188" t="str">
            <v>Списание материалов за 10 2001г</v>
          </cell>
          <cell r="P2188" t="str">
            <v>32</v>
          </cell>
          <cell r="Q2188">
            <v>32010010</v>
          </cell>
          <cell r="R2188" t="str">
            <v>H</v>
          </cell>
          <cell r="W2188">
            <v>36.71</v>
          </cell>
          <cell r="X2188">
            <v>36.71</v>
          </cell>
          <cell r="Y2188">
            <v>16110000</v>
          </cell>
        </row>
        <row r="2189">
          <cell r="A2189">
            <v>11075041</v>
          </cell>
          <cell r="B2189">
            <v>1</v>
          </cell>
          <cell r="C2189">
            <v>40</v>
          </cell>
          <cell r="D2189" t="str">
            <v>SA</v>
          </cell>
          <cell r="F2189" t="str">
            <v>10</v>
          </cell>
          <cell r="G2189" t="str">
            <v>S</v>
          </cell>
          <cell r="L2189">
            <v>8435.83</v>
          </cell>
          <cell r="M2189">
            <v>8435.83</v>
          </cell>
          <cell r="N2189" t="str">
            <v>RUN</v>
          </cell>
          <cell r="O2189" t="str">
            <v>Списание материалов за 10 2001г</v>
          </cell>
          <cell r="P2189" t="str">
            <v>32</v>
          </cell>
          <cell r="Q2189">
            <v>32010010</v>
          </cell>
          <cell r="R2189" t="str">
            <v>H</v>
          </cell>
          <cell r="W2189">
            <v>8435.83</v>
          </cell>
          <cell r="X2189">
            <v>8435.83</v>
          </cell>
          <cell r="Y2189">
            <v>16110000</v>
          </cell>
        </row>
        <row r="2190">
          <cell r="A2190">
            <v>11075043</v>
          </cell>
          <cell r="B2190">
            <v>1</v>
          </cell>
          <cell r="C2190">
            <v>40</v>
          </cell>
          <cell r="D2190" t="str">
            <v>SA</v>
          </cell>
          <cell r="F2190" t="str">
            <v>10</v>
          </cell>
          <cell r="G2190" t="str">
            <v>S</v>
          </cell>
          <cell r="L2190">
            <v>327.67</v>
          </cell>
          <cell r="M2190">
            <v>327.67</v>
          </cell>
          <cell r="N2190" t="str">
            <v>RUN</v>
          </cell>
          <cell r="O2190" t="str">
            <v>Списание материалов за 10 2001г</v>
          </cell>
          <cell r="P2190" t="str">
            <v>32</v>
          </cell>
          <cell r="Q2190">
            <v>32010010</v>
          </cell>
          <cell r="R2190" t="str">
            <v>H</v>
          </cell>
          <cell r="W2190">
            <v>327.67</v>
          </cell>
          <cell r="X2190">
            <v>327.67</v>
          </cell>
          <cell r="Y2190">
            <v>16110000</v>
          </cell>
        </row>
        <row r="2191">
          <cell r="A2191">
            <v>11075045</v>
          </cell>
          <cell r="B2191">
            <v>1</v>
          </cell>
          <cell r="C2191">
            <v>40</v>
          </cell>
          <cell r="D2191" t="str">
            <v>SA</v>
          </cell>
          <cell r="F2191" t="str">
            <v>10</v>
          </cell>
          <cell r="G2191" t="str">
            <v>S</v>
          </cell>
          <cell r="L2191">
            <v>112.25</v>
          </cell>
          <cell r="M2191">
            <v>112.25</v>
          </cell>
          <cell r="N2191" t="str">
            <v>RUN</v>
          </cell>
          <cell r="O2191" t="str">
            <v>Списание материалов за 10 2001г</v>
          </cell>
          <cell r="P2191" t="str">
            <v>32</v>
          </cell>
          <cell r="Q2191">
            <v>32010010</v>
          </cell>
          <cell r="R2191" t="str">
            <v>H</v>
          </cell>
          <cell r="W2191">
            <v>112.25</v>
          </cell>
          <cell r="X2191">
            <v>112.25</v>
          </cell>
          <cell r="Y2191">
            <v>16110000</v>
          </cell>
        </row>
        <row r="2192">
          <cell r="A2192">
            <v>11075047</v>
          </cell>
          <cell r="B2192">
            <v>1</v>
          </cell>
          <cell r="C2192">
            <v>40</v>
          </cell>
          <cell r="D2192" t="str">
            <v>SA</v>
          </cell>
          <cell r="F2192" t="str">
            <v>10</v>
          </cell>
          <cell r="G2192" t="str">
            <v>S</v>
          </cell>
          <cell r="L2192">
            <v>6121.39</v>
          </cell>
          <cell r="M2192">
            <v>6121.39</v>
          </cell>
          <cell r="N2192" t="str">
            <v>RUN</v>
          </cell>
          <cell r="O2192" t="str">
            <v>Списание материалов за 10 2001г</v>
          </cell>
          <cell r="P2192" t="str">
            <v>32</v>
          </cell>
          <cell r="Q2192">
            <v>32010010</v>
          </cell>
          <cell r="R2192" t="str">
            <v>H</v>
          </cell>
          <cell r="W2192">
            <v>6121.39</v>
          </cell>
          <cell r="X2192">
            <v>6121.39</v>
          </cell>
          <cell r="Y2192">
            <v>16110000</v>
          </cell>
        </row>
        <row r="2193">
          <cell r="A2193">
            <v>11075049</v>
          </cell>
          <cell r="B2193">
            <v>1</v>
          </cell>
          <cell r="C2193">
            <v>40</v>
          </cell>
          <cell r="D2193" t="str">
            <v>SA</v>
          </cell>
          <cell r="F2193" t="str">
            <v>10</v>
          </cell>
          <cell r="G2193" t="str">
            <v>S</v>
          </cell>
          <cell r="L2193">
            <v>8589.67</v>
          </cell>
          <cell r="M2193">
            <v>8589.67</v>
          </cell>
          <cell r="N2193" t="str">
            <v>RUN</v>
          </cell>
          <cell r="O2193" t="str">
            <v>Списание материалов за 10 2001г</v>
          </cell>
          <cell r="P2193" t="str">
            <v>32</v>
          </cell>
          <cell r="Q2193">
            <v>32010010</v>
          </cell>
          <cell r="R2193" t="str">
            <v>H</v>
          </cell>
          <cell r="W2193">
            <v>8589.67</v>
          </cell>
          <cell r="X2193">
            <v>8589.67</v>
          </cell>
          <cell r="Y2193">
            <v>16110000</v>
          </cell>
        </row>
        <row r="2194">
          <cell r="A2194">
            <v>11075051</v>
          </cell>
          <cell r="B2194">
            <v>1</v>
          </cell>
          <cell r="C2194">
            <v>40</v>
          </cell>
          <cell r="D2194" t="str">
            <v>SA</v>
          </cell>
          <cell r="F2194" t="str">
            <v>10</v>
          </cell>
          <cell r="G2194" t="str">
            <v>S</v>
          </cell>
          <cell r="L2194">
            <v>13064.6</v>
          </cell>
          <cell r="M2194">
            <v>13064.6</v>
          </cell>
          <cell r="N2194" t="str">
            <v>RUN</v>
          </cell>
          <cell r="O2194" t="str">
            <v>Списание материалов за 10 2001г</v>
          </cell>
          <cell r="P2194" t="str">
            <v>32</v>
          </cell>
          <cell r="Q2194">
            <v>32010010</v>
          </cell>
          <cell r="R2194" t="str">
            <v>H</v>
          </cell>
          <cell r="W2194">
            <v>13064.6</v>
          </cell>
          <cell r="X2194">
            <v>13064.6</v>
          </cell>
          <cell r="Y2194">
            <v>16110000</v>
          </cell>
        </row>
        <row r="2195">
          <cell r="A2195">
            <v>11075053</v>
          </cell>
          <cell r="B2195">
            <v>1</v>
          </cell>
          <cell r="C2195">
            <v>40</v>
          </cell>
          <cell r="D2195" t="str">
            <v>SA</v>
          </cell>
          <cell r="F2195" t="str">
            <v>10</v>
          </cell>
          <cell r="G2195" t="str">
            <v>S</v>
          </cell>
          <cell r="L2195">
            <v>1047</v>
          </cell>
          <cell r="M2195">
            <v>1047</v>
          </cell>
          <cell r="N2195" t="str">
            <v>RUN</v>
          </cell>
          <cell r="O2195" t="str">
            <v>Списание материалов за 10 2001г</v>
          </cell>
          <cell r="P2195" t="str">
            <v>32</v>
          </cell>
          <cell r="Q2195">
            <v>32010010</v>
          </cell>
          <cell r="R2195" t="str">
            <v>H</v>
          </cell>
          <cell r="W2195">
            <v>1047</v>
          </cell>
          <cell r="X2195">
            <v>1047</v>
          </cell>
          <cell r="Y2195">
            <v>16110000</v>
          </cell>
        </row>
        <row r="2196">
          <cell r="A2196">
            <v>11075055</v>
          </cell>
          <cell r="B2196">
            <v>1</v>
          </cell>
          <cell r="C2196">
            <v>40</v>
          </cell>
          <cell r="D2196" t="str">
            <v>SA</v>
          </cell>
          <cell r="F2196" t="str">
            <v>10</v>
          </cell>
          <cell r="G2196" t="str">
            <v>S</v>
          </cell>
          <cell r="L2196">
            <v>1133.6500000000001</v>
          </cell>
          <cell r="M2196">
            <v>1133.6500000000001</v>
          </cell>
          <cell r="N2196" t="str">
            <v>RUN</v>
          </cell>
          <cell r="O2196" t="str">
            <v>Списание материалов за 10 2001г</v>
          </cell>
          <cell r="P2196" t="str">
            <v>32</v>
          </cell>
          <cell r="Q2196">
            <v>32010010</v>
          </cell>
          <cell r="R2196" t="str">
            <v>H</v>
          </cell>
          <cell r="W2196">
            <v>1133.6500000000001</v>
          </cell>
          <cell r="X2196">
            <v>1133.6500000000001</v>
          </cell>
          <cell r="Y2196">
            <v>16110000</v>
          </cell>
        </row>
        <row r="2197">
          <cell r="A2197">
            <v>11075057</v>
          </cell>
          <cell r="B2197">
            <v>1</v>
          </cell>
          <cell r="C2197">
            <v>40</v>
          </cell>
          <cell r="D2197" t="str">
            <v>SA</v>
          </cell>
          <cell r="F2197" t="str">
            <v>10</v>
          </cell>
          <cell r="G2197" t="str">
            <v>S</v>
          </cell>
          <cell r="L2197">
            <v>10809.23</v>
          </cell>
          <cell r="M2197">
            <v>10809.23</v>
          </cell>
          <cell r="N2197" t="str">
            <v>RUN</v>
          </cell>
          <cell r="O2197" t="str">
            <v>Списание материалов за 10 2001г</v>
          </cell>
          <cell r="P2197" t="str">
            <v>32</v>
          </cell>
          <cell r="Q2197">
            <v>32010010</v>
          </cell>
          <cell r="R2197" t="str">
            <v>H</v>
          </cell>
          <cell r="W2197">
            <v>10809.23</v>
          </cell>
          <cell r="X2197">
            <v>10809.23</v>
          </cell>
          <cell r="Y2197">
            <v>16110000</v>
          </cell>
        </row>
        <row r="2198">
          <cell r="A2198">
            <v>11075059</v>
          </cell>
          <cell r="B2198">
            <v>1</v>
          </cell>
          <cell r="C2198">
            <v>40</v>
          </cell>
          <cell r="D2198" t="str">
            <v>SA</v>
          </cell>
          <cell r="F2198" t="str">
            <v>10</v>
          </cell>
          <cell r="G2198" t="str">
            <v>S</v>
          </cell>
          <cell r="L2198">
            <v>20635.689999999999</v>
          </cell>
          <cell r="M2198">
            <v>20635.689999999999</v>
          </cell>
          <cell r="N2198" t="str">
            <v>RUN</v>
          </cell>
          <cell r="O2198" t="str">
            <v>Списание материалов за 10 2001г</v>
          </cell>
          <cell r="P2198" t="str">
            <v>32</v>
          </cell>
          <cell r="Q2198">
            <v>32010010</v>
          </cell>
          <cell r="R2198" t="str">
            <v>H</v>
          </cell>
          <cell r="W2198">
            <v>20635.689999999999</v>
          </cell>
          <cell r="X2198">
            <v>20635.689999999999</v>
          </cell>
          <cell r="Y2198">
            <v>16110000</v>
          </cell>
        </row>
        <row r="2199">
          <cell r="A2199">
            <v>11075061</v>
          </cell>
          <cell r="B2199">
            <v>1</v>
          </cell>
          <cell r="C2199">
            <v>40</v>
          </cell>
          <cell r="D2199" t="str">
            <v>SA</v>
          </cell>
          <cell r="F2199" t="str">
            <v>10</v>
          </cell>
          <cell r="G2199" t="str">
            <v>S</v>
          </cell>
          <cell r="L2199">
            <v>6734.76</v>
          </cell>
          <cell r="M2199">
            <v>6734.76</v>
          </cell>
          <cell r="N2199" t="str">
            <v>RUN</v>
          </cell>
          <cell r="O2199" t="str">
            <v>Списание материалов за 10 2001г</v>
          </cell>
          <cell r="P2199" t="str">
            <v>32</v>
          </cell>
          <cell r="Q2199">
            <v>32010010</v>
          </cell>
          <cell r="R2199" t="str">
            <v>H</v>
          </cell>
          <cell r="W2199">
            <v>6734.76</v>
          </cell>
          <cell r="X2199">
            <v>6734.76</v>
          </cell>
          <cell r="Y2199">
            <v>16110000</v>
          </cell>
        </row>
        <row r="2200">
          <cell r="A2200">
            <v>11075063</v>
          </cell>
          <cell r="B2200">
            <v>1</v>
          </cell>
          <cell r="C2200">
            <v>40</v>
          </cell>
          <cell r="D2200" t="str">
            <v>SA</v>
          </cell>
          <cell r="F2200" t="str">
            <v>10</v>
          </cell>
          <cell r="G2200" t="str">
            <v>S</v>
          </cell>
          <cell r="L2200">
            <v>18.23</v>
          </cell>
          <cell r="M2200">
            <v>18.23</v>
          </cell>
          <cell r="N2200" t="str">
            <v>RUN</v>
          </cell>
          <cell r="O2200" t="str">
            <v>Списание материалов за 10 2001г</v>
          </cell>
          <cell r="P2200" t="str">
            <v>32</v>
          </cell>
          <cell r="Q2200">
            <v>32010010</v>
          </cell>
          <cell r="R2200" t="str">
            <v>H</v>
          </cell>
          <cell r="W2200">
            <v>18.23</v>
          </cell>
          <cell r="X2200">
            <v>18.23</v>
          </cell>
          <cell r="Y2200">
            <v>16110000</v>
          </cell>
        </row>
        <row r="2201">
          <cell r="A2201">
            <v>11075065</v>
          </cell>
          <cell r="B2201">
            <v>1</v>
          </cell>
          <cell r="C2201">
            <v>40</v>
          </cell>
          <cell r="D2201" t="str">
            <v>SA</v>
          </cell>
          <cell r="F2201" t="str">
            <v>10</v>
          </cell>
          <cell r="G2201" t="str">
            <v>S</v>
          </cell>
          <cell r="L2201">
            <v>13.17</v>
          </cell>
          <cell r="M2201">
            <v>13.17</v>
          </cell>
          <cell r="N2201" t="str">
            <v>RUN</v>
          </cell>
          <cell r="O2201" t="str">
            <v>Списание материалов за 10 2001г</v>
          </cell>
          <cell r="P2201" t="str">
            <v>32</v>
          </cell>
          <cell r="Q2201">
            <v>32010010</v>
          </cell>
          <cell r="R2201" t="str">
            <v>H</v>
          </cell>
          <cell r="W2201">
            <v>13.17</v>
          </cell>
          <cell r="X2201">
            <v>13.17</v>
          </cell>
          <cell r="Y2201">
            <v>16110000</v>
          </cell>
        </row>
        <row r="2202">
          <cell r="A2202">
            <v>11075067</v>
          </cell>
          <cell r="B2202">
            <v>1</v>
          </cell>
          <cell r="C2202">
            <v>40</v>
          </cell>
          <cell r="D2202" t="str">
            <v>SA</v>
          </cell>
          <cell r="F2202" t="str">
            <v>10</v>
          </cell>
          <cell r="G2202" t="str">
            <v>S</v>
          </cell>
          <cell r="L2202">
            <v>1800.49</v>
          </cell>
          <cell r="M2202">
            <v>1800.49</v>
          </cell>
          <cell r="N2202" t="str">
            <v>RUN</v>
          </cell>
          <cell r="O2202" t="str">
            <v>Списание материалов за 10 2001г</v>
          </cell>
          <cell r="P2202" t="str">
            <v>32</v>
          </cell>
          <cell r="Q2202">
            <v>32010010</v>
          </cell>
          <cell r="R2202" t="str">
            <v>H</v>
          </cell>
          <cell r="W2202">
            <v>1800.49</v>
          </cell>
          <cell r="X2202">
            <v>1800.49</v>
          </cell>
          <cell r="Y2202">
            <v>16110000</v>
          </cell>
        </row>
        <row r="2203">
          <cell r="A2203">
            <v>11075069</v>
          </cell>
          <cell r="B2203">
            <v>1</v>
          </cell>
          <cell r="C2203">
            <v>40</v>
          </cell>
          <cell r="D2203" t="str">
            <v>SA</v>
          </cell>
          <cell r="F2203" t="str">
            <v>10</v>
          </cell>
          <cell r="G2203" t="str">
            <v>S</v>
          </cell>
          <cell r="L2203">
            <v>8835.8700000000008</v>
          </cell>
          <cell r="M2203">
            <v>8835.8700000000008</v>
          </cell>
          <cell r="N2203" t="str">
            <v>RUN</v>
          </cell>
          <cell r="O2203" t="str">
            <v>Списание материалов за 10 2001г</v>
          </cell>
          <cell r="P2203" t="str">
            <v>32</v>
          </cell>
          <cell r="Q2203">
            <v>32010010</v>
          </cell>
          <cell r="R2203" t="str">
            <v>H</v>
          </cell>
          <cell r="W2203">
            <v>8835.8700000000008</v>
          </cell>
          <cell r="X2203">
            <v>8835.8700000000008</v>
          </cell>
          <cell r="Y2203">
            <v>16110000</v>
          </cell>
        </row>
        <row r="2204">
          <cell r="A2204">
            <v>11075071</v>
          </cell>
          <cell r="B2204">
            <v>1</v>
          </cell>
          <cell r="C2204">
            <v>40</v>
          </cell>
          <cell r="D2204" t="str">
            <v>SA</v>
          </cell>
          <cell r="F2204" t="str">
            <v>10</v>
          </cell>
          <cell r="G2204" t="str">
            <v>S</v>
          </cell>
          <cell r="L2204">
            <v>4385.0200000000004</v>
          </cell>
          <cell r="M2204">
            <v>4385.0200000000004</v>
          </cell>
          <cell r="N2204" t="str">
            <v>RUN</v>
          </cell>
          <cell r="O2204" t="str">
            <v>Списание материалов за 10 2001г</v>
          </cell>
          <cell r="P2204" t="str">
            <v>32</v>
          </cell>
          <cell r="Q2204">
            <v>32010010</v>
          </cell>
          <cell r="R2204" t="str">
            <v>H</v>
          </cell>
          <cell r="W2204">
            <v>4385.0200000000004</v>
          </cell>
          <cell r="X2204">
            <v>4385.0200000000004</v>
          </cell>
          <cell r="Y2204">
            <v>16110000</v>
          </cell>
        </row>
        <row r="2205">
          <cell r="A2205">
            <v>11075073</v>
          </cell>
          <cell r="B2205">
            <v>1</v>
          </cell>
          <cell r="C2205">
            <v>40</v>
          </cell>
          <cell r="D2205" t="str">
            <v>SA</v>
          </cell>
          <cell r="F2205" t="str">
            <v>10</v>
          </cell>
          <cell r="G2205" t="str">
            <v>S</v>
          </cell>
          <cell r="L2205">
            <v>252.72</v>
          </cell>
          <cell r="M2205">
            <v>252.72</v>
          </cell>
          <cell r="N2205" t="str">
            <v>RUN</v>
          </cell>
          <cell r="O2205" t="str">
            <v>Списание материалов за 10 2001г</v>
          </cell>
          <cell r="P2205" t="str">
            <v>32</v>
          </cell>
          <cell r="Q2205">
            <v>32010010</v>
          </cell>
          <cell r="R2205" t="str">
            <v>H</v>
          </cell>
          <cell r="W2205">
            <v>252.72</v>
          </cell>
          <cell r="X2205">
            <v>252.72</v>
          </cell>
          <cell r="Y2205">
            <v>16110000</v>
          </cell>
        </row>
        <row r="2206">
          <cell r="A2206">
            <v>11075075</v>
          </cell>
          <cell r="B2206">
            <v>1</v>
          </cell>
          <cell r="C2206">
            <v>40</v>
          </cell>
          <cell r="D2206" t="str">
            <v>SA</v>
          </cell>
          <cell r="F2206" t="str">
            <v>10</v>
          </cell>
          <cell r="G2206" t="str">
            <v>S</v>
          </cell>
          <cell r="L2206">
            <v>1321.86</v>
          </cell>
          <cell r="M2206">
            <v>1321.86</v>
          </cell>
          <cell r="N2206" t="str">
            <v>RUN</v>
          </cell>
          <cell r="O2206" t="str">
            <v>Списание материалов за 10 2001г</v>
          </cell>
          <cell r="P2206" t="str">
            <v>32</v>
          </cell>
          <cell r="Q2206">
            <v>32010010</v>
          </cell>
          <cell r="R2206" t="str">
            <v>H</v>
          </cell>
          <cell r="W2206">
            <v>1321.86</v>
          </cell>
          <cell r="X2206">
            <v>1321.86</v>
          </cell>
          <cell r="Y2206">
            <v>16110000</v>
          </cell>
        </row>
        <row r="2207">
          <cell r="A2207">
            <v>11075077</v>
          </cell>
          <cell r="B2207">
            <v>1</v>
          </cell>
          <cell r="C2207">
            <v>40</v>
          </cell>
          <cell r="D2207" t="str">
            <v>SA</v>
          </cell>
          <cell r="F2207" t="str">
            <v>10</v>
          </cell>
          <cell r="G2207" t="str">
            <v>S</v>
          </cell>
          <cell r="L2207">
            <v>473.83</v>
          </cell>
          <cell r="M2207">
            <v>473.83</v>
          </cell>
          <cell r="N2207" t="str">
            <v>RUN</v>
          </cell>
          <cell r="O2207" t="str">
            <v>Списание материалов за 10 2001г</v>
          </cell>
          <cell r="P2207" t="str">
            <v>32</v>
          </cell>
          <cell r="Q2207">
            <v>32010010</v>
          </cell>
          <cell r="R2207" t="str">
            <v>H</v>
          </cell>
          <cell r="W2207">
            <v>473.83</v>
          </cell>
          <cell r="X2207">
            <v>473.83</v>
          </cell>
          <cell r="Y2207">
            <v>16110000</v>
          </cell>
        </row>
        <row r="2208">
          <cell r="A2208">
            <v>11075079</v>
          </cell>
          <cell r="B2208">
            <v>1</v>
          </cell>
          <cell r="C2208">
            <v>40</v>
          </cell>
          <cell r="D2208" t="str">
            <v>SA</v>
          </cell>
          <cell r="F2208" t="str">
            <v>10</v>
          </cell>
          <cell r="G2208" t="str">
            <v>S</v>
          </cell>
          <cell r="L2208">
            <v>4043.4</v>
          </cell>
          <cell r="M2208">
            <v>4043.4</v>
          </cell>
          <cell r="N2208" t="str">
            <v>RUN</v>
          </cell>
          <cell r="O2208" t="str">
            <v>Списание материалов за 10 2001г</v>
          </cell>
          <cell r="P2208" t="str">
            <v>32</v>
          </cell>
          <cell r="Q2208">
            <v>32010010</v>
          </cell>
          <cell r="R2208" t="str">
            <v>H</v>
          </cell>
          <cell r="W2208">
            <v>4043.4</v>
          </cell>
          <cell r="X2208">
            <v>4043.4</v>
          </cell>
          <cell r="Y2208">
            <v>16110000</v>
          </cell>
        </row>
        <row r="2209">
          <cell r="A2209">
            <v>11075081</v>
          </cell>
          <cell r="B2209">
            <v>1</v>
          </cell>
          <cell r="C2209">
            <v>40</v>
          </cell>
          <cell r="D2209" t="str">
            <v>SA</v>
          </cell>
          <cell r="F2209" t="str">
            <v>10</v>
          </cell>
          <cell r="G2209" t="str">
            <v>S</v>
          </cell>
          <cell r="L2209">
            <v>66.66</v>
          </cell>
          <cell r="M2209">
            <v>66.66</v>
          </cell>
          <cell r="N2209" t="str">
            <v>RUN</v>
          </cell>
          <cell r="O2209" t="str">
            <v>Списание материалов за 10 2001г</v>
          </cell>
          <cell r="P2209" t="str">
            <v>32</v>
          </cell>
          <cell r="Q2209">
            <v>32010010</v>
          </cell>
          <cell r="R2209" t="str">
            <v>H</v>
          </cell>
          <cell r="W2209">
            <v>66.66</v>
          </cell>
          <cell r="X2209">
            <v>66.66</v>
          </cell>
          <cell r="Y2209">
            <v>16110000</v>
          </cell>
        </row>
        <row r="2210">
          <cell r="A2210">
            <v>11075083</v>
          </cell>
          <cell r="B2210">
            <v>1</v>
          </cell>
          <cell r="C2210">
            <v>40</v>
          </cell>
          <cell r="D2210" t="str">
            <v>SA</v>
          </cell>
          <cell r="F2210" t="str">
            <v>10</v>
          </cell>
          <cell r="G2210" t="str">
            <v>S</v>
          </cell>
          <cell r="L2210">
            <v>96.44</v>
          </cell>
          <cell r="M2210">
            <v>96.44</v>
          </cell>
          <cell r="N2210" t="str">
            <v>RUN</v>
          </cell>
          <cell r="O2210" t="str">
            <v>Списание материалов за 10 2001г</v>
          </cell>
          <cell r="P2210" t="str">
            <v>32</v>
          </cell>
          <cell r="Q2210">
            <v>32010010</v>
          </cell>
          <cell r="R2210" t="str">
            <v>H</v>
          </cell>
          <cell r="W2210">
            <v>96.44</v>
          </cell>
          <cell r="X2210">
            <v>96.44</v>
          </cell>
          <cell r="Y2210">
            <v>16110000</v>
          </cell>
        </row>
        <row r="2211">
          <cell r="A2211">
            <v>11075085</v>
          </cell>
          <cell r="B2211">
            <v>1</v>
          </cell>
          <cell r="C2211">
            <v>40</v>
          </cell>
          <cell r="D2211" t="str">
            <v>SA</v>
          </cell>
          <cell r="F2211" t="str">
            <v>10</v>
          </cell>
          <cell r="G2211" t="str">
            <v>S</v>
          </cell>
          <cell r="L2211">
            <v>97.54</v>
          </cell>
          <cell r="M2211">
            <v>97.54</v>
          </cell>
          <cell r="N2211" t="str">
            <v>RUN</v>
          </cell>
          <cell r="O2211" t="str">
            <v>Списание материалов за 10 2001г</v>
          </cell>
          <cell r="P2211" t="str">
            <v>32</v>
          </cell>
          <cell r="Q2211">
            <v>32010010</v>
          </cell>
          <cell r="R2211" t="str">
            <v>H</v>
          </cell>
          <cell r="W2211">
            <v>97.54</v>
          </cell>
          <cell r="X2211">
            <v>97.54</v>
          </cell>
          <cell r="Y2211">
            <v>16110000</v>
          </cell>
        </row>
        <row r="2212">
          <cell r="A2212">
            <v>11075087</v>
          </cell>
          <cell r="B2212">
            <v>1</v>
          </cell>
          <cell r="C2212">
            <v>40</v>
          </cell>
          <cell r="D2212" t="str">
            <v>SA</v>
          </cell>
          <cell r="F2212" t="str">
            <v>10</v>
          </cell>
          <cell r="G2212" t="str">
            <v>S</v>
          </cell>
          <cell r="L2212">
            <v>10.45</v>
          </cell>
          <cell r="M2212">
            <v>10.45</v>
          </cell>
          <cell r="N2212" t="str">
            <v>RUN</v>
          </cell>
          <cell r="O2212" t="str">
            <v>Списание материалов за 10 2001г</v>
          </cell>
          <cell r="P2212" t="str">
            <v>32</v>
          </cell>
          <cell r="Q2212">
            <v>32010010</v>
          </cell>
          <cell r="R2212" t="str">
            <v>H</v>
          </cell>
          <cell r="W2212">
            <v>10.45</v>
          </cell>
          <cell r="X2212">
            <v>10.45</v>
          </cell>
          <cell r="Y2212">
            <v>16110000</v>
          </cell>
        </row>
        <row r="2213">
          <cell r="A2213">
            <v>11075089</v>
          </cell>
          <cell r="B2213">
            <v>1</v>
          </cell>
          <cell r="C2213">
            <v>40</v>
          </cell>
          <cell r="D2213" t="str">
            <v>SA</v>
          </cell>
          <cell r="F2213" t="str">
            <v>10</v>
          </cell>
          <cell r="G2213" t="str">
            <v>S</v>
          </cell>
          <cell r="L2213">
            <v>243.17</v>
          </cell>
          <cell r="M2213">
            <v>243.17</v>
          </cell>
          <cell r="N2213" t="str">
            <v>RUN</v>
          </cell>
          <cell r="O2213" t="str">
            <v>Списание материалов за 10 2001г</v>
          </cell>
          <cell r="P2213" t="str">
            <v>32</v>
          </cell>
          <cell r="Q2213">
            <v>32010010</v>
          </cell>
          <cell r="R2213" t="str">
            <v>H</v>
          </cell>
          <cell r="W2213">
            <v>243.17</v>
          </cell>
          <cell r="X2213">
            <v>243.17</v>
          </cell>
          <cell r="Y2213">
            <v>16110000</v>
          </cell>
        </row>
        <row r="2214">
          <cell r="A2214">
            <v>11075091</v>
          </cell>
          <cell r="B2214">
            <v>1</v>
          </cell>
          <cell r="C2214">
            <v>40</v>
          </cell>
          <cell r="D2214" t="str">
            <v>SA</v>
          </cell>
          <cell r="F2214" t="str">
            <v>10</v>
          </cell>
          <cell r="G2214" t="str">
            <v>S</v>
          </cell>
          <cell r="L2214">
            <v>86.47</v>
          </cell>
          <cell r="M2214">
            <v>86.47</v>
          </cell>
          <cell r="N2214" t="str">
            <v>RUN</v>
          </cell>
          <cell r="O2214" t="str">
            <v>Списание материалов за 10 2001г</v>
          </cell>
          <cell r="P2214" t="str">
            <v>32</v>
          </cell>
          <cell r="Q2214">
            <v>32010010</v>
          </cell>
          <cell r="R2214" t="str">
            <v>H</v>
          </cell>
          <cell r="W2214">
            <v>86.47</v>
          </cell>
          <cell r="X2214">
            <v>86.47</v>
          </cell>
          <cell r="Y2214">
            <v>16110000</v>
          </cell>
        </row>
        <row r="2215">
          <cell r="A2215">
            <v>11075092</v>
          </cell>
          <cell r="B2215">
            <v>1</v>
          </cell>
          <cell r="C2215">
            <v>40</v>
          </cell>
          <cell r="D2215" t="str">
            <v>SA</v>
          </cell>
          <cell r="F2215" t="str">
            <v>10</v>
          </cell>
          <cell r="G2215" t="str">
            <v>S</v>
          </cell>
          <cell r="L2215">
            <v>87010.83</v>
          </cell>
          <cell r="M2215">
            <v>87010.83</v>
          </cell>
          <cell r="N2215" t="str">
            <v>RUN</v>
          </cell>
          <cell r="O2215" t="str">
            <v>Списание материалов за 10 2001г</v>
          </cell>
          <cell r="P2215" t="str">
            <v>32</v>
          </cell>
          <cell r="Q2215">
            <v>32010010</v>
          </cell>
          <cell r="R2215" t="str">
            <v>H</v>
          </cell>
          <cell r="W2215">
            <v>87010.83</v>
          </cell>
          <cell r="X2215">
            <v>87010.83</v>
          </cell>
          <cell r="Y2215">
            <v>16110000</v>
          </cell>
        </row>
        <row r="2216">
          <cell r="A2216">
            <v>11075094</v>
          </cell>
          <cell r="B2216">
            <v>1</v>
          </cell>
          <cell r="C2216">
            <v>40</v>
          </cell>
          <cell r="D2216" t="str">
            <v>SA</v>
          </cell>
          <cell r="F2216" t="str">
            <v>10</v>
          </cell>
          <cell r="G2216" t="str">
            <v>S</v>
          </cell>
          <cell r="L2216">
            <v>4081.98</v>
          </cell>
          <cell r="M2216">
            <v>4081.98</v>
          </cell>
          <cell r="N2216" t="str">
            <v>RUN</v>
          </cell>
          <cell r="O2216" t="str">
            <v>Списание материалов за 10 2001г</v>
          </cell>
          <cell r="P2216" t="str">
            <v>32</v>
          </cell>
          <cell r="Q2216">
            <v>32010010</v>
          </cell>
          <cell r="R2216" t="str">
            <v>H</v>
          </cell>
          <cell r="W2216">
            <v>4081.98</v>
          </cell>
          <cell r="X2216">
            <v>4081.98</v>
          </cell>
          <cell r="Y2216">
            <v>16110000</v>
          </cell>
        </row>
        <row r="2217">
          <cell r="A2217">
            <v>11075096</v>
          </cell>
          <cell r="B2217">
            <v>1</v>
          </cell>
          <cell r="C2217">
            <v>40</v>
          </cell>
          <cell r="D2217" t="str">
            <v>SA</v>
          </cell>
          <cell r="F2217" t="str">
            <v>10</v>
          </cell>
          <cell r="G2217" t="str">
            <v>S</v>
          </cell>
          <cell r="L2217">
            <v>503.68</v>
          </cell>
          <cell r="M2217">
            <v>503.68</v>
          </cell>
          <cell r="N2217" t="str">
            <v>RUN</v>
          </cell>
          <cell r="O2217" t="str">
            <v>Списание материалов за 10 2001г</v>
          </cell>
          <cell r="P2217" t="str">
            <v>32</v>
          </cell>
          <cell r="Q2217">
            <v>32010010</v>
          </cell>
          <cell r="R2217" t="str">
            <v>H</v>
          </cell>
          <cell r="W2217">
            <v>503.68</v>
          </cell>
          <cell r="X2217">
            <v>503.68</v>
          </cell>
          <cell r="Y2217">
            <v>16110000</v>
          </cell>
        </row>
        <row r="2218">
          <cell r="A2218">
            <v>11075098</v>
          </cell>
          <cell r="B2218">
            <v>1</v>
          </cell>
          <cell r="C2218">
            <v>40</v>
          </cell>
          <cell r="D2218" t="str">
            <v>SA</v>
          </cell>
          <cell r="F2218" t="str">
            <v>10</v>
          </cell>
          <cell r="G2218" t="str">
            <v>S</v>
          </cell>
          <cell r="L2218">
            <v>1065.3800000000001</v>
          </cell>
          <cell r="M2218">
            <v>1065.3800000000001</v>
          </cell>
          <cell r="N2218" t="str">
            <v>RUN</v>
          </cell>
          <cell r="O2218" t="str">
            <v>Списание материалов за 10 2001г</v>
          </cell>
          <cell r="P2218" t="str">
            <v>32</v>
          </cell>
          <cell r="Q2218">
            <v>32010010</v>
          </cell>
          <cell r="R2218" t="str">
            <v>H</v>
          </cell>
          <cell r="W2218">
            <v>1065.3800000000001</v>
          </cell>
          <cell r="X2218">
            <v>1065.3800000000001</v>
          </cell>
          <cell r="Y2218">
            <v>16110000</v>
          </cell>
        </row>
        <row r="2219">
          <cell r="A2219">
            <v>11075100</v>
          </cell>
          <cell r="B2219">
            <v>1</v>
          </cell>
          <cell r="C2219">
            <v>40</v>
          </cell>
          <cell r="D2219" t="str">
            <v>SA</v>
          </cell>
          <cell r="F2219" t="str">
            <v>10</v>
          </cell>
          <cell r="G2219" t="str">
            <v>S</v>
          </cell>
          <cell r="L2219">
            <v>59.77</v>
          </cell>
          <cell r="M2219">
            <v>59.77</v>
          </cell>
          <cell r="N2219" t="str">
            <v>RUN</v>
          </cell>
          <cell r="O2219" t="str">
            <v>Списание материалов за 10 2001г</v>
          </cell>
          <cell r="P2219" t="str">
            <v>32</v>
          </cell>
          <cell r="Q2219">
            <v>32010010</v>
          </cell>
          <cell r="R2219" t="str">
            <v>H</v>
          </cell>
          <cell r="W2219">
            <v>59.77</v>
          </cell>
          <cell r="X2219">
            <v>59.77</v>
          </cell>
          <cell r="Y2219">
            <v>16110000</v>
          </cell>
        </row>
        <row r="2220">
          <cell r="A2220">
            <v>11075102</v>
          </cell>
          <cell r="B2220">
            <v>1</v>
          </cell>
          <cell r="C2220">
            <v>40</v>
          </cell>
          <cell r="D2220" t="str">
            <v>SA</v>
          </cell>
          <cell r="F2220" t="str">
            <v>10</v>
          </cell>
          <cell r="G2220" t="str">
            <v>S</v>
          </cell>
          <cell r="L2220">
            <v>1843.94</v>
          </cell>
          <cell r="M2220">
            <v>1843.94</v>
          </cell>
          <cell r="N2220" t="str">
            <v>RUN</v>
          </cell>
          <cell r="O2220" t="str">
            <v>Списание материалов за 10 2001г</v>
          </cell>
          <cell r="P2220" t="str">
            <v>32</v>
          </cell>
          <cell r="Q2220">
            <v>32010010</v>
          </cell>
          <cell r="R2220" t="str">
            <v>H</v>
          </cell>
          <cell r="W2220">
            <v>1843.94</v>
          </cell>
          <cell r="X2220">
            <v>1843.94</v>
          </cell>
          <cell r="Y2220">
            <v>16110000</v>
          </cell>
        </row>
        <row r="2221">
          <cell r="A2221">
            <v>11075104</v>
          </cell>
          <cell r="B2221">
            <v>1</v>
          </cell>
          <cell r="C2221">
            <v>40</v>
          </cell>
          <cell r="D2221" t="str">
            <v>SA</v>
          </cell>
          <cell r="F2221" t="str">
            <v>10</v>
          </cell>
          <cell r="G2221" t="str">
            <v>S</v>
          </cell>
          <cell r="L2221">
            <v>636.4</v>
          </cell>
          <cell r="M2221">
            <v>636.4</v>
          </cell>
          <cell r="N2221" t="str">
            <v>RUN</v>
          </cell>
          <cell r="O2221" t="str">
            <v>Списание материалов за 10 2001г</v>
          </cell>
          <cell r="P2221" t="str">
            <v>32</v>
          </cell>
          <cell r="Q2221">
            <v>32010010</v>
          </cell>
          <cell r="R2221" t="str">
            <v>H</v>
          </cell>
          <cell r="W2221">
            <v>636.4</v>
          </cell>
          <cell r="X2221">
            <v>636.4</v>
          </cell>
          <cell r="Y2221">
            <v>16110000</v>
          </cell>
        </row>
        <row r="2222">
          <cell r="A2222">
            <v>11075106</v>
          </cell>
          <cell r="B2222">
            <v>1</v>
          </cell>
          <cell r="C2222">
            <v>40</v>
          </cell>
          <cell r="D2222" t="str">
            <v>SA</v>
          </cell>
          <cell r="F2222" t="str">
            <v>10</v>
          </cell>
          <cell r="G2222" t="str">
            <v>S</v>
          </cell>
          <cell r="L2222">
            <v>3037.54</v>
          </cell>
          <cell r="M2222">
            <v>3037.54</v>
          </cell>
          <cell r="N2222" t="str">
            <v>RUN</v>
          </cell>
          <cell r="O2222" t="str">
            <v>Списание материалов за 10 2001г</v>
          </cell>
          <cell r="P2222" t="str">
            <v>32</v>
          </cell>
          <cell r="Q2222">
            <v>32010010</v>
          </cell>
          <cell r="R2222" t="str">
            <v>H</v>
          </cell>
          <cell r="W2222">
            <v>3037.54</v>
          </cell>
          <cell r="X2222">
            <v>3037.54</v>
          </cell>
          <cell r="Y2222">
            <v>16110000</v>
          </cell>
        </row>
        <row r="2223">
          <cell r="A2223">
            <v>11075108</v>
          </cell>
          <cell r="B2223">
            <v>1</v>
          </cell>
          <cell r="C2223">
            <v>40</v>
          </cell>
          <cell r="D2223" t="str">
            <v>SA</v>
          </cell>
          <cell r="F2223" t="str">
            <v>10</v>
          </cell>
          <cell r="G2223" t="str">
            <v>S</v>
          </cell>
          <cell r="L2223">
            <v>61.79</v>
          </cell>
          <cell r="M2223">
            <v>61.79</v>
          </cell>
          <cell r="N2223" t="str">
            <v>RUN</v>
          </cell>
          <cell r="O2223" t="str">
            <v>Списание материалов за 10 2001г</v>
          </cell>
          <cell r="P2223" t="str">
            <v>32</v>
          </cell>
          <cell r="Q2223">
            <v>32010010</v>
          </cell>
          <cell r="R2223" t="str">
            <v>H</v>
          </cell>
          <cell r="W2223">
            <v>61.79</v>
          </cell>
          <cell r="X2223">
            <v>61.79</v>
          </cell>
          <cell r="Y2223">
            <v>16110000</v>
          </cell>
        </row>
        <row r="2224">
          <cell r="A2224">
            <v>11075110</v>
          </cell>
          <cell r="B2224">
            <v>1</v>
          </cell>
          <cell r="C2224">
            <v>40</v>
          </cell>
          <cell r="D2224" t="str">
            <v>SA</v>
          </cell>
          <cell r="F2224" t="str">
            <v>10</v>
          </cell>
          <cell r="G2224" t="str">
            <v>S</v>
          </cell>
          <cell r="L2224">
            <v>4.34</v>
          </cell>
          <cell r="M2224">
            <v>4.34</v>
          </cell>
          <cell r="N2224" t="str">
            <v>RUN</v>
          </cell>
          <cell r="O2224" t="str">
            <v>Списание материалов за 10 2001г</v>
          </cell>
          <cell r="P2224" t="str">
            <v>32</v>
          </cell>
          <cell r="Q2224">
            <v>32010010</v>
          </cell>
          <cell r="R2224" t="str">
            <v>H</v>
          </cell>
          <cell r="W2224">
            <v>4.34</v>
          </cell>
          <cell r="X2224">
            <v>4.34</v>
          </cell>
          <cell r="Y2224">
            <v>16110000</v>
          </cell>
        </row>
        <row r="2225">
          <cell r="A2225">
            <v>11075112</v>
          </cell>
          <cell r="B2225">
            <v>1</v>
          </cell>
          <cell r="C2225">
            <v>40</v>
          </cell>
          <cell r="D2225" t="str">
            <v>SA</v>
          </cell>
          <cell r="F2225" t="str">
            <v>10</v>
          </cell>
          <cell r="G2225" t="str">
            <v>S</v>
          </cell>
          <cell r="L2225">
            <v>950.22</v>
          </cell>
          <cell r="M2225">
            <v>950.22</v>
          </cell>
          <cell r="N2225" t="str">
            <v>RUN</v>
          </cell>
          <cell r="O2225" t="str">
            <v>Списание материалов за 10 2001г</v>
          </cell>
          <cell r="P2225" t="str">
            <v>32</v>
          </cell>
          <cell r="Q2225">
            <v>32010010</v>
          </cell>
          <cell r="R2225" t="str">
            <v>H</v>
          </cell>
          <cell r="W2225">
            <v>950.22</v>
          </cell>
          <cell r="X2225">
            <v>950.22</v>
          </cell>
          <cell r="Y2225">
            <v>16110000</v>
          </cell>
        </row>
        <row r="2226">
          <cell r="A2226">
            <v>11075114</v>
          </cell>
          <cell r="B2226">
            <v>1</v>
          </cell>
          <cell r="C2226">
            <v>40</v>
          </cell>
          <cell r="D2226" t="str">
            <v>SA</v>
          </cell>
          <cell r="F2226" t="str">
            <v>10</v>
          </cell>
          <cell r="G2226" t="str">
            <v>S</v>
          </cell>
          <cell r="L2226">
            <v>998.81</v>
          </cell>
          <cell r="M2226">
            <v>998.81</v>
          </cell>
          <cell r="N2226" t="str">
            <v>RUN</v>
          </cell>
          <cell r="O2226" t="str">
            <v>Списание материалов за 10 2001г</v>
          </cell>
          <cell r="P2226" t="str">
            <v>32</v>
          </cell>
          <cell r="Q2226">
            <v>32010010</v>
          </cell>
          <cell r="R2226" t="str">
            <v>H</v>
          </cell>
          <cell r="W2226">
            <v>998.81</v>
          </cell>
          <cell r="X2226">
            <v>998.81</v>
          </cell>
          <cell r="Y2226">
            <v>16110000</v>
          </cell>
        </row>
        <row r="2227">
          <cell r="A2227">
            <v>11075116</v>
          </cell>
          <cell r="B2227">
            <v>1</v>
          </cell>
          <cell r="C2227">
            <v>40</v>
          </cell>
          <cell r="D2227" t="str">
            <v>SA</v>
          </cell>
          <cell r="F2227" t="str">
            <v>10</v>
          </cell>
          <cell r="G2227" t="str">
            <v>S</v>
          </cell>
          <cell r="L2227">
            <v>3502.54</v>
          </cell>
          <cell r="M2227">
            <v>3502.54</v>
          </cell>
          <cell r="N2227" t="str">
            <v>RUN</v>
          </cell>
          <cell r="O2227" t="str">
            <v>Списание материалов за 10 2001г</v>
          </cell>
          <cell r="P2227" t="str">
            <v>32</v>
          </cell>
          <cell r="Q2227">
            <v>32010010</v>
          </cell>
          <cell r="R2227" t="str">
            <v>H</v>
          </cell>
          <cell r="W2227">
            <v>3502.54</v>
          </cell>
          <cell r="X2227">
            <v>3502.54</v>
          </cell>
          <cell r="Y2227">
            <v>16110000</v>
          </cell>
        </row>
        <row r="2228">
          <cell r="A2228">
            <v>11075118</v>
          </cell>
          <cell r="B2228">
            <v>1</v>
          </cell>
          <cell r="C2228">
            <v>40</v>
          </cell>
          <cell r="D2228" t="str">
            <v>SA</v>
          </cell>
          <cell r="F2228" t="str">
            <v>10</v>
          </cell>
          <cell r="G2228" t="str">
            <v>S</v>
          </cell>
          <cell r="L2228">
            <v>5565.16</v>
          </cell>
          <cell r="M2228">
            <v>5565.16</v>
          </cell>
          <cell r="N2228" t="str">
            <v>RUN</v>
          </cell>
          <cell r="O2228" t="str">
            <v>Списание материалов за 10 2001г</v>
          </cell>
          <cell r="P2228" t="str">
            <v>32</v>
          </cell>
          <cell r="Q2228">
            <v>32010010</v>
          </cell>
          <cell r="R2228" t="str">
            <v>H</v>
          </cell>
          <cell r="W2228">
            <v>5565.16</v>
          </cell>
          <cell r="X2228">
            <v>5565.16</v>
          </cell>
          <cell r="Y2228">
            <v>16110000</v>
          </cell>
        </row>
        <row r="2229">
          <cell r="A2229">
            <v>11075120</v>
          </cell>
          <cell r="B2229">
            <v>1</v>
          </cell>
          <cell r="C2229">
            <v>40</v>
          </cell>
          <cell r="D2229" t="str">
            <v>SA</v>
          </cell>
          <cell r="F2229" t="str">
            <v>10</v>
          </cell>
          <cell r="G2229" t="str">
            <v>S</v>
          </cell>
          <cell r="L2229">
            <v>110.78</v>
          </cell>
          <cell r="M2229">
            <v>110.78</v>
          </cell>
          <cell r="N2229" t="str">
            <v>RUN</v>
          </cell>
          <cell r="O2229" t="str">
            <v>Списание материалов за 10 2001г</v>
          </cell>
          <cell r="P2229" t="str">
            <v>32</v>
          </cell>
          <cell r="Q2229">
            <v>32010010</v>
          </cell>
          <cell r="R2229" t="str">
            <v>H</v>
          </cell>
          <cell r="W2229">
            <v>110.78</v>
          </cell>
          <cell r="X2229">
            <v>110.78</v>
          </cell>
          <cell r="Y2229">
            <v>16110000</v>
          </cell>
        </row>
        <row r="2230">
          <cell r="A2230">
            <v>11075122</v>
          </cell>
          <cell r="B2230">
            <v>1</v>
          </cell>
          <cell r="C2230">
            <v>40</v>
          </cell>
          <cell r="D2230" t="str">
            <v>SA</v>
          </cell>
          <cell r="F2230" t="str">
            <v>10</v>
          </cell>
          <cell r="G2230" t="str">
            <v>S</v>
          </cell>
          <cell r="L2230">
            <v>3212.68</v>
          </cell>
          <cell r="M2230">
            <v>3212.68</v>
          </cell>
          <cell r="N2230" t="str">
            <v>RUN</v>
          </cell>
          <cell r="O2230" t="str">
            <v>Списание материалов за 10 2001г</v>
          </cell>
          <cell r="P2230" t="str">
            <v>32</v>
          </cell>
          <cell r="Q2230">
            <v>32010010</v>
          </cell>
          <cell r="R2230" t="str">
            <v>H</v>
          </cell>
          <cell r="W2230">
            <v>3212.68</v>
          </cell>
          <cell r="X2230">
            <v>3212.68</v>
          </cell>
          <cell r="Y2230">
            <v>16110000</v>
          </cell>
        </row>
        <row r="2231">
          <cell r="A2231">
            <v>11075124</v>
          </cell>
          <cell r="B2231">
            <v>1</v>
          </cell>
          <cell r="C2231">
            <v>40</v>
          </cell>
          <cell r="D2231" t="str">
            <v>SA</v>
          </cell>
          <cell r="F2231" t="str">
            <v>10</v>
          </cell>
          <cell r="G2231" t="str">
            <v>S</v>
          </cell>
          <cell r="L2231">
            <v>249.29</v>
          </cell>
          <cell r="M2231">
            <v>249.29</v>
          </cell>
          <cell r="N2231" t="str">
            <v>RUN</v>
          </cell>
          <cell r="O2231" t="str">
            <v>Списание материалов за 10 2001г</v>
          </cell>
          <cell r="P2231" t="str">
            <v>32</v>
          </cell>
          <cell r="Q2231">
            <v>32010010</v>
          </cell>
          <cell r="R2231" t="str">
            <v>H</v>
          </cell>
          <cell r="W2231">
            <v>249.29</v>
          </cell>
          <cell r="X2231">
            <v>249.29</v>
          </cell>
          <cell r="Y2231">
            <v>16110000</v>
          </cell>
        </row>
        <row r="2232">
          <cell r="A2232">
            <v>11075126</v>
          </cell>
          <cell r="B2232">
            <v>1</v>
          </cell>
          <cell r="C2232">
            <v>40</v>
          </cell>
          <cell r="D2232" t="str">
            <v>SA</v>
          </cell>
          <cell r="F2232" t="str">
            <v>10</v>
          </cell>
          <cell r="G2232" t="str">
            <v>S</v>
          </cell>
          <cell r="L2232">
            <v>551.47</v>
          </cell>
          <cell r="M2232">
            <v>551.47</v>
          </cell>
          <cell r="N2232" t="str">
            <v>RUN</v>
          </cell>
          <cell r="O2232" t="str">
            <v>Списание материалов за 10 2001г</v>
          </cell>
          <cell r="P2232" t="str">
            <v>32</v>
          </cell>
          <cell r="Q2232">
            <v>32010010</v>
          </cell>
          <cell r="R2232" t="str">
            <v>H</v>
          </cell>
          <cell r="W2232">
            <v>551.47</v>
          </cell>
          <cell r="X2232">
            <v>551.47</v>
          </cell>
          <cell r="Y2232">
            <v>16110000</v>
          </cell>
        </row>
        <row r="2233">
          <cell r="A2233">
            <v>11075128</v>
          </cell>
          <cell r="B2233">
            <v>1</v>
          </cell>
          <cell r="C2233">
            <v>40</v>
          </cell>
          <cell r="D2233" t="str">
            <v>SA</v>
          </cell>
          <cell r="F2233" t="str">
            <v>10</v>
          </cell>
          <cell r="G2233" t="str">
            <v>S</v>
          </cell>
          <cell r="L2233">
            <v>90.89</v>
          </cell>
          <cell r="M2233">
            <v>90.89</v>
          </cell>
          <cell r="N2233" t="str">
            <v>RUN</v>
          </cell>
          <cell r="O2233" t="str">
            <v>Списание материалов за 10 2001г</v>
          </cell>
          <cell r="P2233" t="str">
            <v>32</v>
          </cell>
          <cell r="Q2233">
            <v>32010010</v>
          </cell>
          <cell r="R2233" t="str">
            <v>H</v>
          </cell>
          <cell r="W2233">
            <v>90.89</v>
          </cell>
          <cell r="X2233">
            <v>90.89</v>
          </cell>
          <cell r="Y2233">
            <v>16110000</v>
          </cell>
        </row>
        <row r="2234">
          <cell r="A2234">
            <v>11075130</v>
          </cell>
          <cell r="B2234">
            <v>1</v>
          </cell>
          <cell r="C2234">
            <v>40</v>
          </cell>
          <cell r="D2234" t="str">
            <v>SA</v>
          </cell>
          <cell r="F2234" t="str">
            <v>10</v>
          </cell>
          <cell r="G2234" t="str">
            <v>S</v>
          </cell>
          <cell r="L2234">
            <v>1880.09</v>
          </cell>
          <cell r="M2234">
            <v>1880.09</v>
          </cell>
          <cell r="N2234" t="str">
            <v>RUN</v>
          </cell>
          <cell r="O2234" t="str">
            <v>Списание материалов за 10 2001г</v>
          </cell>
          <cell r="P2234" t="str">
            <v>32</v>
          </cell>
          <cell r="Q2234">
            <v>32010010</v>
          </cell>
          <cell r="R2234" t="str">
            <v>H</v>
          </cell>
          <cell r="W2234">
            <v>1880.09</v>
          </cell>
          <cell r="X2234">
            <v>1880.09</v>
          </cell>
          <cell r="Y2234">
            <v>16110000</v>
          </cell>
        </row>
        <row r="2235">
          <cell r="A2235">
            <v>11075132</v>
          </cell>
          <cell r="B2235">
            <v>1</v>
          </cell>
          <cell r="C2235">
            <v>40</v>
          </cell>
          <cell r="D2235" t="str">
            <v>SA</v>
          </cell>
          <cell r="F2235" t="str">
            <v>10</v>
          </cell>
          <cell r="G2235" t="str">
            <v>S</v>
          </cell>
          <cell r="L2235">
            <v>98.49</v>
          </cell>
          <cell r="M2235">
            <v>98.49</v>
          </cell>
          <cell r="N2235" t="str">
            <v>RUN</v>
          </cell>
          <cell r="O2235" t="str">
            <v>Списание материалов за 10 2001г</v>
          </cell>
          <cell r="P2235" t="str">
            <v>32</v>
          </cell>
          <cell r="Q2235">
            <v>32010010</v>
          </cell>
          <cell r="R2235" t="str">
            <v>H</v>
          </cell>
          <cell r="W2235">
            <v>98.49</v>
          </cell>
          <cell r="X2235">
            <v>98.49</v>
          </cell>
          <cell r="Y2235">
            <v>16110000</v>
          </cell>
        </row>
        <row r="2236">
          <cell r="A2236">
            <v>11075134</v>
          </cell>
          <cell r="B2236">
            <v>1</v>
          </cell>
          <cell r="C2236">
            <v>40</v>
          </cell>
          <cell r="D2236" t="str">
            <v>SA</v>
          </cell>
          <cell r="F2236" t="str">
            <v>10</v>
          </cell>
          <cell r="G2236" t="str">
            <v>S</v>
          </cell>
          <cell r="L2236">
            <v>2262.16</v>
          </cell>
          <cell r="M2236">
            <v>2262.16</v>
          </cell>
          <cell r="N2236" t="str">
            <v>RUN</v>
          </cell>
          <cell r="O2236" t="str">
            <v>Списание материалов за 10 2001г</v>
          </cell>
          <cell r="P2236" t="str">
            <v>32</v>
          </cell>
          <cell r="Q2236">
            <v>32010010</v>
          </cell>
          <cell r="R2236" t="str">
            <v>H</v>
          </cell>
          <cell r="W2236">
            <v>2262.16</v>
          </cell>
          <cell r="X2236">
            <v>2262.16</v>
          </cell>
          <cell r="Y2236">
            <v>16110000</v>
          </cell>
        </row>
        <row r="2237">
          <cell r="A2237">
            <v>11075136</v>
          </cell>
          <cell r="B2237">
            <v>1</v>
          </cell>
          <cell r="C2237">
            <v>40</v>
          </cell>
          <cell r="D2237" t="str">
            <v>SA</v>
          </cell>
          <cell r="F2237" t="str">
            <v>10</v>
          </cell>
          <cell r="G2237" t="str">
            <v>S</v>
          </cell>
          <cell r="L2237">
            <v>2557.62</v>
          </cell>
          <cell r="M2237">
            <v>2557.62</v>
          </cell>
          <cell r="N2237" t="str">
            <v>RUN</v>
          </cell>
          <cell r="O2237" t="str">
            <v>Списание материалов за 10 2001г</v>
          </cell>
          <cell r="P2237" t="str">
            <v>32</v>
          </cell>
          <cell r="Q2237">
            <v>32010010</v>
          </cell>
          <cell r="R2237" t="str">
            <v>H</v>
          </cell>
          <cell r="W2237">
            <v>2557.62</v>
          </cell>
          <cell r="X2237">
            <v>2557.62</v>
          </cell>
          <cell r="Y2237">
            <v>16110000</v>
          </cell>
        </row>
        <row r="2238">
          <cell r="A2238">
            <v>11075138</v>
          </cell>
          <cell r="B2238">
            <v>1</v>
          </cell>
          <cell r="C2238">
            <v>40</v>
          </cell>
          <cell r="D2238" t="str">
            <v>SA</v>
          </cell>
          <cell r="F2238" t="str">
            <v>10</v>
          </cell>
          <cell r="G2238" t="str">
            <v>S</v>
          </cell>
          <cell r="L2238">
            <v>1919.43</v>
          </cell>
          <cell r="M2238">
            <v>1919.43</v>
          </cell>
          <cell r="N2238" t="str">
            <v>RUN</v>
          </cell>
          <cell r="O2238" t="str">
            <v>Списание материалов за 10 2001г</v>
          </cell>
          <cell r="P2238" t="str">
            <v>32</v>
          </cell>
          <cell r="Q2238">
            <v>32010010</v>
          </cell>
          <cell r="R2238" t="str">
            <v>H</v>
          </cell>
          <cell r="W2238">
            <v>1919.43</v>
          </cell>
          <cell r="X2238">
            <v>1919.43</v>
          </cell>
          <cell r="Y2238">
            <v>16110000</v>
          </cell>
        </row>
        <row r="2239">
          <cell r="A2239">
            <v>11075140</v>
          </cell>
          <cell r="B2239">
            <v>1</v>
          </cell>
          <cell r="C2239">
            <v>40</v>
          </cell>
          <cell r="D2239" t="str">
            <v>SA</v>
          </cell>
          <cell r="F2239" t="str">
            <v>10</v>
          </cell>
          <cell r="G2239" t="str">
            <v>S</v>
          </cell>
          <cell r="L2239">
            <v>5005.29</v>
          </cell>
          <cell r="M2239">
            <v>5005.29</v>
          </cell>
          <cell r="N2239" t="str">
            <v>RUN</v>
          </cell>
          <cell r="O2239" t="str">
            <v>Списание материалов за 10 2001г</v>
          </cell>
          <cell r="P2239" t="str">
            <v>32</v>
          </cell>
          <cell r="Q2239">
            <v>32010010</v>
          </cell>
          <cell r="R2239" t="str">
            <v>H</v>
          </cell>
          <cell r="W2239">
            <v>5005.29</v>
          </cell>
          <cell r="X2239">
            <v>5005.29</v>
          </cell>
          <cell r="Y2239">
            <v>16110000</v>
          </cell>
        </row>
        <row r="2240">
          <cell r="A2240">
            <v>11075142</v>
          </cell>
          <cell r="B2240">
            <v>1</v>
          </cell>
          <cell r="C2240">
            <v>40</v>
          </cell>
          <cell r="D2240" t="str">
            <v>SA</v>
          </cell>
          <cell r="F2240" t="str">
            <v>10</v>
          </cell>
          <cell r="G2240" t="str">
            <v>S</v>
          </cell>
          <cell r="L2240">
            <v>98.67</v>
          </cell>
          <cell r="M2240">
            <v>98.67</v>
          </cell>
          <cell r="N2240" t="str">
            <v>RUN</v>
          </cell>
          <cell r="O2240" t="str">
            <v>Списание материалов за 10 2001г</v>
          </cell>
          <cell r="P2240" t="str">
            <v>32</v>
          </cell>
          <cell r="Q2240">
            <v>32010010</v>
          </cell>
          <cell r="R2240" t="str">
            <v>H</v>
          </cell>
          <cell r="W2240">
            <v>98.67</v>
          </cell>
          <cell r="X2240">
            <v>98.67</v>
          </cell>
          <cell r="Y2240">
            <v>16110000</v>
          </cell>
        </row>
        <row r="2241">
          <cell r="A2241">
            <v>11075144</v>
          </cell>
          <cell r="B2241">
            <v>1</v>
          </cell>
          <cell r="C2241">
            <v>40</v>
          </cell>
          <cell r="D2241" t="str">
            <v>SA</v>
          </cell>
          <cell r="F2241" t="str">
            <v>10</v>
          </cell>
          <cell r="G2241" t="str">
            <v>S</v>
          </cell>
          <cell r="L2241">
            <v>9930.4699999999993</v>
          </cell>
          <cell r="M2241">
            <v>9930.4699999999993</v>
          </cell>
          <cell r="N2241" t="str">
            <v>RUN</v>
          </cell>
          <cell r="O2241" t="str">
            <v>Списание материалов за 10 2001г</v>
          </cell>
          <cell r="P2241" t="str">
            <v>32</v>
          </cell>
          <cell r="Q2241">
            <v>32010010</v>
          </cell>
          <cell r="R2241" t="str">
            <v>H</v>
          </cell>
          <cell r="W2241">
            <v>9930.4699999999993</v>
          </cell>
          <cell r="X2241">
            <v>9930.4699999999993</v>
          </cell>
          <cell r="Y2241">
            <v>16110000</v>
          </cell>
        </row>
        <row r="2242">
          <cell r="A2242">
            <v>11075146</v>
          </cell>
          <cell r="B2242">
            <v>1</v>
          </cell>
          <cell r="C2242">
            <v>40</v>
          </cell>
          <cell r="D2242" t="str">
            <v>SA</v>
          </cell>
          <cell r="F2242" t="str">
            <v>10</v>
          </cell>
          <cell r="G2242" t="str">
            <v>S</v>
          </cell>
          <cell r="L2242">
            <v>4632.88</v>
          </cell>
          <cell r="M2242">
            <v>4632.88</v>
          </cell>
          <cell r="N2242" t="str">
            <v>RUN</v>
          </cell>
          <cell r="O2242" t="str">
            <v>Списание материалов за 10 2001г</v>
          </cell>
          <cell r="P2242" t="str">
            <v>32</v>
          </cell>
          <cell r="Q2242">
            <v>32010010</v>
          </cell>
          <cell r="R2242" t="str">
            <v>H</v>
          </cell>
          <cell r="W2242">
            <v>4632.88</v>
          </cell>
          <cell r="X2242">
            <v>4632.88</v>
          </cell>
          <cell r="Y2242">
            <v>16110000</v>
          </cell>
        </row>
        <row r="2243">
          <cell r="A2243">
            <v>11075148</v>
          </cell>
          <cell r="B2243">
            <v>1</v>
          </cell>
          <cell r="C2243">
            <v>40</v>
          </cell>
          <cell r="D2243" t="str">
            <v>SA</v>
          </cell>
          <cell r="F2243" t="str">
            <v>10</v>
          </cell>
          <cell r="G2243" t="str">
            <v>S</v>
          </cell>
          <cell r="L2243">
            <v>549.61</v>
          </cell>
          <cell r="M2243">
            <v>549.61</v>
          </cell>
          <cell r="N2243" t="str">
            <v>RUN</v>
          </cell>
          <cell r="O2243" t="str">
            <v>Списание материалов за 10 2001г</v>
          </cell>
          <cell r="P2243" t="str">
            <v>32</v>
          </cell>
          <cell r="Q2243">
            <v>32010010</v>
          </cell>
          <cell r="R2243" t="str">
            <v>H</v>
          </cell>
          <cell r="W2243">
            <v>549.61</v>
          </cell>
          <cell r="X2243">
            <v>549.61</v>
          </cell>
          <cell r="Y2243">
            <v>16110000</v>
          </cell>
        </row>
        <row r="2244">
          <cell r="A2244">
            <v>11075150</v>
          </cell>
          <cell r="B2244">
            <v>1</v>
          </cell>
          <cell r="C2244">
            <v>40</v>
          </cell>
          <cell r="D2244" t="str">
            <v>SA</v>
          </cell>
          <cell r="F2244" t="str">
            <v>10</v>
          </cell>
          <cell r="G2244" t="str">
            <v>S</v>
          </cell>
          <cell r="L2244">
            <v>6923.31</v>
          </cell>
          <cell r="M2244">
            <v>6923.31</v>
          </cell>
          <cell r="N2244" t="str">
            <v>RUN</v>
          </cell>
          <cell r="O2244" t="str">
            <v>Списание материалов за 10 2001г</v>
          </cell>
          <cell r="P2244" t="str">
            <v>32</v>
          </cell>
          <cell r="Q2244">
            <v>32010010</v>
          </cell>
          <cell r="R2244" t="str">
            <v>H</v>
          </cell>
          <cell r="W2244">
            <v>6923.31</v>
          </cell>
          <cell r="X2244">
            <v>6923.31</v>
          </cell>
          <cell r="Y2244">
            <v>16110000</v>
          </cell>
        </row>
        <row r="2245">
          <cell r="A2245">
            <v>11075152</v>
          </cell>
          <cell r="B2245">
            <v>1</v>
          </cell>
          <cell r="C2245">
            <v>40</v>
          </cell>
          <cell r="D2245" t="str">
            <v>SA</v>
          </cell>
          <cell r="F2245" t="str">
            <v>10</v>
          </cell>
          <cell r="G2245" t="str">
            <v>S</v>
          </cell>
          <cell r="L2245">
            <v>142.79</v>
          </cell>
          <cell r="M2245">
            <v>142.79</v>
          </cell>
          <cell r="N2245" t="str">
            <v>RUN</v>
          </cell>
          <cell r="O2245" t="str">
            <v>Списание материалов за 10 2001г</v>
          </cell>
          <cell r="P2245" t="str">
            <v>32</v>
          </cell>
          <cell r="Q2245">
            <v>32010010</v>
          </cell>
          <cell r="R2245" t="str">
            <v>H</v>
          </cell>
          <cell r="W2245">
            <v>142.79</v>
          </cell>
          <cell r="X2245">
            <v>142.79</v>
          </cell>
          <cell r="Y2245">
            <v>16110000</v>
          </cell>
        </row>
        <row r="2246">
          <cell r="A2246">
            <v>11075154</v>
          </cell>
          <cell r="B2246">
            <v>1</v>
          </cell>
          <cell r="C2246">
            <v>40</v>
          </cell>
          <cell r="D2246" t="str">
            <v>SA</v>
          </cell>
          <cell r="F2246" t="str">
            <v>10</v>
          </cell>
          <cell r="G2246" t="str">
            <v>S</v>
          </cell>
          <cell r="L2246">
            <v>2902.62</v>
          </cell>
          <cell r="M2246">
            <v>2902.62</v>
          </cell>
          <cell r="N2246" t="str">
            <v>RUN</v>
          </cell>
          <cell r="O2246" t="str">
            <v>Списание материалов за 10 2001г</v>
          </cell>
          <cell r="P2246" t="str">
            <v>32</v>
          </cell>
          <cell r="Q2246">
            <v>32010010</v>
          </cell>
          <cell r="R2246" t="str">
            <v>H</v>
          </cell>
          <cell r="W2246">
            <v>2902.62</v>
          </cell>
          <cell r="X2246">
            <v>2902.62</v>
          </cell>
          <cell r="Y2246">
            <v>16110000</v>
          </cell>
        </row>
        <row r="2247">
          <cell r="A2247">
            <v>11075156</v>
          </cell>
          <cell r="B2247">
            <v>1</v>
          </cell>
          <cell r="C2247">
            <v>40</v>
          </cell>
          <cell r="D2247" t="str">
            <v>SA</v>
          </cell>
          <cell r="F2247" t="str">
            <v>10</v>
          </cell>
          <cell r="G2247" t="str">
            <v>S</v>
          </cell>
          <cell r="L2247">
            <v>14.82</v>
          </cell>
          <cell r="M2247">
            <v>14.82</v>
          </cell>
          <cell r="N2247" t="str">
            <v>RUN</v>
          </cell>
          <cell r="O2247" t="str">
            <v>Списание материалов за 10 2001г</v>
          </cell>
          <cell r="P2247" t="str">
            <v>32</v>
          </cell>
          <cell r="Q2247">
            <v>32010010</v>
          </cell>
          <cell r="R2247" t="str">
            <v>H</v>
          </cell>
          <cell r="W2247">
            <v>14.82</v>
          </cell>
          <cell r="X2247">
            <v>14.82</v>
          </cell>
          <cell r="Y2247">
            <v>16110000</v>
          </cell>
        </row>
        <row r="2248">
          <cell r="A2248">
            <v>11075158</v>
          </cell>
          <cell r="B2248">
            <v>1</v>
          </cell>
          <cell r="C2248">
            <v>40</v>
          </cell>
          <cell r="D2248" t="str">
            <v>SA</v>
          </cell>
          <cell r="F2248" t="str">
            <v>10</v>
          </cell>
          <cell r="G2248" t="str">
            <v>S</v>
          </cell>
          <cell r="L2248">
            <v>141.72999999999999</v>
          </cell>
          <cell r="M2248">
            <v>141.72999999999999</v>
          </cell>
          <cell r="N2248" t="str">
            <v>RUN</v>
          </cell>
          <cell r="O2248" t="str">
            <v>Списание материалов за 10 2001г</v>
          </cell>
          <cell r="P2248" t="str">
            <v>32</v>
          </cell>
          <cell r="Q2248">
            <v>32010010</v>
          </cell>
          <cell r="R2248" t="str">
            <v>H</v>
          </cell>
          <cell r="W2248">
            <v>141.72999999999999</v>
          </cell>
          <cell r="X2248">
            <v>141.72999999999999</v>
          </cell>
          <cell r="Y2248">
            <v>16110000</v>
          </cell>
        </row>
        <row r="2249">
          <cell r="A2249">
            <v>11075160</v>
          </cell>
          <cell r="B2249">
            <v>1</v>
          </cell>
          <cell r="C2249">
            <v>40</v>
          </cell>
          <cell r="D2249" t="str">
            <v>SA</v>
          </cell>
          <cell r="F2249" t="str">
            <v>10</v>
          </cell>
          <cell r="G2249" t="str">
            <v>S</v>
          </cell>
          <cell r="L2249">
            <v>3867.04</v>
          </cell>
          <cell r="M2249">
            <v>3867.04</v>
          </cell>
          <cell r="N2249" t="str">
            <v>RUN</v>
          </cell>
          <cell r="O2249" t="str">
            <v>Списание материалов за 10 2001г</v>
          </cell>
          <cell r="P2249" t="str">
            <v>32</v>
          </cell>
          <cell r="Q2249">
            <v>32010010</v>
          </cell>
          <cell r="R2249" t="str">
            <v>H</v>
          </cell>
          <cell r="W2249">
            <v>3867.04</v>
          </cell>
          <cell r="X2249">
            <v>3867.04</v>
          </cell>
          <cell r="Y2249">
            <v>16110000</v>
          </cell>
        </row>
        <row r="2250">
          <cell r="A2250">
            <v>11075162</v>
          </cell>
          <cell r="B2250">
            <v>1</v>
          </cell>
          <cell r="C2250">
            <v>40</v>
          </cell>
          <cell r="D2250" t="str">
            <v>SA</v>
          </cell>
          <cell r="F2250" t="str">
            <v>10</v>
          </cell>
          <cell r="G2250" t="str">
            <v>S</v>
          </cell>
          <cell r="L2250">
            <v>4392.28</v>
          </cell>
          <cell r="M2250">
            <v>4392.28</v>
          </cell>
          <cell r="N2250" t="str">
            <v>RUN</v>
          </cell>
          <cell r="O2250" t="str">
            <v>Списание материалов за 10 2001г</v>
          </cell>
          <cell r="P2250" t="str">
            <v>32</v>
          </cell>
          <cell r="Q2250">
            <v>32010010</v>
          </cell>
          <cell r="R2250" t="str">
            <v>H</v>
          </cell>
          <cell r="W2250">
            <v>4392.28</v>
          </cell>
          <cell r="X2250">
            <v>4392.28</v>
          </cell>
          <cell r="Y2250">
            <v>16110000</v>
          </cell>
        </row>
        <row r="2251">
          <cell r="A2251">
            <v>11075164</v>
          </cell>
          <cell r="B2251">
            <v>1</v>
          </cell>
          <cell r="C2251">
            <v>40</v>
          </cell>
          <cell r="D2251" t="str">
            <v>SA</v>
          </cell>
          <cell r="F2251" t="str">
            <v>10</v>
          </cell>
          <cell r="G2251" t="str">
            <v>S</v>
          </cell>
          <cell r="L2251">
            <v>983.42</v>
          </cell>
          <cell r="M2251">
            <v>983.42</v>
          </cell>
          <cell r="N2251" t="str">
            <v>RUN</v>
          </cell>
          <cell r="O2251" t="str">
            <v>Списание материалов за 10 2001г</v>
          </cell>
          <cell r="P2251" t="str">
            <v>32</v>
          </cell>
          <cell r="Q2251">
            <v>32010010</v>
          </cell>
          <cell r="R2251" t="str">
            <v>H</v>
          </cell>
          <cell r="W2251">
            <v>983.42</v>
          </cell>
          <cell r="X2251">
            <v>983.42</v>
          </cell>
          <cell r="Y2251">
            <v>16110000</v>
          </cell>
        </row>
        <row r="2252">
          <cell r="A2252">
            <v>11075166</v>
          </cell>
          <cell r="B2252">
            <v>1</v>
          </cell>
          <cell r="C2252">
            <v>40</v>
          </cell>
          <cell r="D2252" t="str">
            <v>SA</v>
          </cell>
          <cell r="F2252" t="str">
            <v>10</v>
          </cell>
          <cell r="G2252" t="str">
            <v>S</v>
          </cell>
          <cell r="L2252">
            <v>141.66</v>
          </cell>
          <cell r="M2252">
            <v>141.66</v>
          </cell>
          <cell r="N2252" t="str">
            <v>RUN</v>
          </cell>
          <cell r="O2252" t="str">
            <v>Списание материалов за 10 2001г</v>
          </cell>
          <cell r="P2252" t="str">
            <v>32</v>
          </cell>
          <cell r="Q2252">
            <v>32010010</v>
          </cell>
          <cell r="R2252" t="str">
            <v>H</v>
          </cell>
          <cell r="W2252">
            <v>141.66</v>
          </cell>
          <cell r="X2252">
            <v>141.66</v>
          </cell>
          <cell r="Y2252">
            <v>16110000</v>
          </cell>
        </row>
        <row r="2253">
          <cell r="A2253">
            <v>11075168</v>
          </cell>
          <cell r="B2253">
            <v>1</v>
          </cell>
          <cell r="C2253">
            <v>40</v>
          </cell>
          <cell r="D2253" t="str">
            <v>SA</v>
          </cell>
          <cell r="F2253" t="str">
            <v>10</v>
          </cell>
          <cell r="G2253" t="str">
            <v>S</v>
          </cell>
          <cell r="L2253">
            <v>15380.75</v>
          </cell>
          <cell r="M2253">
            <v>15380.75</v>
          </cell>
          <cell r="N2253" t="str">
            <v>RUN</v>
          </cell>
          <cell r="O2253" t="str">
            <v>Списание материалов за 10 2001г</v>
          </cell>
          <cell r="P2253" t="str">
            <v>32</v>
          </cell>
          <cell r="Q2253">
            <v>32010010</v>
          </cell>
          <cell r="R2253" t="str">
            <v>H</v>
          </cell>
          <cell r="W2253">
            <v>15380.75</v>
          </cell>
          <cell r="X2253">
            <v>15380.75</v>
          </cell>
          <cell r="Y2253">
            <v>16110000</v>
          </cell>
        </row>
        <row r="2254">
          <cell r="A2254">
            <v>11075170</v>
          </cell>
          <cell r="B2254">
            <v>1</v>
          </cell>
          <cell r="C2254">
            <v>40</v>
          </cell>
          <cell r="D2254" t="str">
            <v>SA</v>
          </cell>
          <cell r="F2254" t="str">
            <v>10</v>
          </cell>
          <cell r="G2254" t="str">
            <v>S</v>
          </cell>
          <cell r="L2254">
            <v>1039.1400000000001</v>
          </cell>
          <cell r="M2254">
            <v>1039.1400000000001</v>
          </cell>
          <cell r="N2254" t="str">
            <v>RUN</v>
          </cell>
          <cell r="O2254" t="str">
            <v>Списание материалов за 10 2001г</v>
          </cell>
          <cell r="P2254" t="str">
            <v>32</v>
          </cell>
          <cell r="Q2254">
            <v>32010010</v>
          </cell>
          <cell r="R2254" t="str">
            <v>H</v>
          </cell>
          <cell r="W2254">
            <v>1039.1400000000001</v>
          </cell>
          <cell r="X2254">
            <v>1039.1400000000001</v>
          </cell>
          <cell r="Y2254">
            <v>16110000</v>
          </cell>
        </row>
        <row r="2255">
          <cell r="A2255">
            <v>11075172</v>
          </cell>
          <cell r="B2255">
            <v>1</v>
          </cell>
          <cell r="C2255">
            <v>40</v>
          </cell>
          <cell r="D2255" t="str">
            <v>SA</v>
          </cell>
          <cell r="F2255" t="str">
            <v>10</v>
          </cell>
          <cell r="G2255" t="str">
            <v>S</v>
          </cell>
          <cell r="L2255">
            <v>16390.86</v>
          </cell>
          <cell r="M2255">
            <v>16390.86</v>
          </cell>
          <cell r="N2255" t="str">
            <v>RUN</v>
          </cell>
          <cell r="O2255" t="str">
            <v>Списание материалов за 10 2001г</v>
          </cell>
          <cell r="P2255" t="str">
            <v>32</v>
          </cell>
          <cell r="Q2255">
            <v>32010010</v>
          </cell>
          <cell r="R2255" t="str">
            <v>H</v>
          </cell>
          <cell r="W2255">
            <v>16390.86</v>
          </cell>
          <cell r="X2255">
            <v>16390.86</v>
          </cell>
          <cell r="Y2255">
            <v>16110000</v>
          </cell>
        </row>
        <row r="2256">
          <cell r="A2256">
            <v>11075174</v>
          </cell>
          <cell r="B2256">
            <v>1</v>
          </cell>
          <cell r="C2256">
            <v>40</v>
          </cell>
          <cell r="D2256" t="str">
            <v>SA</v>
          </cell>
          <cell r="F2256" t="str">
            <v>10</v>
          </cell>
          <cell r="G2256" t="str">
            <v>S</v>
          </cell>
          <cell r="L2256">
            <v>16275.27</v>
          </cell>
          <cell r="M2256">
            <v>16275.27</v>
          </cell>
          <cell r="N2256" t="str">
            <v>RUN</v>
          </cell>
          <cell r="O2256" t="str">
            <v>Списание материалов за 10 2001г</v>
          </cell>
          <cell r="P2256" t="str">
            <v>32</v>
          </cell>
          <cell r="Q2256">
            <v>32010010</v>
          </cell>
          <cell r="R2256" t="str">
            <v>H</v>
          </cell>
          <cell r="W2256">
            <v>16275.27</v>
          </cell>
          <cell r="X2256">
            <v>16275.27</v>
          </cell>
          <cell r="Y2256">
            <v>16110000</v>
          </cell>
        </row>
        <row r="2257">
          <cell r="A2257">
            <v>11075176</v>
          </cell>
          <cell r="B2257">
            <v>1</v>
          </cell>
          <cell r="C2257">
            <v>40</v>
          </cell>
          <cell r="D2257" t="str">
            <v>SA</v>
          </cell>
          <cell r="F2257" t="str">
            <v>10</v>
          </cell>
          <cell r="G2257" t="str">
            <v>S</v>
          </cell>
          <cell r="L2257">
            <v>469.15</v>
          </cell>
          <cell r="M2257">
            <v>469.15</v>
          </cell>
          <cell r="N2257" t="str">
            <v>RUN</v>
          </cell>
          <cell r="O2257" t="str">
            <v>Списание материалов за 10 2001г</v>
          </cell>
          <cell r="P2257" t="str">
            <v>32</v>
          </cell>
          <cell r="Q2257">
            <v>32010010</v>
          </cell>
          <cell r="R2257" t="str">
            <v>H</v>
          </cell>
          <cell r="W2257">
            <v>469.15</v>
          </cell>
          <cell r="X2257">
            <v>469.15</v>
          </cell>
          <cell r="Y2257">
            <v>16110000</v>
          </cell>
        </row>
        <row r="2258">
          <cell r="A2258">
            <v>11075178</v>
          </cell>
          <cell r="B2258">
            <v>1</v>
          </cell>
          <cell r="C2258">
            <v>40</v>
          </cell>
          <cell r="D2258" t="str">
            <v>SA</v>
          </cell>
          <cell r="F2258" t="str">
            <v>10</v>
          </cell>
          <cell r="G2258" t="str">
            <v>S</v>
          </cell>
          <cell r="L2258">
            <v>5.0999999999999996</v>
          </cell>
          <cell r="M2258">
            <v>5.0999999999999996</v>
          </cell>
          <cell r="N2258" t="str">
            <v>RUN</v>
          </cell>
          <cell r="O2258" t="str">
            <v>Списание материалов за 10 2001г</v>
          </cell>
          <cell r="P2258" t="str">
            <v>32</v>
          </cell>
          <cell r="Q2258">
            <v>32010010</v>
          </cell>
          <cell r="R2258" t="str">
            <v>H</v>
          </cell>
          <cell r="W2258">
            <v>5.0999999999999996</v>
          </cell>
          <cell r="X2258">
            <v>5.0999999999999996</v>
          </cell>
          <cell r="Y2258">
            <v>16110000</v>
          </cell>
        </row>
        <row r="2259">
          <cell r="A2259">
            <v>11075180</v>
          </cell>
          <cell r="B2259">
            <v>1</v>
          </cell>
          <cell r="C2259">
            <v>40</v>
          </cell>
          <cell r="D2259" t="str">
            <v>SA</v>
          </cell>
          <cell r="F2259" t="str">
            <v>10</v>
          </cell>
          <cell r="G2259" t="str">
            <v>S</v>
          </cell>
          <cell r="L2259">
            <v>342.86</v>
          </cell>
          <cell r="M2259">
            <v>342.86</v>
          </cell>
          <cell r="N2259" t="str">
            <v>RUN</v>
          </cell>
          <cell r="O2259" t="str">
            <v>Списание материалов за 10 2001г</v>
          </cell>
          <cell r="P2259" t="str">
            <v>32</v>
          </cell>
          <cell r="Q2259">
            <v>32010010</v>
          </cell>
          <cell r="R2259" t="str">
            <v>H</v>
          </cell>
          <cell r="W2259">
            <v>342.86</v>
          </cell>
          <cell r="X2259">
            <v>342.86</v>
          </cell>
          <cell r="Y2259">
            <v>16110000</v>
          </cell>
        </row>
        <row r="2260">
          <cell r="A2260">
            <v>11075182</v>
          </cell>
          <cell r="B2260">
            <v>1</v>
          </cell>
          <cell r="C2260">
            <v>40</v>
          </cell>
          <cell r="D2260" t="str">
            <v>SA</v>
          </cell>
          <cell r="F2260" t="str">
            <v>10</v>
          </cell>
          <cell r="G2260" t="str">
            <v>S</v>
          </cell>
          <cell r="L2260">
            <v>38.17</v>
          </cell>
          <cell r="M2260">
            <v>38.17</v>
          </cell>
          <cell r="N2260" t="str">
            <v>RUN</v>
          </cell>
          <cell r="O2260" t="str">
            <v>Списание материалов за 10 2001г</v>
          </cell>
          <cell r="P2260" t="str">
            <v>32</v>
          </cell>
          <cell r="Q2260">
            <v>32010010</v>
          </cell>
          <cell r="R2260" t="str">
            <v>H</v>
          </cell>
          <cell r="W2260">
            <v>38.17</v>
          </cell>
          <cell r="X2260">
            <v>38.17</v>
          </cell>
          <cell r="Y2260">
            <v>16110000</v>
          </cell>
        </row>
        <row r="2261">
          <cell r="A2261">
            <v>11075184</v>
          </cell>
          <cell r="B2261">
            <v>1</v>
          </cell>
          <cell r="C2261">
            <v>40</v>
          </cell>
          <cell r="D2261" t="str">
            <v>SA</v>
          </cell>
          <cell r="F2261" t="str">
            <v>10</v>
          </cell>
          <cell r="G2261" t="str">
            <v>S</v>
          </cell>
          <cell r="L2261">
            <v>2035.37</v>
          </cell>
          <cell r="M2261">
            <v>2035.37</v>
          </cell>
          <cell r="N2261" t="str">
            <v>RUN</v>
          </cell>
          <cell r="O2261" t="str">
            <v>Списание материалов за 10 2001г</v>
          </cell>
          <cell r="P2261" t="str">
            <v>32</v>
          </cell>
          <cell r="Q2261">
            <v>32010010</v>
          </cell>
          <cell r="R2261" t="str">
            <v>H</v>
          </cell>
          <cell r="W2261">
            <v>2035.37</v>
          </cell>
          <cell r="X2261">
            <v>2035.37</v>
          </cell>
          <cell r="Y2261">
            <v>16110000</v>
          </cell>
        </row>
        <row r="2262">
          <cell r="A2262">
            <v>11075186</v>
          </cell>
          <cell r="B2262">
            <v>1</v>
          </cell>
          <cell r="C2262">
            <v>40</v>
          </cell>
          <cell r="D2262" t="str">
            <v>SA</v>
          </cell>
          <cell r="F2262" t="str">
            <v>10</v>
          </cell>
          <cell r="G2262" t="str">
            <v>S</v>
          </cell>
          <cell r="L2262">
            <v>382.98</v>
          </cell>
          <cell r="M2262">
            <v>382.98</v>
          </cell>
          <cell r="N2262" t="str">
            <v>RUN</v>
          </cell>
          <cell r="O2262" t="str">
            <v>Списание материалов за 10 2001г</v>
          </cell>
          <cell r="P2262" t="str">
            <v>32</v>
          </cell>
          <cell r="Q2262">
            <v>32010010</v>
          </cell>
          <cell r="R2262" t="str">
            <v>H</v>
          </cell>
          <cell r="W2262">
            <v>382.98</v>
          </cell>
          <cell r="X2262">
            <v>382.98</v>
          </cell>
          <cell r="Y2262">
            <v>16110000</v>
          </cell>
        </row>
        <row r="2263">
          <cell r="A2263">
            <v>11075188</v>
          </cell>
          <cell r="B2263">
            <v>1</v>
          </cell>
          <cell r="C2263">
            <v>40</v>
          </cell>
          <cell r="D2263" t="str">
            <v>SA</v>
          </cell>
          <cell r="F2263" t="str">
            <v>10</v>
          </cell>
          <cell r="G2263" t="str">
            <v>S</v>
          </cell>
          <cell r="L2263">
            <v>6038.45</v>
          </cell>
          <cell r="M2263">
            <v>6038.45</v>
          </cell>
          <cell r="N2263" t="str">
            <v>RUN</v>
          </cell>
          <cell r="O2263" t="str">
            <v>Списание материалов за 10 2001г</v>
          </cell>
          <cell r="P2263" t="str">
            <v>32</v>
          </cell>
          <cell r="Q2263">
            <v>32010010</v>
          </cell>
          <cell r="R2263" t="str">
            <v>H</v>
          </cell>
          <cell r="W2263">
            <v>6038.45</v>
          </cell>
          <cell r="X2263">
            <v>6038.45</v>
          </cell>
          <cell r="Y2263">
            <v>16110000</v>
          </cell>
        </row>
        <row r="2264">
          <cell r="A2264">
            <v>11075190</v>
          </cell>
          <cell r="B2264">
            <v>1</v>
          </cell>
          <cell r="C2264">
            <v>40</v>
          </cell>
          <cell r="D2264" t="str">
            <v>SA</v>
          </cell>
          <cell r="F2264" t="str">
            <v>10</v>
          </cell>
          <cell r="G2264" t="str">
            <v>S</v>
          </cell>
          <cell r="L2264">
            <v>420.41</v>
          </cell>
          <cell r="M2264">
            <v>420.41</v>
          </cell>
          <cell r="N2264" t="str">
            <v>RUN</v>
          </cell>
          <cell r="O2264" t="str">
            <v>Списание материалов за 10 2001г</v>
          </cell>
          <cell r="P2264" t="str">
            <v>32</v>
          </cell>
          <cell r="Q2264">
            <v>32010010</v>
          </cell>
          <cell r="R2264" t="str">
            <v>H</v>
          </cell>
          <cell r="W2264">
            <v>420.41</v>
          </cell>
          <cell r="X2264">
            <v>420.41</v>
          </cell>
          <cell r="Y2264">
            <v>16110000</v>
          </cell>
        </row>
        <row r="2265">
          <cell r="A2265">
            <v>11075192</v>
          </cell>
          <cell r="B2265">
            <v>1</v>
          </cell>
          <cell r="C2265">
            <v>40</v>
          </cell>
          <cell r="D2265" t="str">
            <v>SA</v>
          </cell>
          <cell r="F2265" t="str">
            <v>10</v>
          </cell>
          <cell r="G2265" t="str">
            <v>S</v>
          </cell>
          <cell r="L2265">
            <v>412.21</v>
          </cell>
          <cell r="M2265">
            <v>412.21</v>
          </cell>
          <cell r="N2265" t="str">
            <v>RUN</v>
          </cell>
          <cell r="O2265" t="str">
            <v>Списание материалов за 10 2001г</v>
          </cell>
          <cell r="P2265" t="str">
            <v>32</v>
          </cell>
          <cell r="Q2265">
            <v>32010010</v>
          </cell>
          <cell r="R2265" t="str">
            <v>H</v>
          </cell>
          <cell r="W2265">
            <v>412.21</v>
          </cell>
          <cell r="X2265">
            <v>412.21</v>
          </cell>
          <cell r="Y2265">
            <v>16110000</v>
          </cell>
        </row>
        <row r="2266">
          <cell r="A2266">
            <v>11075194</v>
          </cell>
          <cell r="B2266">
            <v>1</v>
          </cell>
          <cell r="C2266">
            <v>40</v>
          </cell>
          <cell r="D2266" t="str">
            <v>SA</v>
          </cell>
          <cell r="F2266" t="str">
            <v>10</v>
          </cell>
          <cell r="G2266" t="str">
            <v>S</v>
          </cell>
          <cell r="L2266">
            <v>780.44</v>
          </cell>
          <cell r="M2266">
            <v>780.44</v>
          </cell>
          <cell r="N2266" t="str">
            <v>RUN</v>
          </cell>
          <cell r="O2266" t="str">
            <v>Списание материалов за 10 2001г</v>
          </cell>
          <cell r="P2266" t="str">
            <v>32</v>
          </cell>
          <cell r="Q2266">
            <v>32010010</v>
          </cell>
          <cell r="R2266" t="str">
            <v>H</v>
          </cell>
          <cell r="W2266">
            <v>780.44</v>
          </cell>
          <cell r="X2266">
            <v>780.44</v>
          </cell>
          <cell r="Y2266">
            <v>16110000</v>
          </cell>
        </row>
        <row r="2267">
          <cell r="A2267">
            <v>11075196</v>
          </cell>
          <cell r="B2267">
            <v>1</v>
          </cell>
          <cell r="C2267">
            <v>40</v>
          </cell>
          <cell r="D2267" t="str">
            <v>SA</v>
          </cell>
          <cell r="F2267" t="str">
            <v>10</v>
          </cell>
          <cell r="G2267" t="str">
            <v>S</v>
          </cell>
          <cell r="L2267">
            <v>346.31</v>
          </cell>
          <cell r="M2267">
            <v>346.31</v>
          </cell>
          <cell r="N2267" t="str">
            <v>RUN</v>
          </cell>
          <cell r="O2267" t="str">
            <v>Списание материалов за 10 2001г</v>
          </cell>
          <cell r="P2267" t="str">
            <v>32</v>
          </cell>
          <cell r="Q2267">
            <v>32010010</v>
          </cell>
          <cell r="R2267" t="str">
            <v>H</v>
          </cell>
          <cell r="W2267">
            <v>346.31</v>
          </cell>
          <cell r="X2267">
            <v>346.31</v>
          </cell>
          <cell r="Y2267">
            <v>16110000</v>
          </cell>
        </row>
        <row r="2268">
          <cell r="A2268">
            <v>11075198</v>
          </cell>
          <cell r="B2268">
            <v>1</v>
          </cell>
          <cell r="C2268">
            <v>40</v>
          </cell>
          <cell r="D2268" t="str">
            <v>SA</v>
          </cell>
          <cell r="F2268" t="str">
            <v>10</v>
          </cell>
          <cell r="G2268" t="str">
            <v>S</v>
          </cell>
          <cell r="L2268">
            <v>7886.69</v>
          </cell>
          <cell r="M2268">
            <v>7886.69</v>
          </cell>
          <cell r="N2268" t="str">
            <v>RUN</v>
          </cell>
          <cell r="O2268" t="str">
            <v>Списание материалов за 10 2001г</v>
          </cell>
          <cell r="P2268" t="str">
            <v>32</v>
          </cell>
          <cell r="Q2268">
            <v>32010010</v>
          </cell>
          <cell r="R2268" t="str">
            <v>H</v>
          </cell>
          <cell r="W2268">
            <v>7886.69</v>
          </cell>
          <cell r="X2268">
            <v>7886.69</v>
          </cell>
          <cell r="Y2268">
            <v>16110000</v>
          </cell>
        </row>
        <row r="2269">
          <cell r="A2269">
            <v>11075200</v>
          </cell>
          <cell r="B2269">
            <v>1</v>
          </cell>
          <cell r="C2269">
            <v>40</v>
          </cell>
          <cell r="D2269" t="str">
            <v>SA</v>
          </cell>
          <cell r="F2269" t="str">
            <v>10</v>
          </cell>
          <cell r="G2269" t="str">
            <v>S</v>
          </cell>
          <cell r="L2269">
            <v>5687.42</v>
          </cell>
          <cell r="M2269">
            <v>5687.42</v>
          </cell>
          <cell r="N2269" t="str">
            <v>RUN</v>
          </cell>
          <cell r="O2269" t="str">
            <v>Списание материалов за 10 2001г</v>
          </cell>
          <cell r="P2269" t="str">
            <v>32</v>
          </cell>
          <cell r="Q2269">
            <v>32010010</v>
          </cell>
          <cell r="R2269" t="str">
            <v>H</v>
          </cell>
          <cell r="W2269">
            <v>5687.42</v>
          </cell>
          <cell r="X2269">
            <v>5687.42</v>
          </cell>
          <cell r="Y2269">
            <v>16110000</v>
          </cell>
        </row>
        <row r="2270">
          <cell r="A2270">
            <v>11075202</v>
          </cell>
          <cell r="B2270">
            <v>1</v>
          </cell>
          <cell r="C2270">
            <v>40</v>
          </cell>
          <cell r="D2270" t="str">
            <v>SA</v>
          </cell>
          <cell r="F2270" t="str">
            <v>10</v>
          </cell>
          <cell r="G2270" t="str">
            <v>S</v>
          </cell>
          <cell r="L2270">
            <v>684.77</v>
          </cell>
          <cell r="M2270">
            <v>684.77</v>
          </cell>
          <cell r="N2270" t="str">
            <v>RUN</v>
          </cell>
          <cell r="O2270" t="str">
            <v>Списание материалов за 10 2001г</v>
          </cell>
          <cell r="P2270" t="str">
            <v>32</v>
          </cell>
          <cell r="Q2270">
            <v>32010010</v>
          </cell>
          <cell r="R2270" t="str">
            <v>H</v>
          </cell>
          <cell r="W2270">
            <v>684.77</v>
          </cell>
          <cell r="X2270">
            <v>684.77</v>
          </cell>
          <cell r="Y2270">
            <v>16110000</v>
          </cell>
        </row>
        <row r="2271">
          <cell r="A2271">
            <v>11075204</v>
          </cell>
          <cell r="B2271">
            <v>1</v>
          </cell>
          <cell r="C2271">
            <v>40</v>
          </cell>
          <cell r="D2271" t="str">
            <v>SA</v>
          </cell>
          <cell r="F2271" t="str">
            <v>10</v>
          </cell>
          <cell r="G2271" t="str">
            <v>S</v>
          </cell>
          <cell r="L2271">
            <v>304.93</v>
          </cell>
          <cell r="M2271">
            <v>304.93</v>
          </cell>
          <cell r="N2271" t="str">
            <v>RUN</v>
          </cell>
          <cell r="O2271" t="str">
            <v>Списание материалов за 10 2001г</v>
          </cell>
          <cell r="P2271" t="str">
            <v>32</v>
          </cell>
          <cell r="Q2271">
            <v>32010010</v>
          </cell>
          <cell r="R2271" t="str">
            <v>H</v>
          </cell>
          <cell r="W2271">
            <v>304.93</v>
          </cell>
          <cell r="X2271">
            <v>304.93</v>
          </cell>
          <cell r="Y2271">
            <v>16110000</v>
          </cell>
        </row>
        <row r="2272">
          <cell r="A2272">
            <v>11075206</v>
          </cell>
          <cell r="B2272">
            <v>1</v>
          </cell>
          <cell r="C2272">
            <v>40</v>
          </cell>
          <cell r="D2272" t="str">
            <v>SA</v>
          </cell>
          <cell r="F2272" t="str">
            <v>10</v>
          </cell>
          <cell r="G2272" t="str">
            <v>S</v>
          </cell>
          <cell r="L2272">
            <v>3105.73</v>
          </cell>
          <cell r="M2272">
            <v>3105.73</v>
          </cell>
          <cell r="N2272" t="str">
            <v>RUN</v>
          </cell>
          <cell r="O2272" t="str">
            <v>Списание материалов за 10 2001г</v>
          </cell>
          <cell r="P2272" t="str">
            <v>32</v>
          </cell>
          <cell r="Q2272">
            <v>32010010</v>
          </cell>
          <cell r="R2272" t="str">
            <v>H</v>
          </cell>
          <cell r="W2272">
            <v>3105.73</v>
          </cell>
          <cell r="X2272">
            <v>3105.73</v>
          </cell>
          <cell r="Y2272">
            <v>16110000</v>
          </cell>
        </row>
        <row r="2273">
          <cell r="A2273">
            <v>11075208</v>
          </cell>
          <cell r="B2273">
            <v>1</v>
          </cell>
          <cell r="C2273">
            <v>40</v>
          </cell>
          <cell r="D2273" t="str">
            <v>SA</v>
          </cell>
          <cell r="F2273" t="str">
            <v>10</v>
          </cell>
          <cell r="G2273" t="str">
            <v>S</v>
          </cell>
          <cell r="L2273">
            <v>995.1</v>
          </cell>
          <cell r="M2273">
            <v>995.1</v>
          </cell>
          <cell r="N2273" t="str">
            <v>RUN</v>
          </cell>
          <cell r="O2273" t="str">
            <v>Списание материалов за 10 2001г</v>
          </cell>
          <cell r="P2273" t="str">
            <v>32</v>
          </cell>
          <cell r="Q2273">
            <v>32010010</v>
          </cell>
          <cell r="R2273" t="str">
            <v>H</v>
          </cell>
          <cell r="W2273">
            <v>995.1</v>
          </cell>
          <cell r="X2273">
            <v>995.1</v>
          </cell>
          <cell r="Y2273">
            <v>16110000</v>
          </cell>
        </row>
        <row r="2274">
          <cell r="A2274">
            <v>11075210</v>
          </cell>
          <cell r="B2274">
            <v>1</v>
          </cell>
          <cell r="C2274">
            <v>40</v>
          </cell>
          <cell r="D2274" t="str">
            <v>SA</v>
          </cell>
          <cell r="F2274" t="str">
            <v>10</v>
          </cell>
          <cell r="G2274" t="str">
            <v>S</v>
          </cell>
          <cell r="L2274">
            <v>68.58</v>
          </cell>
          <cell r="M2274">
            <v>68.58</v>
          </cell>
          <cell r="N2274" t="str">
            <v>RUN</v>
          </cell>
          <cell r="O2274" t="str">
            <v>Списание материалов за 10 2001г</v>
          </cell>
          <cell r="P2274" t="str">
            <v>32</v>
          </cell>
          <cell r="Q2274">
            <v>32010010</v>
          </cell>
          <cell r="R2274" t="str">
            <v>H</v>
          </cell>
          <cell r="W2274">
            <v>68.58</v>
          </cell>
          <cell r="X2274">
            <v>68.58</v>
          </cell>
          <cell r="Y2274">
            <v>16110000</v>
          </cell>
        </row>
        <row r="2275">
          <cell r="A2275">
            <v>11075212</v>
          </cell>
          <cell r="B2275">
            <v>1</v>
          </cell>
          <cell r="C2275">
            <v>40</v>
          </cell>
          <cell r="D2275" t="str">
            <v>SA</v>
          </cell>
          <cell r="F2275" t="str">
            <v>10</v>
          </cell>
          <cell r="G2275" t="str">
            <v>S</v>
          </cell>
          <cell r="L2275">
            <v>2507.9899999999998</v>
          </cell>
          <cell r="M2275">
            <v>2507.9899999999998</v>
          </cell>
          <cell r="N2275" t="str">
            <v>RUN</v>
          </cell>
          <cell r="O2275" t="str">
            <v>Списание материалов за 10 2001г</v>
          </cell>
          <cell r="P2275" t="str">
            <v>32</v>
          </cell>
          <cell r="Q2275">
            <v>32010010</v>
          </cell>
          <cell r="R2275" t="str">
            <v>H</v>
          </cell>
          <cell r="W2275">
            <v>2507.9899999999998</v>
          </cell>
          <cell r="X2275">
            <v>2507.9899999999998</v>
          </cell>
          <cell r="Y2275">
            <v>16110000</v>
          </cell>
        </row>
        <row r="2276">
          <cell r="A2276">
            <v>11075214</v>
          </cell>
          <cell r="B2276">
            <v>1</v>
          </cell>
          <cell r="C2276">
            <v>40</v>
          </cell>
          <cell r="D2276" t="str">
            <v>SA</v>
          </cell>
          <cell r="F2276" t="str">
            <v>10</v>
          </cell>
          <cell r="G2276" t="str">
            <v>S</v>
          </cell>
          <cell r="L2276">
            <v>8593.11</v>
          </cell>
          <cell r="M2276">
            <v>8593.11</v>
          </cell>
          <cell r="N2276" t="str">
            <v>RUN</v>
          </cell>
          <cell r="O2276" t="str">
            <v>Списание материалов за 10 2001г</v>
          </cell>
          <cell r="P2276" t="str">
            <v>32</v>
          </cell>
          <cell r="Q2276">
            <v>32010010</v>
          </cell>
          <cell r="R2276" t="str">
            <v>H</v>
          </cell>
          <cell r="W2276">
            <v>8593.11</v>
          </cell>
          <cell r="X2276">
            <v>8593.11</v>
          </cell>
          <cell r="Y2276">
            <v>16110000</v>
          </cell>
        </row>
        <row r="2277">
          <cell r="A2277">
            <v>11075216</v>
          </cell>
          <cell r="B2277">
            <v>1</v>
          </cell>
          <cell r="C2277">
            <v>40</v>
          </cell>
          <cell r="D2277" t="str">
            <v>SA</v>
          </cell>
          <cell r="F2277" t="str">
            <v>10</v>
          </cell>
          <cell r="G2277" t="str">
            <v>S</v>
          </cell>
          <cell r="L2277">
            <v>1139.79</v>
          </cell>
          <cell r="M2277">
            <v>1139.79</v>
          </cell>
          <cell r="N2277" t="str">
            <v>RUN</v>
          </cell>
          <cell r="O2277" t="str">
            <v>Списание материалов за 10 2001г</v>
          </cell>
          <cell r="P2277" t="str">
            <v>32</v>
          </cell>
          <cell r="Q2277">
            <v>32010010</v>
          </cell>
          <cell r="R2277" t="str">
            <v>H</v>
          </cell>
          <cell r="W2277">
            <v>1139.79</v>
          </cell>
          <cell r="X2277">
            <v>1139.79</v>
          </cell>
          <cell r="Y2277">
            <v>16110000</v>
          </cell>
        </row>
        <row r="2278">
          <cell r="A2278">
            <v>11075218</v>
          </cell>
          <cell r="B2278">
            <v>1</v>
          </cell>
          <cell r="C2278">
            <v>40</v>
          </cell>
          <cell r="D2278" t="str">
            <v>SA</v>
          </cell>
          <cell r="F2278" t="str">
            <v>10</v>
          </cell>
          <cell r="G2278" t="str">
            <v>S</v>
          </cell>
          <cell r="L2278">
            <v>9.26</v>
          </cell>
          <cell r="M2278">
            <v>9.26</v>
          </cell>
          <cell r="N2278" t="str">
            <v>RUN</v>
          </cell>
          <cell r="O2278" t="str">
            <v>Списание материалов за 10 2001г</v>
          </cell>
          <cell r="P2278" t="str">
            <v>32</v>
          </cell>
          <cell r="Q2278">
            <v>32010010</v>
          </cell>
          <cell r="R2278" t="str">
            <v>H</v>
          </cell>
          <cell r="W2278">
            <v>9.26</v>
          </cell>
          <cell r="X2278">
            <v>9.26</v>
          </cell>
          <cell r="Y2278">
            <v>16110000</v>
          </cell>
        </row>
        <row r="2279">
          <cell r="A2279">
            <v>11075220</v>
          </cell>
          <cell r="B2279">
            <v>1</v>
          </cell>
          <cell r="C2279">
            <v>40</v>
          </cell>
          <cell r="D2279" t="str">
            <v>SA</v>
          </cell>
          <cell r="F2279" t="str">
            <v>10</v>
          </cell>
          <cell r="G2279" t="str">
            <v>S</v>
          </cell>
          <cell r="L2279">
            <v>146.13</v>
          </cell>
          <cell r="M2279">
            <v>146.13</v>
          </cell>
          <cell r="N2279" t="str">
            <v>RUN</v>
          </cell>
          <cell r="O2279" t="str">
            <v>Списание материалов за 10 2001г</v>
          </cell>
          <cell r="P2279" t="str">
            <v>32</v>
          </cell>
          <cell r="Q2279">
            <v>32010010</v>
          </cell>
          <cell r="R2279" t="str">
            <v>H</v>
          </cell>
          <cell r="W2279">
            <v>146.13</v>
          </cell>
          <cell r="X2279">
            <v>146.13</v>
          </cell>
          <cell r="Y2279">
            <v>16110000</v>
          </cell>
        </row>
        <row r="2280">
          <cell r="A2280">
            <v>11075222</v>
          </cell>
          <cell r="B2280">
            <v>1</v>
          </cell>
          <cell r="C2280">
            <v>40</v>
          </cell>
          <cell r="D2280" t="str">
            <v>SA</v>
          </cell>
          <cell r="F2280" t="str">
            <v>10</v>
          </cell>
          <cell r="G2280" t="str">
            <v>S</v>
          </cell>
          <cell r="L2280">
            <v>1094.68</v>
          </cell>
          <cell r="M2280">
            <v>1094.68</v>
          </cell>
          <cell r="N2280" t="str">
            <v>RUN</v>
          </cell>
          <cell r="O2280" t="str">
            <v>Списание материалов за 10 2001г</v>
          </cell>
          <cell r="P2280" t="str">
            <v>32</v>
          </cell>
          <cell r="Q2280">
            <v>32010010</v>
          </cell>
          <cell r="R2280" t="str">
            <v>H</v>
          </cell>
          <cell r="W2280">
            <v>1094.68</v>
          </cell>
          <cell r="X2280">
            <v>1094.68</v>
          </cell>
          <cell r="Y2280">
            <v>16110000</v>
          </cell>
        </row>
        <row r="2281">
          <cell r="A2281">
            <v>11075224</v>
          </cell>
          <cell r="B2281">
            <v>1</v>
          </cell>
          <cell r="C2281">
            <v>40</v>
          </cell>
          <cell r="D2281" t="str">
            <v>SA</v>
          </cell>
          <cell r="F2281" t="str">
            <v>10</v>
          </cell>
          <cell r="G2281" t="str">
            <v>S</v>
          </cell>
          <cell r="L2281">
            <v>84.93</v>
          </cell>
          <cell r="M2281">
            <v>84.93</v>
          </cell>
          <cell r="N2281" t="str">
            <v>RUN</v>
          </cell>
          <cell r="O2281" t="str">
            <v>Списание материалов за 10 2001г</v>
          </cell>
          <cell r="P2281" t="str">
            <v>32</v>
          </cell>
          <cell r="Q2281">
            <v>32010010</v>
          </cell>
          <cell r="R2281" t="str">
            <v>H</v>
          </cell>
          <cell r="W2281">
            <v>84.93</v>
          </cell>
          <cell r="X2281">
            <v>84.93</v>
          </cell>
          <cell r="Y2281">
            <v>16110000</v>
          </cell>
        </row>
        <row r="2282">
          <cell r="A2282">
            <v>11075226</v>
          </cell>
          <cell r="B2282">
            <v>1</v>
          </cell>
          <cell r="C2282">
            <v>40</v>
          </cell>
          <cell r="D2282" t="str">
            <v>SA</v>
          </cell>
          <cell r="F2282" t="str">
            <v>10</v>
          </cell>
          <cell r="G2282" t="str">
            <v>S</v>
          </cell>
          <cell r="L2282">
            <v>5237.1899999999996</v>
          </cell>
          <cell r="M2282">
            <v>5237.1899999999996</v>
          </cell>
          <cell r="N2282" t="str">
            <v>RUN</v>
          </cell>
          <cell r="O2282" t="str">
            <v>Списание материалов за 10 2001г</v>
          </cell>
          <cell r="P2282" t="str">
            <v>32</v>
          </cell>
          <cell r="Q2282">
            <v>32010010</v>
          </cell>
          <cell r="R2282" t="str">
            <v>H</v>
          </cell>
          <cell r="W2282">
            <v>5237.1899999999996</v>
          </cell>
          <cell r="X2282">
            <v>5237.1899999999996</v>
          </cell>
          <cell r="Y2282">
            <v>16110000</v>
          </cell>
        </row>
        <row r="2283">
          <cell r="A2283">
            <v>11075228</v>
          </cell>
          <cell r="B2283">
            <v>1</v>
          </cell>
          <cell r="C2283">
            <v>40</v>
          </cell>
          <cell r="D2283" t="str">
            <v>SA</v>
          </cell>
          <cell r="F2283" t="str">
            <v>10</v>
          </cell>
          <cell r="G2283" t="str">
            <v>S</v>
          </cell>
          <cell r="L2283">
            <v>70.87</v>
          </cell>
          <cell r="M2283">
            <v>70.87</v>
          </cell>
          <cell r="N2283" t="str">
            <v>RUN</v>
          </cell>
          <cell r="O2283" t="str">
            <v>Списание материалов за 10 2001г</v>
          </cell>
          <cell r="P2283" t="str">
            <v>32</v>
          </cell>
          <cell r="Q2283">
            <v>32010010</v>
          </cell>
          <cell r="R2283" t="str">
            <v>H</v>
          </cell>
          <cell r="W2283">
            <v>70.87</v>
          </cell>
          <cell r="X2283">
            <v>70.87</v>
          </cell>
          <cell r="Y2283">
            <v>16110000</v>
          </cell>
        </row>
        <row r="2284">
          <cell r="A2284">
            <v>11075230</v>
          </cell>
          <cell r="B2284">
            <v>1</v>
          </cell>
          <cell r="C2284">
            <v>40</v>
          </cell>
          <cell r="D2284" t="str">
            <v>SA</v>
          </cell>
          <cell r="F2284" t="str">
            <v>10</v>
          </cell>
          <cell r="G2284" t="str">
            <v>S</v>
          </cell>
          <cell r="L2284">
            <v>449.24</v>
          </cell>
          <cell r="M2284">
            <v>449.24</v>
          </cell>
          <cell r="N2284" t="str">
            <v>RUN</v>
          </cell>
          <cell r="O2284" t="str">
            <v>Списание материалов за 10 2001г</v>
          </cell>
          <cell r="P2284" t="str">
            <v>32</v>
          </cell>
          <cell r="Q2284">
            <v>32010010</v>
          </cell>
          <cell r="R2284" t="str">
            <v>H</v>
          </cell>
          <cell r="W2284">
            <v>449.24</v>
          </cell>
          <cell r="X2284">
            <v>449.24</v>
          </cell>
          <cell r="Y2284">
            <v>16110000</v>
          </cell>
        </row>
        <row r="2285">
          <cell r="A2285">
            <v>11075232</v>
          </cell>
          <cell r="B2285">
            <v>1</v>
          </cell>
          <cell r="C2285">
            <v>40</v>
          </cell>
          <cell r="D2285" t="str">
            <v>SA</v>
          </cell>
          <cell r="F2285" t="str">
            <v>10</v>
          </cell>
          <cell r="G2285" t="str">
            <v>S</v>
          </cell>
          <cell r="L2285">
            <v>1181.42</v>
          </cell>
          <cell r="M2285">
            <v>1181.42</v>
          </cell>
          <cell r="N2285" t="str">
            <v>RUN</v>
          </cell>
          <cell r="O2285" t="str">
            <v>Списание материалов за 10 2001г</v>
          </cell>
          <cell r="P2285" t="str">
            <v>32</v>
          </cell>
          <cell r="Q2285">
            <v>32010010</v>
          </cell>
          <cell r="R2285" t="str">
            <v>H</v>
          </cell>
          <cell r="W2285">
            <v>1181.42</v>
          </cell>
          <cell r="X2285">
            <v>1181.42</v>
          </cell>
          <cell r="Y2285">
            <v>16110000</v>
          </cell>
        </row>
        <row r="2286">
          <cell r="A2286">
            <v>11075234</v>
          </cell>
          <cell r="B2286">
            <v>1</v>
          </cell>
          <cell r="C2286">
            <v>40</v>
          </cell>
          <cell r="D2286" t="str">
            <v>SA</v>
          </cell>
          <cell r="F2286" t="str">
            <v>10</v>
          </cell>
          <cell r="G2286" t="str">
            <v>S</v>
          </cell>
          <cell r="L2286">
            <v>5362.85</v>
          </cell>
          <cell r="M2286">
            <v>5362.85</v>
          </cell>
          <cell r="N2286" t="str">
            <v>RUN</v>
          </cell>
          <cell r="O2286" t="str">
            <v>Списание материалов за 10 2001г</v>
          </cell>
          <cell r="P2286" t="str">
            <v>32</v>
          </cell>
          <cell r="Q2286">
            <v>32010010</v>
          </cell>
          <cell r="R2286" t="str">
            <v>H</v>
          </cell>
          <cell r="W2286">
            <v>5362.85</v>
          </cell>
          <cell r="X2286">
            <v>5362.85</v>
          </cell>
          <cell r="Y2286">
            <v>16110000</v>
          </cell>
        </row>
        <row r="2287">
          <cell r="A2287">
            <v>11075236</v>
          </cell>
          <cell r="B2287">
            <v>1</v>
          </cell>
          <cell r="C2287">
            <v>40</v>
          </cell>
          <cell r="D2287" t="str">
            <v>SA</v>
          </cell>
          <cell r="F2287" t="str">
            <v>10</v>
          </cell>
          <cell r="G2287" t="str">
            <v>S</v>
          </cell>
          <cell r="L2287">
            <v>585.14</v>
          </cell>
          <cell r="M2287">
            <v>585.14</v>
          </cell>
          <cell r="N2287" t="str">
            <v>RUN</v>
          </cell>
          <cell r="O2287" t="str">
            <v>Списание материалов за 10 2001г</v>
          </cell>
          <cell r="P2287" t="str">
            <v>32</v>
          </cell>
          <cell r="Q2287">
            <v>32010010</v>
          </cell>
          <cell r="R2287" t="str">
            <v>H</v>
          </cell>
          <cell r="W2287">
            <v>585.14</v>
          </cell>
          <cell r="X2287">
            <v>585.14</v>
          </cell>
          <cell r="Y2287">
            <v>16110000</v>
          </cell>
        </row>
        <row r="2288">
          <cell r="A2288">
            <v>11075238</v>
          </cell>
          <cell r="B2288">
            <v>1</v>
          </cell>
          <cell r="C2288">
            <v>40</v>
          </cell>
          <cell r="D2288" t="str">
            <v>SA</v>
          </cell>
          <cell r="F2288" t="str">
            <v>10</v>
          </cell>
          <cell r="G2288" t="str">
            <v>S</v>
          </cell>
          <cell r="L2288">
            <v>109.47</v>
          </cell>
          <cell r="M2288">
            <v>109.47</v>
          </cell>
          <cell r="N2288" t="str">
            <v>RUN</v>
          </cell>
          <cell r="O2288" t="str">
            <v>Списание материалов за 10 2001г</v>
          </cell>
          <cell r="P2288" t="str">
            <v>32</v>
          </cell>
          <cell r="Q2288">
            <v>32010010</v>
          </cell>
          <cell r="R2288" t="str">
            <v>H</v>
          </cell>
          <cell r="W2288">
            <v>109.47</v>
          </cell>
          <cell r="X2288">
            <v>109.47</v>
          </cell>
          <cell r="Y2288">
            <v>16110000</v>
          </cell>
        </row>
        <row r="2289">
          <cell r="A2289">
            <v>11075240</v>
          </cell>
          <cell r="B2289">
            <v>1</v>
          </cell>
          <cell r="C2289">
            <v>40</v>
          </cell>
          <cell r="D2289" t="str">
            <v>SA</v>
          </cell>
          <cell r="F2289" t="str">
            <v>10</v>
          </cell>
          <cell r="G2289" t="str">
            <v>S</v>
          </cell>
          <cell r="L2289">
            <v>184.46</v>
          </cell>
          <cell r="M2289">
            <v>184.46</v>
          </cell>
          <cell r="N2289" t="str">
            <v>RUN</v>
          </cell>
          <cell r="O2289" t="str">
            <v>Списание материалов за 10 2001г</v>
          </cell>
          <cell r="P2289" t="str">
            <v>32</v>
          </cell>
          <cell r="Q2289">
            <v>32010010</v>
          </cell>
          <cell r="R2289" t="str">
            <v>H</v>
          </cell>
          <cell r="W2289">
            <v>184.46</v>
          </cell>
          <cell r="X2289">
            <v>184.46</v>
          </cell>
          <cell r="Y2289">
            <v>16110000</v>
          </cell>
        </row>
        <row r="2290">
          <cell r="A2290">
            <v>11075242</v>
          </cell>
          <cell r="B2290">
            <v>1</v>
          </cell>
          <cell r="C2290">
            <v>40</v>
          </cell>
          <cell r="D2290" t="str">
            <v>SA</v>
          </cell>
          <cell r="F2290" t="str">
            <v>10</v>
          </cell>
          <cell r="G2290" t="str">
            <v>S</v>
          </cell>
          <cell r="L2290">
            <v>402.17</v>
          </cell>
          <cell r="M2290">
            <v>402.17</v>
          </cell>
          <cell r="N2290" t="str">
            <v>RUN</v>
          </cell>
          <cell r="O2290" t="str">
            <v>Списание материалов за 10 2001г</v>
          </cell>
          <cell r="P2290" t="str">
            <v>32</v>
          </cell>
          <cell r="Q2290">
            <v>32010010</v>
          </cell>
          <cell r="R2290" t="str">
            <v>H</v>
          </cell>
          <cell r="W2290">
            <v>402.17</v>
          </cell>
          <cell r="X2290">
            <v>402.17</v>
          </cell>
          <cell r="Y2290">
            <v>16110000</v>
          </cell>
        </row>
        <row r="2291">
          <cell r="A2291">
            <v>11075244</v>
          </cell>
          <cell r="B2291">
            <v>1</v>
          </cell>
          <cell r="C2291">
            <v>40</v>
          </cell>
          <cell r="D2291" t="str">
            <v>SA</v>
          </cell>
          <cell r="F2291" t="str">
            <v>10</v>
          </cell>
          <cell r="G2291" t="str">
            <v>S</v>
          </cell>
          <cell r="L2291">
            <v>2212.54</v>
          </cell>
          <cell r="M2291">
            <v>2212.54</v>
          </cell>
          <cell r="N2291" t="str">
            <v>RUN</v>
          </cell>
          <cell r="O2291" t="str">
            <v>Списание материалов за 10 2001г</v>
          </cell>
          <cell r="P2291" t="str">
            <v>32</v>
          </cell>
          <cell r="Q2291">
            <v>32010010</v>
          </cell>
          <cell r="R2291" t="str">
            <v>H</v>
          </cell>
          <cell r="W2291">
            <v>2212.54</v>
          </cell>
          <cell r="X2291">
            <v>2212.54</v>
          </cell>
          <cell r="Y2291">
            <v>16110000</v>
          </cell>
        </row>
        <row r="2292">
          <cell r="A2292">
            <v>11075246</v>
          </cell>
          <cell r="B2292">
            <v>1</v>
          </cell>
          <cell r="C2292">
            <v>40</v>
          </cell>
          <cell r="D2292" t="str">
            <v>SA</v>
          </cell>
          <cell r="F2292" t="str">
            <v>10</v>
          </cell>
          <cell r="G2292" t="str">
            <v>S</v>
          </cell>
          <cell r="L2292">
            <v>1937.15</v>
          </cell>
          <cell r="M2292">
            <v>1937.15</v>
          </cell>
          <cell r="N2292" t="str">
            <v>RUN</v>
          </cell>
          <cell r="O2292" t="str">
            <v>Списание материалов за 10 2001г</v>
          </cell>
          <cell r="P2292" t="str">
            <v>32</v>
          </cell>
          <cell r="Q2292">
            <v>32010010</v>
          </cell>
          <cell r="R2292" t="str">
            <v>H</v>
          </cell>
          <cell r="W2292">
            <v>1937.15</v>
          </cell>
          <cell r="X2292">
            <v>1937.15</v>
          </cell>
          <cell r="Y2292">
            <v>16110000</v>
          </cell>
        </row>
        <row r="2293">
          <cell r="A2293">
            <v>11075248</v>
          </cell>
          <cell r="B2293">
            <v>1</v>
          </cell>
          <cell r="C2293">
            <v>40</v>
          </cell>
          <cell r="D2293" t="str">
            <v>SA</v>
          </cell>
          <cell r="F2293" t="str">
            <v>10</v>
          </cell>
          <cell r="G2293" t="str">
            <v>S</v>
          </cell>
          <cell r="L2293">
            <v>14415.96</v>
          </cell>
          <cell r="M2293">
            <v>14415.96</v>
          </cell>
          <cell r="N2293" t="str">
            <v>RUN</v>
          </cell>
          <cell r="O2293" t="str">
            <v>Списание материалов за 10 2001г</v>
          </cell>
          <cell r="P2293" t="str">
            <v>32</v>
          </cell>
          <cell r="Q2293">
            <v>32010010</v>
          </cell>
          <cell r="R2293" t="str">
            <v>H</v>
          </cell>
          <cell r="W2293">
            <v>14415.96</v>
          </cell>
          <cell r="X2293">
            <v>14415.96</v>
          </cell>
          <cell r="Y2293">
            <v>16110000</v>
          </cell>
        </row>
        <row r="2294">
          <cell r="A2294">
            <v>11075250</v>
          </cell>
          <cell r="B2294">
            <v>1</v>
          </cell>
          <cell r="C2294">
            <v>40</v>
          </cell>
          <cell r="D2294" t="str">
            <v>SA</v>
          </cell>
          <cell r="F2294" t="str">
            <v>10</v>
          </cell>
          <cell r="G2294" t="str">
            <v>S</v>
          </cell>
          <cell r="L2294">
            <v>3963.46</v>
          </cell>
          <cell r="M2294">
            <v>3963.46</v>
          </cell>
          <cell r="N2294" t="str">
            <v>RUN</v>
          </cell>
          <cell r="O2294" t="str">
            <v>Списание материалов за 10 2001г</v>
          </cell>
          <cell r="P2294" t="str">
            <v>32</v>
          </cell>
          <cell r="Q2294">
            <v>32010010</v>
          </cell>
          <cell r="R2294" t="str">
            <v>H</v>
          </cell>
          <cell r="W2294">
            <v>3963.46</v>
          </cell>
          <cell r="X2294">
            <v>3963.46</v>
          </cell>
          <cell r="Y2294">
            <v>16110000</v>
          </cell>
        </row>
        <row r="2295">
          <cell r="A2295">
            <v>11075252</v>
          </cell>
          <cell r="B2295">
            <v>1</v>
          </cell>
          <cell r="C2295">
            <v>40</v>
          </cell>
          <cell r="D2295" t="str">
            <v>SA</v>
          </cell>
          <cell r="F2295" t="str">
            <v>10</v>
          </cell>
          <cell r="G2295" t="str">
            <v>S</v>
          </cell>
          <cell r="L2295">
            <v>7.41</v>
          </cell>
          <cell r="M2295">
            <v>7.41</v>
          </cell>
          <cell r="N2295" t="str">
            <v>RUN</v>
          </cell>
          <cell r="O2295" t="str">
            <v>Списание материалов за 10 2001г</v>
          </cell>
          <cell r="P2295" t="str">
            <v>32</v>
          </cell>
          <cell r="Q2295">
            <v>32010010</v>
          </cell>
          <cell r="R2295" t="str">
            <v>H</v>
          </cell>
          <cell r="W2295">
            <v>7.41</v>
          </cell>
          <cell r="X2295">
            <v>7.41</v>
          </cell>
          <cell r="Y2295">
            <v>16110000</v>
          </cell>
        </row>
        <row r="2296">
          <cell r="A2296">
            <v>11075254</v>
          </cell>
          <cell r="B2296">
            <v>1</v>
          </cell>
          <cell r="C2296">
            <v>40</v>
          </cell>
          <cell r="D2296" t="str">
            <v>SA</v>
          </cell>
          <cell r="F2296" t="str">
            <v>10</v>
          </cell>
          <cell r="G2296" t="str">
            <v>S</v>
          </cell>
          <cell r="L2296">
            <v>143.29</v>
          </cell>
          <cell r="M2296">
            <v>143.29</v>
          </cell>
          <cell r="N2296" t="str">
            <v>RUN</v>
          </cell>
          <cell r="O2296" t="str">
            <v>Списание материалов за 10 2001г</v>
          </cell>
          <cell r="P2296" t="str">
            <v>32</v>
          </cell>
          <cell r="Q2296">
            <v>32010010</v>
          </cell>
          <cell r="R2296" t="str">
            <v>H</v>
          </cell>
          <cell r="W2296">
            <v>143.29</v>
          </cell>
          <cell r="X2296">
            <v>143.29</v>
          </cell>
          <cell r="Y2296">
            <v>16110000</v>
          </cell>
        </row>
        <row r="2297">
          <cell r="A2297">
            <v>11075255</v>
          </cell>
          <cell r="B2297">
            <v>1</v>
          </cell>
          <cell r="C2297">
            <v>40</v>
          </cell>
          <cell r="D2297" t="str">
            <v>SA</v>
          </cell>
          <cell r="F2297" t="str">
            <v>10</v>
          </cell>
          <cell r="G2297" t="str">
            <v>S</v>
          </cell>
          <cell r="L2297">
            <v>3268.54</v>
          </cell>
          <cell r="M2297">
            <v>3268.54</v>
          </cell>
          <cell r="N2297" t="str">
            <v>RUN</v>
          </cell>
          <cell r="O2297" t="str">
            <v>Списание материалов за 10 2001г</v>
          </cell>
          <cell r="P2297" t="str">
            <v>32</v>
          </cell>
          <cell r="Q2297">
            <v>32010010</v>
          </cell>
          <cell r="R2297" t="str">
            <v>H</v>
          </cell>
          <cell r="W2297">
            <v>3268.54</v>
          </cell>
          <cell r="X2297">
            <v>3268.54</v>
          </cell>
          <cell r="Y2297">
            <v>16110000</v>
          </cell>
        </row>
        <row r="2298">
          <cell r="A2298">
            <v>11075257</v>
          </cell>
          <cell r="B2298">
            <v>1</v>
          </cell>
          <cell r="C2298">
            <v>40</v>
          </cell>
          <cell r="D2298" t="str">
            <v>SA</v>
          </cell>
          <cell r="F2298" t="str">
            <v>10</v>
          </cell>
          <cell r="G2298" t="str">
            <v>S</v>
          </cell>
          <cell r="L2298">
            <v>1218.2</v>
          </cell>
          <cell r="M2298">
            <v>1218.2</v>
          </cell>
          <cell r="N2298" t="str">
            <v>RUN</v>
          </cell>
          <cell r="O2298" t="str">
            <v>Списание материалов за 10 2001г</v>
          </cell>
          <cell r="P2298" t="str">
            <v>32</v>
          </cell>
          <cell r="Q2298">
            <v>32010010</v>
          </cell>
          <cell r="R2298" t="str">
            <v>H</v>
          </cell>
          <cell r="W2298">
            <v>1218.2</v>
          </cell>
          <cell r="X2298">
            <v>1218.2</v>
          </cell>
          <cell r="Y2298">
            <v>16110000</v>
          </cell>
        </row>
        <row r="2299">
          <cell r="A2299">
            <v>11075259</v>
          </cell>
          <cell r="B2299">
            <v>1</v>
          </cell>
          <cell r="C2299">
            <v>40</v>
          </cell>
          <cell r="D2299" t="str">
            <v>SA</v>
          </cell>
          <cell r="F2299" t="str">
            <v>10</v>
          </cell>
          <cell r="G2299" t="str">
            <v>S</v>
          </cell>
          <cell r="L2299">
            <v>391.67</v>
          </cell>
          <cell r="M2299">
            <v>391.67</v>
          </cell>
          <cell r="N2299" t="str">
            <v>RUN</v>
          </cell>
          <cell r="O2299" t="str">
            <v>Списание материалов за 10 2001г</v>
          </cell>
          <cell r="P2299" t="str">
            <v>32</v>
          </cell>
          <cell r="Q2299">
            <v>32010010</v>
          </cell>
          <cell r="R2299" t="str">
            <v>H</v>
          </cell>
          <cell r="W2299">
            <v>391.67</v>
          </cell>
          <cell r="X2299">
            <v>391.67</v>
          </cell>
          <cell r="Y2299">
            <v>16110000</v>
          </cell>
        </row>
        <row r="2300">
          <cell r="A2300">
            <v>11076111</v>
          </cell>
          <cell r="B2300">
            <v>1</v>
          </cell>
          <cell r="C2300">
            <v>40</v>
          </cell>
          <cell r="D2300" t="str">
            <v>SA</v>
          </cell>
          <cell r="F2300" t="str">
            <v>10</v>
          </cell>
          <cell r="G2300" t="str">
            <v>S</v>
          </cell>
          <cell r="L2300">
            <v>0.01</v>
          </cell>
          <cell r="M2300">
            <v>0.01</v>
          </cell>
          <cell r="N2300" t="str">
            <v>RUN</v>
          </cell>
          <cell r="O2300" t="str">
            <v>отклонение</v>
          </cell>
          <cell r="P2300" t="str">
            <v>32</v>
          </cell>
          <cell r="Q2300">
            <v>32010010</v>
          </cell>
          <cell r="R2300" t="str">
            <v>H</v>
          </cell>
          <cell r="W2300">
            <v>0.01</v>
          </cell>
          <cell r="X2300">
            <v>0.01</v>
          </cell>
          <cell r="Y2300">
            <v>16110000</v>
          </cell>
        </row>
        <row r="2301">
          <cell r="A2301">
            <v>20002639</v>
          </cell>
          <cell r="B2301">
            <v>1</v>
          </cell>
          <cell r="C2301">
            <v>52</v>
          </cell>
          <cell r="D2301" t="str">
            <v>ST</v>
          </cell>
          <cell r="F2301" t="str">
            <v>10</v>
          </cell>
          <cell r="G2301" t="str">
            <v>S</v>
          </cell>
          <cell r="L2301">
            <v>-150</v>
          </cell>
          <cell r="M2301">
            <v>-150</v>
          </cell>
          <cell r="N2301" t="str">
            <v>RUN</v>
          </cell>
          <cell r="O2301" t="str">
            <v>отклонение</v>
          </cell>
          <cell r="P2301" t="str">
            <v>32</v>
          </cell>
          <cell r="Q2301">
            <v>32010010</v>
          </cell>
          <cell r="R2301" t="str">
            <v>H</v>
          </cell>
          <cell r="W2301">
            <v>-150</v>
          </cell>
          <cell r="X2301">
            <v>-150</v>
          </cell>
          <cell r="Y2301">
            <v>16110000</v>
          </cell>
        </row>
        <row r="2302">
          <cell r="A2302">
            <v>20002644</v>
          </cell>
          <cell r="B2302">
            <v>1</v>
          </cell>
          <cell r="C2302">
            <v>52</v>
          </cell>
          <cell r="D2302" t="str">
            <v>ST</v>
          </cell>
          <cell r="F2302" t="str">
            <v>10</v>
          </cell>
          <cell r="G2302" t="str">
            <v>S</v>
          </cell>
          <cell r="L2302">
            <v>-8654.73</v>
          </cell>
          <cell r="M2302">
            <v>-8654.73</v>
          </cell>
          <cell r="N2302" t="str">
            <v>RUN</v>
          </cell>
          <cell r="O2302" t="str">
            <v>Списание материалов за 10 2001г</v>
          </cell>
          <cell r="P2302" t="str">
            <v>32</v>
          </cell>
          <cell r="Q2302">
            <v>32010010</v>
          </cell>
          <cell r="R2302" t="str">
            <v>H</v>
          </cell>
          <cell r="W2302">
            <v>-8654.73</v>
          </cell>
          <cell r="X2302">
            <v>-8654.73</v>
          </cell>
          <cell r="Y2302">
            <v>16110000</v>
          </cell>
        </row>
        <row r="2303">
          <cell r="A2303">
            <v>20002646</v>
          </cell>
          <cell r="B2303">
            <v>1</v>
          </cell>
          <cell r="C2303">
            <v>52</v>
          </cell>
          <cell r="D2303" t="str">
            <v>ST</v>
          </cell>
          <cell r="F2303" t="str">
            <v>10</v>
          </cell>
          <cell r="G2303" t="str">
            <v>S</v>
          </cell>
          <cell r="L2303">
            <v>-5370.28</v>
          </cell>
          <cell r="M2303">
            <v>-5370.28</v>
          </cell>
          <cell r="N2303" t="str">
            <v>RUN</v>
          </cell>
          <cell r="O2303" t="str">
            <v>Списание материалов за 10 2001г</v>
          </cell>
          <cell r="P2303" t="str">
            <v>32</v>
          </cell>
          <cell r="Q2303">
            <v>32010010</v>
          </cell>
          <cell r="R2303" t="str">
            <v>H</v>
          </cell>
          <cell r="W2303">
            <v>-5370.28</v>
          </cell>
          <cell r="X2303">
            <v>-5370.28</v>
          </cell>
          <cell r="Y2303">
            <v>16110000</v>
          </cell>
        </row>
        <row r="2304">
          <cell r="A2304">
            <v>20002648</v>
          </cell>
          <cell r="B2304">
            <v>1</v>
          </cell>
          <cell r="C2304">
            <v>52</v>
          </cell>
          <cell r="D2304" t="str">
            <v>ST</v>
          </cell>
          <cell r="F2304" t="str">
            <v>10</v>
          </cell>
          <cell r="G2304" t="str">
            <v>S</v>
          </cell>
          <cell r="L2304">
            <v>-1665.61</v>
          </cell>
          <cell r="M2304">
            <v>-1665.61</v>
          </cell>
          <cell r="N2304" t="str">
            <v>RUN</v>
          </cell>
          <cell r="O2304" t="str">
            <v>Списание материалов за 10 2001г</v>
          </cell>
          <cell r="P2304" t="str">
            <v>32</v>
          </cell>
          <cell r="Q2304">
            <v>32010010</v>
          </cell>
          <cell r="R2304" t="str">
            <v>H</v>
          </cell>
          <cell r="W2304">
            <v>-1665.61</v>
          </cell>
          <cell r="X2304">
            <v>-1665.61</v>
          </cell>
          <cell r="Y2304">
            <v>16110000</v>
          </cell>
        </row>
        <row r="2305">
          <cell r="A2305">
            <v>20002650</v>
          </cell>
          <cell r="B2305">
            <v>1</v>
          </cell>
          <cell r="C2305">
            <v>52</v>
          </cell>
          <cell r="D2305" t="str">
            <v>ST</v>
          </cell>
          <cell r="F2305" t="str">
            <v>10</v>
          </cell>
          <cell r="G2305" t="str">
            <v>S</v>
          </cell>
          <cell r="L2305">
            <v>-947.1</v>
          </cell>
          <cell r="M2305">
            <v>-947.1</v>
          </cell>
          <cell r="N2305" t="str">
            <v>RUN</v>
          </cell>
          <cell r="O2305" t="str">
            <v>Списание материалов за 10 2001г</v>
          </cell>
          <cell r="P2305" t="str">
            <v>32</v>
          </cell>
          <cell r="Q2305">
            <v>32010010</v>
          </cell>
          <cell r="R2305" t="str">
            <v>H</v>
          </cell>
          <cell r="W2305">
            <v>-947.1</v>
          </cell>
          <cell r="X2305">
            <v>-947.1</v>
          </cell>
          <cell r="Y2305">
            <v>16110000</v>
          </cell>
        </row>
        <row r="2306">
          <cell r="A2306">
            <v>20002672</v>
          </cell>
          <cell r="B2306">
            <v>1</v>
          </cell>
          <cell r="C2306">
            <v>52</v>
          </cell>
          <cell r="D2306" t="str">
            <v>ST</v>
          </cell>
          <cell r="F2306" t="str">
            <v>10</v>
          </cell>
          <cell r="G2306" t="str">
            <v>S</v>
          </cell>
          <cell r="L2306">
            <v>-0.01</v>
          </cell>
          <cell r="M2306">
            <v>-0.01</v>
          </cell>
          <cell r="N2306" t="str">
            <v>RUN</v>
          </cell>
          <cell r="O2306" t="str">
            <v>отклонение</v>
          </cell>
          <cell r="P2306" t="str">
            <v>32</v>
          </cell>
          <cell r="Q2306">
            <v>32010010</v>
          </cell>
          <cell r="R2306" t="str">
            <v>H</v>
          </cell>
          <cell r="W2306">
            <v>-0.01</v>
          </cell>
          <cell r="X2306">
            <v>-0.01</v>
          </cell>
          <cell r="Y2306">
            <v>16110000</v>
          </cell>
        </row>
        <row r="2307">
          <cell r="A2307">
            <v>11081112</v>
          </cell>
          <cell r="B2307">
            <v>1</v>
          </cell>
          <cell r="C2307">
            <v>40</v>
          </cell>
          <cell r="D2307" t="str">
            <v>SA</v>
          </cell>
          <cell r="F2307" t="str">
            <v>11</v>
          </cell>
          <cell r="G2307" t="str">
            <v>S</v>
          </cell>
          <cell r="L2307">
            <v>4529.24</v>
          </cell>
          <cell r="M2307">
            <v>4529.24</v>
          </cell>
          <cell r="N2307" t="str">
            <v>RUN</v>
          </cell>
          <cell r="O2307" t="str">
            <v>Списание материалов за 11 2001г</v>
          </cell>
          <cell r="P2307" t="str">
            <v>32</v>
          </cell>
          <cell r="Q2307">
            <v>32010010</v>
          </cell>
          <cell r="R2307" t="str">
            <v>H</v>
          </cell>
          <cell r="W2307">
            <v>4529.24</v>
          </cell>
          <cell r="X2307">
            <v>4529.24</v>
          </cell>
          <cell r="Y2307">
            <v>16110000</v>
          </cell>
        </row>
        <row r="2308">
          <cell r="A2308">
            <v>11081114</v>
          </cell>
          <cell r="B2308">
            <v>1</v>
          </cell>
          <cell r="C2308">
            <v>40</v>
          </cell>
          <cell r="D2308" t="str">
            <v>SA</v>
          </cell>
          <cell r="F2308" t="str">
            <v>11</v>
          </cell>
          <cell r="G2308" t="str">
            <v>S</v>
          </cell>
          <cell r="L2308">
            <v>19460.11</v>
          </cell>
          <cell r="M2308">
            <v>19460.11</v>
          </cell>
          <cell r="N2308" t="str">
            <v>RUN</v>
          </cell>
          <cell r="O2308" t="str">
            <v>Списание материалов за 11 2001г</v>
          </cell>
          <cell r="P2308" t="str">
            <v>32</v>
          </cell>
          <cell r="Q2308">
            <v>32010010</v>
          </cell>
          <cell r="R2308" t="str">
            <v>H</v>
          </cell>
          <cell r="W2308">
            <v>19460.11</v>
          </cell>
          <cell r="X2308">
            <v>19460.11</v>
          </cell>
          <cell r="Y2308">
            <v>16110000</v>
          </cell>
        </row>
        <row r="2309">
          <cell r="A2309">
            <v>11081116</v>
          </cell>
          <cell r="B2309">
            <v>1</v>
          </cell>
          <cell r="C2309">
            <v>40</v>
          </cell>
          <cell r="D2309" t="str">
            <v>SA</v>
          </cell>
          <cell r="F2309" t="str">
            <v>11</v>
          </cell>
          <cell r="G2309" t="str">
            <v>S</v>
          </cell>
          <cell r="L2309">
            <v>6185.77</v>
          </cell>
          <cell r="M2309">
            <v>6185.77</v>
          </cell>
          <cell r="N2309" t="str">
            <v>RUN</v>
          </cell>
          <cell r="O2309" t="str">
            <v>Списание материалов за 11 2001г</v>
          </cell>
          <cell r="P2309" t="str">
            <v>32</v>
          </cell>
          <cell r="Q2309">
            <v>32010010</v>
          </cell>
          <cell r="R2309" t="str">
            <v>H</v>
          </cell>
          <cell r="W2309">
            <v>6185.77</v>
          </cell>
          <cell r="X2309">
            <v>6185.77</v>
          </cell>
          <cell r="Y2309">
            <v>16110000</v>
          </cell>
        </row>
        <row r="2310">
          <cell r="A2310">
            <v>11081118</v>
          </cell>
          <cell r="B2310">
            <v>1</v>
          </cell>
          <cell r="C2310">
            <v>40</v>
          </cell>
          <cell r="D2310" t="str">
            <v>SA</v>
          </cell>
          <cell r="F2310" t="str">
            <v>11</v>
          </cell>
          <cell r="G2310" t="str">
            <v>S</v>
          </cell>
          <cell r="L2310">
            <v>4717</v>
          </cell>
          <cell r="M2310">
            <v>4717</v>
          </cell>
          <cell r="N2310" t="str">
            <v>RUN</v>
          </cell>
          <cell r="O2310" t="str">
            <v>Списание материалов за 11 2001г</v>
          </cell>
          <cell r="P2310" t="str">
            <v>32</v>
          </cell>
          <cell r="Q2310">
            <v>32010010</v>
          </cell>
          <cell r="R2310" t="str">
            <v>H</v>
          </cell>
          <cell r="W2310">
            <v>4717</v>
          </cell>
          <cell r="X2310">
            <v>4717</v>
          </cell>
          <cell r="Y2310">
            <v>16110000</v>
          </cell>
        </row>
        <row r="2311">
          <cell r="A2311">
            <v>11081120</v>
          </cell>
          <cell r="B2311">
            <v>1</v>
          </cell>
          <cell r="C2311">
            <v>40</v>
          </cell>
          <cell r="D2311" t="str">
            <v>SA</v>
          </cell>
          <cell r="F2311" t="str">
            <v>11</v>
          </cell>
          <cell r="G2311" t="str">
            <v>S</v>
          </cell>
          <cell r="L2311">
            <v>9407.51</v>
          </cell>
          <cell r="M2311">
            <v>9407.51</v>
          </cell>
          <cell r="N2311" t="str">
            <v>RUN</v>
          </cell>
          <cell r="O2311" t="str">
            <v>Списание материалов за 11 2001г</v>
          </cell>
          <cell r="P2311" t="str">
            <v>32</v>
          </cell>
          <cell r="Q2311">
            <v>32010010</v>
          </cell>
          <cell r="R2311" t="str">
            <v>H</v>
          </cell>
          <cell r="W2311">
            <v>9407.51</v>
          </cell>
          <cell r="X2311">
            <v>9407.51</v>
          </cell>
          <cell r="Y2311">
            <v>16110000</v>
          </cell>
        </row>
        <row r="2312">
          <cell r="A2312">
            <v>11081122</v>
          </cell>
          <cell r="B2312">
            <v>1</v>
          </cell>
          <cell r="C2312">
            <v>40</v>
          </cell>
          <cell r="D2312" t="str">
            <v>SA</v>
          </cell>
          <cell r="F2312" t="str">
            <v>11</v>
          </cell>
          <cell r="G2312" t="str">
            <v>S</v>
          </cell>
          <cell r="L2312">
            <v>185.07</v>
          </cell>
          <cell r="M2312">
            <v>185.07</v>
          </cell>
          <cell r="N2312" t="str">
            <v>RUN</v>
          </cell>
          <cell r="O2312" t="str">
            <v>Списание материалов за 11 2001г</v>
          </cell>
          <cell r="P2312" t="str">
            <v>32</v>
          </cell>
          <cell r="Q2312">
            <v>32010010</v>
          </cell>
          <cell r="R2312" t="str">
            <v>H</v>
          </cell>
          <cell r="W2312">
            <v>185.07</v>
          </cell>
          <cell r="X2312">
            <v>185.07</v>
          </cell>
          <cell r="Y2312">
            <v>16110000</v>
          </cell>
        </row>
        <row r="2313">
          <cell r="A2313">
            <v>11081124</v>
          </cell>
          <cell r="B2313">
            <v>1</v>
          </cell>
          <cell r="C2313">
            <v>40</v>
          </cell>
          <cell r="D2313" t="str">
            <v>SA</v>
          </cell>
          <cell r="F2313" t="str">
            <v>11</v>
          </cell>
          <cell r="G2313" t="str">
            <v>S</v>
          </cell>
          <cell r="L2313">
            <v>26265.27</v>
          </cell>
          <cell r="M2313">
            <v>26265.27</v>
          </cell>
          <cell r="N2313" t="str">
            <v>RUN</v>
          </cell>
          <cell r="O2313" t="str">
            <v>Списание материалов за 11 2001г</v>
          </cell>
          <cell r="P2313" t="str">
            <v>32</v>
          </cell>
          <cell r="Q2313">
            <v>32010010</v>
          </cell>
          <cell r="R2313" t="str">
            <v>H</v>
          </cell>
          <cell r="W2313">
            <v>26265.27</v>
          </cell>
          <cell r="X2313">
            <v>26265.27</v>
          </cell>
          <cell r="Y2313">
            <v>16110000</v>
          </cell>
        </row>
        <row r="2314">
          <cell r="A2314">
            <v>11081126</v>
          </cell>
          <cell r="B2314">
            <v>1</v>
          </cell>
          <cell r="C2314">
            <v>40</v>
          </cell>
          <cell r="D2314" t="str">
            <v>SA</v>
          </cell>
          <cell r="F2314" t="str">
            <v>11</v>
          </cell>
          <cell r="G2314" t="str">
            <v>S</v>
          </cell>
          <cell r="L2314">
            <v>26206.240000000002</v>
          </cell>
          <cell r="M2314">
            <v>26206.240000000002</v>
          </cell>
          <cell r="N2314" t="str">
            <v>RUN</v>
          </cell>
          <cell r="O2314" t="str">
            <v>Списание материалов за 11 2001г</v>
          </cell>
          <cell r="P2314" t="str">
            <v>32</v>
          </cell>
          <cell r="Q2314">
            <v>32010010</v>
          </cell>
          <cell r="R2314" t="str">
            <v>H</v>
          </cell>
          <cell r="W2314">
            <v>26206.240000000002</v>
          </cell>
          <cell r="X2314">
            <v>26206.240000000002</v>
          </cell>
          <cell r="Y2314">
            <v>16110000</v>
          </cell>
        </row>
        <row r="2315">
          <cell r="A2315">
            <v>11081128</v>
          </cell>
          <cell r="B2315">
            <v>1</v>
          </cell>
          <cell r="C2315">
            <v>40</v>
          </cell>
          <cell r="D2315" t="str">
            <v>SA</v>
          </cell>
          <cell r="F2315" t="str">
            <v>11</v>
          </cell>
          <cell r="G2315" t="str">
            <v>S</v>
          </cell>
          <cell r="L2315">
            <v>1249.04</v>
          </cell>
          <cell r="M2315">
            <v>1249.04</v>
          </cell>
          <cell r="N2315" t="str">
            <v>RUN</v>
          </cell>
          <cell r="O2315" t="str">
            <v>Списание материалов за 11 2001г</v>
          </cell>
          <cell r="P2315" t="str">
            <v>32</v>
          </cell>
          <cell r="Q2315">
            <v>32010010</v>
          </cell>
          <cell r="R2315" t="str">
            <v>H</v>
          </cell>
          <cell r="W2315">
            <v>1249.04</v>
          </cell>
          <cell r="X2315">
            <v>1249.04</v>
          </cell>
          <cell r="Y2315">
            <v>16110000</v>
          </cell>
        </row>
        <row r="2316">
          <cell r="A2316">
            <v>11081130</v>
          </cell>
          <cell r="B2316">
            <v>1</v>
          </cell>
          <cell r="C2316">
            <v>40</v>
          </cell>
          <cell r="D2316" t="str">
            <v>SA</v>
          </cell>
          <cell r="F2316" t="str">
            <v>11</v>
          </cell>
          <cell r="G2316" t="str">
            <v>S</v>
          </cell>
          <cell r="L2316">
            <v>3011.06</v>
          </cell>
          <cell r="M2316">
            <v>3011.06</v>
          </cell>
          <cell r="N2316" t="str">
            <v>RUN</v>
          </cell>
          <cell r="O2316" t="str">
            <v>Списание материалов за 11 2001г</v>
          </cell>
          <cell r="P2316" t="str">
            <v>32</v>
          </cell>
          <cell r="Q2316">
            <v>32010010</v>
          </cell>
          <cell r="R2316" t="str">
            <v>H</v>
          </cell>
          <cell r="W2316">
            <v>3011.06</v>
          </cell>
          <cell r="X2316">
            <v>3011.06</v>
          </cell>
          <cell r="Y2316">
            <v>16110000</v>
          </cell>
        </row>
        <row r="2317">
          <cell r="A2317">
            <v>11081132</v>
          </cell>
          <cell r="B2317">
            <v>1</v>
          </cell>
          <cell r="C2317">
            <v>40</v>
          </cell>
          <cell r="D2317" t="str">
            <v>SA</v>
          </cell>
          <cell r="F2317" t="str">
            <v>11</v>
          </cell>
          <cell r="G2317" t="str">
            <v>S</v>
          </cell>
          <cell r="L2317">
            <v>18507.150000000001</v>
          </cell>
          <cell r="M2317">
            <v>18507.150000000001</v>
          </cell>
          <cell r="N2317" t="str">
            <v>RUN</v>
          </cell>
          <cell r="O2317" t="str">
            <v>Списание материалов за 11 2001г</v>
          </cell>
          <cell r="P2317" t="str">
            <v>32</v>
          </cell>
          <cell r="Q2317">
            <v>32010010</v>
          </cell>
          <cell r="R2317" t="str">
            <v>H</v>
          </cell>
          <cell r="W2317">
            <v>18507.150000000001</v>
          </cell>
          <cell r="X2317">
            <v>18507.150000000001</v>
          </cell>
          <cell r="Y2317">
            <v>16110000</v>
          </cell>
        </row>
        <row r="2318">
          <cell r="A2318">
            <v>11081134</v>
          </cell>
          <cell r="B2318">
            <v>1</v>
          </cell>
          <cell r="C2318">
            <v>40</v>
          </cell>
          <cell r="D2318" t="str">
            <v>SA</v>
          </cell>
          <cell r="F2318" t="str">
            <v>11</v>
          </cell>
          <cell r="G2318" t="str">
            <v>S</v>
          </cell>
          <cell r="L2318">
            <v>2838.51</v>
          </cell>
          <cell r="M2318">
            <v>2838.51</v>
          </cell>
          <cell r="N2318" t="str">
            <v>RUN</v>
          </cell>
          <cell r="O2318" t="str">
            <v>Списание материалов за 11 2001г</v>
          </cell>
          <cell r="P2318" t="str">
            <v>32</v>
          </cell>
          <cell r="Q2318">
            <v>32010010</v>
          </cell>
          <cell r="R2318" t="str">
            <v>H</v>
          </cell>
          <cell r="W2318">
            <v>2838.51</v>
          </cell>
          <cell r="X2318">
            <v>2838.51</v>
          </cell>
          <cell r="Y2318">
            <v>16110000</v>
          </cell>
        </row>
        <row r="2319">
          <cell r="A2319">
            <v>11081136</v>
          </cell>
          <cell r="B2319">
            <v>1</v>
          </cell>
          <cell r="C2319">
            <v>40</v>
          </cell>
          <cell r="D2319" t="str">
            <v>SA</v>
          </cell>
          <cell r="F2319" t="str">
            <v>11</v>
          </cell>
          <cell r="G2319" t="str">
            <v>S</v>
          </cell>
          <cell r="L2319">
            <v>10927.9</v>
          </cell>
          <cell r="M2319">
            <v>10927.9</v>
          </cell>
          <cell r="N2319" t="str">
            <v>RUN</v>
          </cell>
          <cell r="O2319" t="str">
            <v>Списание материалов за 11 2001г</v>
          </cell>
          <cell r="P2319" t="str">
            <v>32</v>
          </cell>
          <cell r="Q2319">
            <v>32010010</v>
          </cell>
          <cell r="R2319" t="str">
            <v>H</v>
          </cell>
          <cell r="W2319">
            <v>10927.9</v>
          </cell>
          <cell r="X2319">
            <v>10927.9</v>
          </cell>
          <cell r="Y2319">
            <v>16110000</v>
          </cell>
        </row>
        <row r="2320">
          <cell r="A2320">
            <v>11081138</v>
          </cell>
          <cell r="B2320">
            <v>1</v>
          </cell>
          <cell r="C2320">
            <v>40</v>
          </cell>
          <cell r="D2320" t="str">
            <v>SA</v>
          </cell>
          <cell r="F2320" t="str">
            <v>11</v>
          </cell>
          <cell r="G2320" t="str">
            <v>S</v>
          </cell>
          <cell r="L2320">
            <v>1508.47</v>
          </cell>
          <cell r="M2320">
            <v>1508.47</v>
          </cell>
          <cell r="N2320" t="str">
            <v>RUN</v>
          </cell>
          <cell r="O2320" t="str">
            <v>Списание материалов за 11 2001г</v>
          </cell>
          <cell r="P2320" t="str">
            <v>32</v>
          </cell>
          <cell r="Q2320">
            <v>32010010</v>
          </cell>
          <cell r="R2320" t="str">
            <v>H</v>
          </cell>
          <cell r="W2320">
            <v>1508.47</v>
          </cell>
          <cell r="X2320">
            <v>1508.47</v>
          </cell>
          <cell r="Y2320">
            <v>16110000</v>
          </cell>
        </row>
        <row r="2321">
          <cell r="A2321">
            <v>11081140</v>
          </cell>
          <cell r="B2321">
            <v>1</v>
          </cell>
          <cell r="C2321">
            <v>40</v>
          </cell>
          <cell r="D2321" t="str">
            <v>SA</v>
          </cell>
          <cell r="F2321" t="str">
            <v>11</v>
          </cell>
          <cell r="G2321" t="str">
            <v>S</v>
          </cell>
          <cell r="L2321">
            <v>19939.82</v>
          </cell>
          <cell r="M2321">
            <v>19939.82</v>
          </cell>
          <cell r="N2321" t="str">
            <v>RUN</v>
          </cell>
          <cell r="O2321" t="str">
            <v>Списание материалов за 11 2001г</v>
          </cell>
          <cell r="P2321" t="str">
            <v>32</v>
          </cell>
          <cell r="Q2321">
            <v>32010010</v>
          </cell>
          <cell r="R2321" t="str">
            <v>H</v>
          </cell>
          <cell r="W2321">
            <v>19939.82</v>
          </cell>
          <cell r="X2321">
            <v>19939.82</v>
          </cell>
          <cell r="Y2321">
            <v>16110000</v>
          </cell>
        </row>
        <row r="2322">
          <cell r="A2322">
            <v>11081142</v>
          </cell>
          <cell r="B2322">
            <v>1</v>
          </cell>
          <cell r="C2322">
            <v>40</v>
          </cell>
          <cell r="D2322" t="str">
            <v>SA</v>
          </cell>
          <cell r="F2322" t="str">
            <v>11</v>
          </cell>
          <cell r="G2322" t="str">
            <v>S</v>
          </cell>
          <cell r="L2322">
            <v>5270.84</v>
          </cell>
          <cell r="M2322">
            <v>5270.84</v>
          </cell>
          <cell r="N2322" t="str">
            <v>RUN</v>
          </cell>
          <cell r="O2322" t="str">
            <v>Списание материалов за 11 2001г</v>
          </cell>
          <cell r="P2322" t="str">
            <v>32</v>
          </cell>
          <cell r="Q2322">
            <v>32010010</v>
          </cell>
          <cell r="R2322" t="str">
            <v>H</v>
          </cell>
          <cell r="W2322">
            <v>5270.84</v>
          </cell>
          <cell r="X2322">
            <v>5270.84</v>
          </cell>
          <cell r="Y2322">
            <v>16110000</v>
          </cell>
        </row>
        <row r="2323">
          <cell r="A2323">
            <v>11081144</v>
          </cell>
          <cell r="B2323">
            <v>1</v>
          </cell>
          <cell r="C2323">
            <v>40</v>
          </cell>
          <cell r="D2323" t="str">
            <v>SA</v>
          </cell>
          <cell r="F2323" t="str">
            <v>11</v>
          </cell>
          <cell r="G2323" t="str">
            <v>S</v>
          </cell>
          <cell r="L2323">
            <v>8058.05</v>
          </cell>
          <cell r="M2323">
            <v>8058.05</v>
          </cell>
          <cell r="N2323" t="str">
            <v>RUN</v>
          </cell>
          <cell r="O2323" t="str">
            <v>Списание материалов за 11 2001г</v>
          </cell>
          <cell r="P2323" t="str">
            <v>32</v>
          </cell>
          <cell r="Q2323">
            <v>32010010</v>
          </cell>
          <cell r="R2323" t="str">
            <v>H</v>
          </cell>
          <cell r="W2323">
            <v>8058.05</v>
          </cell>
          <cell r="X2323">
            <v>8058.05</v>
          </cell>
          <cell r="Y2323">
            <v>16110000</v>
          </cell>
        </row>
        <row r="2324">
          <cell r="A2324">
            <v>11081146</v>
          </cell>
          <cell r="B2324">
            <v>1</v>
          </cell>
          <cell r="C2324">
            <v>40</v>
          </cell>
          <cell r="D2324" t="str">
            <v>SA</v>
          </cell>
          <cell r="F2324" t="str">
            <v>11</v>
          </cell>
          <cell r="G2324" t="str">
            <v>S</v>
          </cell>
          <cell r="L2324">
            <v>566.11</v>
          </cell>
          <cell r="M2324">
            <v>566.11</v>
          </cell>
          <cell r="N2324" t="str">
            <v>RUN</v>
          </cell>
          <cell r="O2324" t="str">
            <v>Списание материалов за 11 2001г</v>
          </cell>
          <cell r="P2324" t="str">
            <v>32</v>
          </cell>
          <cell r="Q2324">
            <v>32010010</v>
          </cell>
          <cell r="R2324" t="str">
            <v>H</v>
          </cell>
          <cell r="W2324">
            <v>566.11</v>
          </cell>
          <cell r="X2324">
            <v>566.11</v>
          </cell>
          <cell r="Y2324">
            <v>16110000</v>
          </cell>
        </row>
        <row r="2325">
          <cell r="A2325">
            <v>11081148</v>
          </cell>
          <cell r="B2325">
            <v>1</v>
          </cell>
          <cell r="C2325">
            <v>40</v>
          </cell>
          <cell r="D2325" t="str">
            <v>SA</v>
          </cell>
          <cell r="F2325" t="str">
            <v>11</v>
          </cell>
          <cell r="G2325" t="str">
            <v>S</v>
          </cell>
          <cell r="L2325">
            <v>927.85</v>
          </cell>
          <cell r="M2325">
            <v>927.85</v>
          </cell>
          <cell r="N2325" t="str">
            <v>RUN</v>
          </cell>
          <cell r="O2325" t="str">
            <v>Списание материалов за 11 2001г</v>
          </cell>
          <cell r="P2325" t="str">
            <v>32</v>
          </cell>
          <cell r="Q2325">
            <v>32010010</v>
          </cell>
          <cell r="R2325" t="str">
            <v>H</v>
          </cell>
          <cell r="W2325">
            <v>927.85</v>
          </cell>
          <cell r="X2325">
            <v>927.85</v>
          </cell>
          <cell r="Y2325">
            <v>16110000</v>
          </cell>
        </row>
        <row r="2326">
          <cell r="A2326">
            <v>11081150</v>
          </cell>
          <cell r="B2326">
            <v>1</v>
          </cell>
          <cell r="C2326">
            <v>40</v>
          </cell>
          <cell r="D2326" t="str">
            <v>SA</v>
          </cell>
          <cell r="F2326" t="str">
            <v>11</v>
          </cell>
          <cell r="G2326" t="str">
            <v>S</v>
          </cell>
          <cell r="L2326">
            <v>598.04999999999995</v>
          </cell>
          <cell r="M2326">
            <v>598.04999999999995</v>
          </cell>
          <cell r="N2326" t="str">
            <v>RUN</v>
          </cell>
          <cell r="O2326" t="str">
            <v>Списание материалов за 11 2001г</v>
          </cell>
          <cell r="P2326" t="str">
            <v>32</v>
          </cell>
          <cell r="Q2326">
            <v>32010010</v>
          </cell>
          <cell r="R2326" t="str">
            <v>H</v>
          </cell>
          <cell r="W2326">
            <v>598.04999999999995</v>
          </cell>
          <cell r="X2326">
            <v>598.04999999999995</v>
          </cell>
          <cell r="Y2326">
            <v>16110000</v>
          </cell>
        </row>
        <row r="2327">
          <cell r="A2327">
            <v>11081152</v>
          </cell>
          <cell r="B2327">
            <v>1</v>
          </cell>
          <cell r="C2327">
            <v>40</v>
          </cell>
          <cell r="D2327" t="str">
            <v>SA</v>
          </cell>
          <cell r="F2327" t="str">
            <v>11</v>
          </cell>
          <cell r="G2327" t="str">
            <v>S</v>
          </cell>
          <cell r="L2327">
            <v>11106.56</v>
          </cell>
          <cell r="M2327">
            <v>11106.56</v>
          </cell>
          <cell r="N2327" t="str">
            <v>RUN</v>
          </cell>
          <cell r="O2327" t="str">
            <v>Списание материалов за 11 2001г</v>
          </cell>
          <cell r="P2327" t="str">
            <v>32</v>
          </cell>
          <cell r="Q2327">
            <v>32010010</v>
          </cell>
          <cell r="R2327" t="str">
            <v>H</v>
          </cell>
          <cell r="W2327">
            <v>11106.56</v>
          </cell>
          <cell r="X2327">
            <v>11106.56</v>
          </cell>
          <cell r="Y2327">
            <v>16110000</v>
          </cell>
        </row>
        <row r="2328">
          <cell r="A2328">
            <v>11081154</v>
          </cell>
          <cell r="B2328">
            <v>1</v>
          </cell>
          <cell r="C2328">
            <v>40</v>
          </cell>
          <cell r="D2328" t="str">
            <v>SA</v>
          </cell>
          <cell r="F2328" t="str">
            <v>11</v>
          </cell>
          <cell r="G2328" t="str">
            <v>S</v>
          </cell>
          <cell r="L2328">
            <v>147.94</v>
          </cell>
          <cell r="M2328">
            <v>147.94</v>
          </cell>
          <cell r="N2328" t="str">
            <v>RUN</v>
          </cell>
          <cell r="O2328" t="str">
            <v>Списание материалов за 11 2001г</v>
          </cell>
          <cell r="P2328" t="str">
            <v>32</v>
          </cell>
          <cell r="Q2328">
            <v>32010010</v>
          </cell>
          <cell r="R2328" t="str">
            <v>H</v>
          </cell>
          <cell r="W2328">
            <v>147.94</v>
          </cell>
          <cell r="X2328">
            <v>147.94</v>
          </cell>
          <cell r="Y2328">
            <v>16110000</v>
          </cell>
        </row>
        <row r="2329">
          <cell r="A2329">
            <v>11081156</v>
          </cell>
          <cell r="B2329">
            <v>1</v>
          </cell>
          <cell r="C2329">
            <v>40</v>
          </cell>
          <cell r="D2329" t="str">
            <v>SA</v>
          </cell>
          <cell r="F2329" t="str">
            <v>11</v>
          </cell>
          <cell r="G2329" t="str">
            <v>S</v>
          </cell>
          <cell r="L2329">
            <v>38.43</v>
          </cell>
          <cell r="M2329">
            <v>38.43</v>
          </cell>
          <cell r="N2329" t="str">
            <v>RUN</v>
          </cell>
          <cell r="O2329" t="str">
            <v>Списание материалов за 11 2001г</v>
          </cell>
          <cell r="P2329" t="str">
            <v>32</v>
          </cell>
          <cell r="Q2329">
            <v>32010010</v>
          </cell>
          <cell r="R2329" t="str">
            <v>H</v>
          </cell>
          <cell r="W2329">
            <v>38.43</v>
          </cell>
          <cell r="X2329">
            <v>38.43</v>
          </cell>
          <cell r="Y2329">
            <v>16110000</v>
          </cell>
        </row>
        <row r="2330">
          <cell r="A2330">
            <v>11081158</v>
          </cell>
          <cell r="B2330">
            <v>1</v>
          </cell>
          <cell r="C2330">
            <v>40</v>
          </cell>
          <cell r="D2330" t="str">
            <v>SA</v>
          </cell>
          <cell r="F2330" t="str">
            <v>11</v>
          </cell>
          <cell r="G2330" t="str">
            <v>S</v>
          </cell>
          <cell r="L2330">
            <v>3296.75</v>
          </cell>
          <cell r="M2330">
            <v>3296.75</v>
          </cell>
          <cell r="N2330" t="str">
            <v>RUN</v>
          </cell>
          <cell r="O2330" t="str">
            <v>Списание материалов за 11 2001г</v>
          </cell>
          <cell r="P2330" t="str">
            <v>32</v>
          </cell>
          <cell r="Q2330">
            <v>32010010</v>
          </cell>
          <cell r="R2330" t="str">
            <v>H</v>
          </cell>
          <cell r="W2330">
            <v>3296.75</v>
          </cell>
          <cell r="X2330">
            <v>3296.75</v>
          </cell>
          <cell r="Y2330">
            <v>16110000</v>
          </cell>
        </row>
        <row r="2331">
          <cell r="A2331">
            <v>11081160</v>
          </cell>
          <cell r="B2331">
            <v>1</v>
          </cell>
          <cell r="C2331">
            <v>40</v>
          </cell>
          <cell r="D2331" t="str">
            <v>SA</v>
          </cell>
          <cell r="F2331" t="str">
            <v>11</v>
          </cell>
          <cell r="G2331" t="str">
            <v>S</v>
          </cell>
          <cell r="L2331">
            <v>96523.11</v>
          </cell>
          <cell r="M2331">
            <v>96523.11</v>
          </cell>
          <cell r="N2331" t="str">
            <v>RUN</v>
          </cell>
          <cell r="O2331" t="str">
            <v>Списание материалов за 11 2001г</v>
          </cell>
          <cell r="P2331" t="str">
            <v>32</v>
          </cell>
          <cell r="Q2331">
            <v>32010010</v>
          </cell>
          <cell r="R2331" t="str">
            <v>H</v>
          </cell>
          <cell r="W2331">
            <v>96523.11</v>
          </cell>
          <cell r="X2331">
            <v>96523.11</v>
          </cell>
          <cell r="Y2331">
            <v>16110000</v>
          </cell>
        </row>
        <row r="2332">
          <cell r="A2332">
            <v>11081162</v>
          </cell>
          <cell r="B2332">
            <v>1</v>
          </cell>
          <cell r="C2332">
            <v>40</v>
          </cell>
          <cell r="D2332" t="str">
            <v>SA</v>
          </cell>
          <cell r="F2332" t="str">
            <v>11</v>
          </cell>
          <cell r="G2332" t="str">
            <v>S</v>
          </cell>
          <cell r="L2332">
            <v>22911.11</v>
          </cell>
          <cell r="M2332">
            <v>22911.11</v>
          </cell>
          <cell r="N2332" t="str">
            <v>RUN</v>
          </cell>
          <cell r="O2332" t="str">
            <v>Списание материалов за 11 2001г</v>
          </cell>
          <cell r="P2332" t="str">
            <v>32</v>
          </cell>
          <cell r="Q2332">
            <v>32010010</v>
          </cell>
          <cell r="R2332" t="str">
            <v>H</v>
          </cell>
          <cell r="W2332">
            <v>22911.11</v>
          </cell>
          <cell r="X2332">
            <v>22911.11</v>
          </cell>
          <cell r="Y2332">
            <v>16110000</v>
          </cell>
        </row>
        <row r="2333">
          <cell r="A2333">
            <v>11081164</v>
          </cell>
          <cell r="B2333">
            <v>1</v>
          </cell>
          <cell r="C2333">
            <v>40</v>
          </cell>
          <cell r="D2333" t="str">
            <v>SA</v>
          </cell>
          <cell r="F2333" t="str">
            <v>11</v>
          </cell>
          <cell r="G2333" t="str">
            <v>S</v>
          </cell>
          <cell r="L2333">
            <v>5256.58</v>
          </cell>
          <cell r="M2333">
            <v>5256.58</v>
          </cell>
          <cell r="N2333" t="str">
            <v>RUN</v>
          </cell>
          <cell r="O2333" t="str">
            <v>Списание материалов за 11 2001г</v>
          </cell>
          <cell r="P2333" t="str">
            <v>32</v>
          </cell>
          <cell r="Q2333">
            <v>32010010</v>
          </cell>
          <cell r="R2333" t="str">
            <v>H</v>
          </cell>
          <cell r="W2333">
            <v>5256.58</v>
          </cell>
          <cell r="X2333">
            <v>5256.58</v>
          </cell>
          <cell r="Y2333">
            <v>16110000</v>
          </cell>
        </row>
        <row r="2334">
          <cell r="A2334">
            <v>11081166</v>
          </cell>
          <cell r="B2334">
            <v>1</v>
          </cell>
          <cell r="C2334">
            <v>40</v>
          </cell>
          <cell r="D2334" t="str">
            <v>SA</v>
          </cell>
          <cell r="F2334" t="str">
            <v>11</v>
          </cell>
          <cell r="G2334" t="str">
            <v>S</v>
          </cell>
          <cell r="L2334">
            <v>231.78</v>
          </cell>
          <cell r="M2334">
            <v>231.78</v>
          </cell>
          <cell r="N2334" t="str">
            <v>RUN</v>
          </cell>
          <cell r="O2334" t="str">
            <v>Списание материалов за 11 2001г</v>
          </cell>
          <cell r="P2334" t="str">
            <v>32</v>
          </cell>
          <cell r="Q2334">
            <v>32010010</v>
          </cell>
          <cell r="R2334" t="str">
            <v>H</v>
          </cell>
          <cell r="W2334">
            <v>231.78</v>
          </cell>
          <cell r="X2334">
            <v>231.78</v>
          </cell>
          <cell r="Y2334">
            <v>16110000</v>
          </cell>
        </row>
        <row r="2335">
          <cell r="A2335">
            <v>11081169</v>
          </cell>
          <cell r="B2335">
            <v>1</v>
          </cell>
          <cell r="C2335">
            <v>40</v>
          </cell>
          <cell r="D2335" t="str">
            <v>SA</v>
          </cell>
          <cell r="F2335" t="str">
            <v>11</v>
          </cell>
          <cell r="G2335" t="str">
            <v>S</v>
          </cell>
          <cell r="L2335">
            <v>12.01</v>
          </cell>
          <cell r="M2335">
            <v>12.01</v>
          </cell>
          <cell r="N2335" t="str">
            <v>RUN</v>
          </cell>
          <cell r="O2335" t="str">
            <v>Списание материалов за 11 2001г</v>
          </cell>
          <cell r="P2335" t="str">
            <v>32</v>
          </cell>
          <cell r="Q2335">
            <v>32010010</v>
          </cell>
          <cell r="R2335" t="str">
            <v>H</v>
          </cell>
          <cell r="W2335">
            <v>12.01</v>
          </cell>
          <cell r="X2335">
            <v>12.01</v>
          </cell>
          <cell r="Y2335">
            <v>16110000</v>
          </cell>
        </row>
        <row r="2336">
          <cell r="A2336">
            <v>11081171</v>
          </cell>
          <cell r="B2336">
            <v>1</v>
          </cell>
          <cell r="C2336">
            <v>40</v>
          </cell>
          <cell r="D2336" t="str">
            <v>SA</v>
          </cell>
          <cell r="F2336" t="str">
            <v>11</v>
          </cell>
          <cell r="G2336" t="str">
            <v>S</v>
          </cell>
          <cell r="L2336">
            <v>5150.1499999999996</v>
          </cell>
          <cell r="M2336">
            <v>5150.1499999999996</v>
          </cell>
          <cell r="N2336" t="str">
            <v>RUN</v>
          </cell>
          <cell r="O2336" t="str">
            <v>Списание материалов за 11 2001г</v>
          </cell>
          <cell r="P2336" t="str">
            <v>32</v>
          </cell>
          <cell r="Q2336">
            <v>32010010</v>
          </cell>
          <cell r="R2336" t="str">
            <v>H</v>
          </cell>
          <cell r="W2336">
            <v>5150.1499999999996</v>
          </cell>
          <cell r="X2336">
            <v>5150.1499999999996</v>
          </cell>
          <cell r="Y2336">
            <v>16110000</v>
          </cell>
        </row>
        <row r="2337">
          <cell r="A2337">
            <v>11081173</v>
          </cell>
          <cell r="B2337">
            <v>1</v>
          </cell>
          <cell r="C2337">
            <v>40</v>
          </cell>
          <cell r="D2337" t="str">
            <v>SA</v>
          </cell>
          <cell r="F2337" t="str">
            <v>11</v>
          </cell>
          <cell r="G2337" t="str">
            <v>S</v>
          </cell>
          <cell r="L2337">
            <v>1287.8900000000001</v>
          </cell>
          <cell r="M2337">
            <v>1287.8900000000001</v>
          </cell>
          <cell r="N2337" t="str">
            <v>RUN</v>
          </cell>
          <cell r="O2337" t="str">
            <v>Списание материалов за 11 2001г</v>
          </cell>
          <cell r="P2337" t="str">
            <v>32</v>
          </cell>
          <cell r="Q2337">
            <v>32010010</v>
          </cell>
          <cell r="R2337" t="str">
            <v>H</v>
          </cell>
          <cell r="W2337">
            <v>1287.8900000000001</v>
          </cell>
          <cell r="X2337">
            <v>1287.8900000000001</v>
          </cell>
          <cell r="Y2337">
            <v>16110000</v>
          </cell>
        </row>
        <row r="2338">
          <cell r="A2338">
            <v>11081175</v>
          </cell>
          <cell r="B2338">
            <v>1</v>
          </cell>
          <cell r="C2338">
            <v>40</v>
          </cell>
          <cell r="D2338" t="str">
            <v>SA</v>
          </cell>
          <cell r="F2338" t="str">
            <v>11</v>
          </cell>
          <cell r="G2338" t="str">
            <v>S</v>
          </cell>
          <cell r="L2338">
            <v>18.23</v>
          </cell>
          <cell r="M2338">
            <v>18.23</v>
          </cell>
          <cell r="N2338" t="str">
            <v>RUN</v>
          </cell>
          <cell r="O2338" t="str">
            <v>Списание материалов за 11 2001г</v>
          </cell>
          <cell r="P2338" t="str">
            <v>32</v>
          </cell>
          <cell r="Q2338">
            <v>32010010</v>
          </cell>
          <cell r="R2338" t="str">
            <v>H</v>
          </cell>
          <cell r="W2338">
            <v>18.23</v>
          </cell>
          <cell r="X2338">
            <v>18.23</v>
          </cell>
          <cell r="Y2338">
            <v>16110000</v>
          </cell>
        </row>
        <row r="2339">
          <cell r="A2339">
            <v>11081177</v>
          </cell>
          <cell r="B2339">
            <v>1</v>
          </cell>
          <cell r="C2339">
            <v>40</v>
          </cell>
          <cell r="D2339" t="str">
            <v>SA</v>
          </cell>
          <cell r="F2339" t="str">
            <v>11</v>
          </cell>
          <cell r="G2339" t="str">
            <v>S</v>
          </cell>
          <cell r="L2339">
            <v>26.19</v>
          </cell>
          <cell r="M2339">
            <v>26.19</v>
          </cell>
          <cell r="N2339" t="str">
            <v>RUN</v>
          </cell>
          <cell r="O2339" t="str">
            <v>Списание материалов за 11 2001г</v>
          </cell>
          <cell r="P2339" t="str">
            <v>32</v>
          </cell>
          <cell r="Q2339">
            <v>32010010</v>
          </cell>
          <cell r="R2339" t="str">
            <v>H</v>
          </cell>
          <cell r="W2339">
            <v>26.19</v>
          </cell>
          <cell r="X2339">
            <v>26.19</v>
          </cell>
          <cell r="Y2339">
            <v>16110000</v>
          </cell>
        </row>
        <row r="2340">
          <cell r="A2340">
            <v>11081179</v>
          </cell>
          <cell r="B2340">
            <v>1</v>
          </cell>
          <cell r="C2340">
            <v>40</v>
          </cell>
          <cell r="D2340" t="str">
            <v>SA</v>
          </cell>
          <cell r="F2340" t="str">
            <v>11</v>
          </cell>
          <cell r="G2340" t="str">
            <v>S</v>
          </cell>
          <cell r="L2340">
            <v>1546.58</v>
          </cell>
          <cell r="M2340">
            <v>1546.58</v>
          </cell>
          <cell r="N2340" t="str">
            <v>RUN</v>
          </cell>
          <cell r="O2340" t="str">
            <v>Списание материалов за 11 2001г</v>
          </cell>
          <cell r="P2340" t="str">
            <v>32</v>
          </cell>
          <cell r="Q2340">
            <v>32010010</v>
          </cell>
          <cell r="R2340" t="str">
            <v>H</v>
          </cell>
          <cell r="W2340">
            <v>1546.58</v>
          </cell>
          <cell r="X2340">
            <v>1546.58</v>
          </cell>
          <cell r="Y2340">
            <v>16110000</v>
          </cell>
        </row>
        <row r="2341">
          <cell r="A2341">
            <v>11081181</v>
          </cell>
          <cell r="B2341">
            <v>1</v>
          </cell>
          <cell r="C2341">
            <v>40</v>
          </cell>
          <cell r="D2341" t="str">
            <v>SA</v>
          </cell>
          <cell r="F2341" t="str">
            <v>11</v>
          </cell>
          <cell r="G2341" t="str">
            <v>S</v>
          </cell>
          <cell r="L2341">
            <v>121.31</v>
          </cell>
          <cell r="M2341">
            <v>121.31</v>
          </cell>
          <cell r="N2341" t="str">
            <v>RUN</v>
          </cell>
          <cell r="O2341" t="str">
            <v>Списание материалов за 11 2001г</v>
          </cell>
          <cell r="P2341" t="str">
            <v>32</v>
          </cell>
          <cell r="Q2341">
            <v>32010010</v>
          </cell>
          <cell r="R2341" t="str">
            <v>H</v>
          </cell>
          <cell r="W2341">
            <v>121.31</v>
          </cell>
          <cell r="X2341">
            <v>121.31</v>
          </cell>
          <cell r="Y2341">
            <v>16110000</v>
          </cell>
        </row>
        <row r="2342">
          <cell r="A2342">
            <v>11081183</v>
          </cell>
          <cell r="B2342">
            <v>1</v>
          </cell>
          <cell r="C2342">
            <v>40</v>
          </cell>
          <cell r="D2342" t="str">
            <v>SA</v>
          </cell>
          <cell r="F2342" t="str">
            <v>11</v>
          </cell>
          <cell r="G2342" t="str">
            <v>S</v>
          </cell>
          <cell r="L2342">
            <v>144.56</v>
          </cell>
          <cell r="M2342">
            <v>144.56</v>
          </cell>
          <cell r="N2342" t="str">
            <v>RUN</v>
          </cell>
          <cell r="O2342" t="str">
            <v>Списание материалов за 11 2001г</v>
          </cell>
          <cell r="P2342" t="str">
            <v>32</v>
          </cell>
          <cell r="Q2342">
            <v>32010010</v>
          </cell>
          <cell r="R2342" t="str">
            <v>H</v>
          </cell>
          <cell r="W2342">
            <v>144.56</v>
          </cell>
          <cell r="X2342">
            <v>144.56</v>
          </cell>
          <cell r="Y2342">
            <v>16110000</v>
          </cell>
        </row>
        <row r="2343">
          <cell r="A2343">
            <v>11081184</v>
          </cell>
          <cell r="B2343">
            <v>1</v>
          </cell>
          <cell r="C2343">
            <v>40</v>
          </cell>
          <cell r="D2343" t="str">
            <v>SA</v>
          </cell>
          <cell r="F2343" t="str">
            <v>11</v>
          </cell>
          <cell r="G2343" t="str">
            <v>S</v>
          </cell>
          <cell r="L2343">
            <v>1.36</v>
          </cell>
          <cell r="M2343">
            <v>1.36</v>
          </cell>
          <cell r="N2343" t="str">
            <v>RUN</v>
          </cell>
          <cell r="O2343" t="str">
            <v>Списание материалов за 11 2001г</v>
          </cell>
          <cell r="P2343" t="str">
            <v>32</v>
          </cell>
          <cell r="Q2343">
            <v>32010010</v>
          </cell>
          <cell r="R2343" t="str">
            <v>H</v>
          </cell>
          <cell r="W2343">
            <v>1.36</v>
          </cell>
          <cell r="X2343">
            <v>1.36</v>
          </cell>
          <cell r="Y2343">
            <v>16110000</v>
          </cell>
        </row>
        <row r="2344">
          <cell r="A2344">
            <v>11081186</v>
          </cell>
          <cell r="B2344">
            <v>1</v>
          </cell>
          <cell r="C2344">
            <v>40</v>
          </cell>
          <cell r="D2344" t="str">
            <v>SA</v>
          </cell>
          <cell r="F2344" t="str">
            <v>11</v>
          </cell>
          <cell r="G2344" t="str">
            <v>S</v>
          </cell>
          <cell r="L2344">
            <v>1220.93</v>
          </cell>
          <cell r="M2344">
            <v>1220.93</v>
          </cell>
          <cell r="N2344" t="str">
            <v>RUN</v>
          </cell>
          <cell r="O2344" t="str">
            <v>Списание материалов за 11 2001г</v>
          </cell>
          <cell r="P2344" t="str">
            <v>32</v>
          </cell>
          <cell r="Q2344">
            <v>32010010</v>
          </cell>
          <cell r="R2344" t="str">
            <v>H</v>
          </cell>
          <cell r="W2344">
            <v>1220.93</v>
          </cell>
          <cell r="X2344">
            <v>1220.93</v>
          </cell>
          <cell r="Y2344">
            <v>16110000</v>
          </cell>
        </row>
        <row r="2345">
          <cell r="A2345">
            <v>11081188</v>
          </cell>
          <cell r="B2345">
            <v>1</v>
          </cell>
          <cell r="C2345">
            <v>40</v>
          </cell>
          <cell r="D2345" t="str">
            <v>SA</v>
          </cell>
          <cell r="F2345" t="str">
            <v>11</v>
          </cell>
          <cell r="G2345" t="str">
            <v>S</v>
          </cell>
          <cell r="L2345">
            <v>10627.3</v>
          </cell>
          <cell r="M2345">
            <v>10627.3</v>
          </cell>
          <cell r="N2345" t="str">
            <v>RUN</v>
          </cell>
          <cell r="O2345" t="str">
            <v>Списание материалов за 11 2001г</v>
          </cell>
          <cell r="P2345" t="str">
            <v>32</v>
          </cell>
          <cell r="Q2345">
            <v>32010010</v>
          </cell>
          <cell r="R2345" t="str">
            <v>H</v>
          </cell>
          <cell r="W2345">
            <v>10627.3</v>
          </cell>
          <cell r="X2345">
            <v>10627.3</v>
          </cell>
          <cell r="Y2345">
            <v>16110000</v>
          </cell>
        </row>
        <row r="2346">
          <cell r="A2346">
            <v>11081190</v>
          </cell>
          <cell r="B2346">
            <v>1</v>
          </cell>
          <cell r="C2346">
            <v>40</v>
          </cell>
          <cell r="D2346" t="str">
            <v>SA</v>
          </cell>
          <cell r="F2346" t="str">
            <v>11</v>
          </cell>
          <cell r="G2346" t="str">
            <v>S</v>
          </cell>
          <cell r="L2346">
            <v>2849.64</v>
          </cell>
          <cell r="M2346">
            <v>2849.64</v>
          </cell>
          <cell r="N2346" t="str">
            <v>RUN</v>
          </cell>
          <cell r="O2346" t="str">
            <v>Списание материалов за 11 2001г</v>
          </cell>
          <cell r="P2346" t="str">
            <v>32</v>
          </cell>
          <cell r="Q2346">
            <v>32010010</v>
          </cell>
          <cell r="R2346" t="str">
            <v>H</v>
          </cell>
          <cell r="W2346">
            <v>2849.64</v>
          </cell>
          <cell r="X2346">
            <v>2849.64</v>
          </cell>
          <cell r="Y2346">
            <v>16110000</v>
          </cell>
        </row>
        <row r="2347">
          <cell r="A2347">
            <v>11081192</v>
          </cell>
          <cell r="B2347">
            <v>1</v>
          </cell>
          <cell r="C2347">
            <v>40</v>
          </cell>
          <cell r="D2347" t="str">
            <v>SA</v>
          </cell>
          <cell r="F2347" t="str">
            <v>11</v>
          </cell>
          <cell r="G2347" t="str">
            <v>S</v>
          </cell>
          <cell r="L2347">
            <v>857.66</v>
          </cell>
          <cell r="M2347">
            <v>857.66</v>
          </cell>
          <cell r="N2347" t="str">
            <v>RUN</v>
          </cell>
          <cell r="O2347" t="str">
            <v>Списание материалов за 11 2001г</v>
          </cell>
          <cell r="P2347" t="str">
            <v>32</v>
          </cell>
          <cell r="Q2347">
            <v>32010010</v>
          </cell>
          <cell r="R2347" t="str">
            <v>H</v>
          </cell>
          <cell r="W2347">
            <v>857.66</v>
          </cell>
          <cell r="X2347">
            <v>857.66</v>
          </cell>
          <cell r="Y2347">
            <v>16110000</v>
          </cell>
        </row>
        <row r="2348">
          <cell r="A2348">
            <v>11081194</v>
          </cell>
          <cell r="B2348">
            <v>1</v>
          </cell>
          <cell r="C2348">
            <v>40</v>
          </cell>
          <cell r="D2348" t="str">
            <v>SA</v>
          </cell>
          <cell r="F2348" t="str">
            <v>11</v>
          </cell>
          <cell r="G2348" t="str">
            <v>S</v>
          </cell>
          <cell r="L2348">
            <v>663.51</v>
          </cell>
          <cell r="M2348">
            <v>663.51</v>
          </cell>
          <cell r="N2348" t="str">
            <v>RUN</v>
          </cell>
          <cell r="O2348" t="str">
            <v>Списание материалов за 11 2001г</v>
          </cell>
          <cell r="P2348" t="str">
            <v>32</v>
          </cell>
          <cell r="Q2348">
            <v>32010010</v>
          </cell>
          <cell r="R2348" t="str">
            <v>H</v>
          </cell>
          <cell r="W2348">
            <v>663.51</v>
          </cell>
          <cell r="X2348">
            <v>663.51</v>
          </cell>
          <cell r="Y2348">
            <v>16110000</v>
          </cell>
        </row>
        <row r="2349">
          <cell r="A2349">
            <v>11081196</v>
          </cell>
          <cell r="B2349">
            <v>1</v>
          </cell>
          <cell r="C2349">
            <v>40</v>
          </cell>
          <cell r="D2349" t="str">
            <v>SA</v>
          </cell>
          <cell r="F2349" t="str">
            <v>11</v>
          </cell>
          <cell r="G2349" t="str">
            <v>S</v>
          </cell>
          <cell r="L2349">
            <v>928.13</v>
          </cell>
          <cell r="M2349">
            <v>928.13</v>
          </cell>
          <cell r="N2349" t="str">
            <v>RUN</v>
          </cell>
          <cell r="O2349" t="str">
            <v>Списание материалов за 11 2001г</v>
          </cell>
          <cell r="P2349" t="str">
            <v>32</v>
          </cell>
          <cell r="Q2349">
            <v>32010010</v>
          </cell>
          <cell r="R2349" t="str">
            <v>H</v>
          </cell>
          <cell r="W2349">
            <v>928.13</v>
          </cell>
          <cell r="X2349">
            <v>928.13</v>
          </cell>
          <cell r="Y2349">
            <v>16110000</v>
          </cell>
        </row>
        <row r="2350">
          <cell r="A2350">
            <v>11081199</v>
          </cell>
          <cell r="B2350">
            <v>1</v>
          </cell>
          <cell r="C2350">
            <v>40</v>
          </cell>
          <cell r="D2350" t="str">
            <v>SA</v>
          </cell>
          <cell r="F2350" t="str">
            <v>11</v>
          </cell>
          <cell r="G2350" t="str">
            <v>S</v>
          </cell>
          <cell r="L2350">
            <v>965.59</v>
          </cell>
          <cell r="M2350">
            <v>965.59</v>
          </cell>
          <cell r="N2350" t="str">
            <v>RUN</v>
          </cell>
          <cell r="O2350" t="str">
            <v>Списание материалов за 11 2001г</v>
          </cell>
          <cell r="P2350" t="str">
            <v>32</v>
          </cell>
          <cell r="Q2350">
            <v>32010010</v>
          </cell>
          <cell r="R2350" t="str">
            <v>H</v>
          </cell>
          <cell r="W2350">
            <v>965.59</v>
          </cell>
          <cell r="X2350">
            <v>965.59</v>
          </cell>
          <cell r="Y2350">
            <v>16110000</v>
          </cell>
        </row>
        <row r="2351">
          <cell r="A2351">
            <v>11081201</v>
          </cell>
          <cell r="B2351">
            <v>1</v>
          </cell>
          <cell r="C2351">
            <v>40</v>
          </cell>
          <cell r="D2351" t="str">
            <v>SA</v>
          </cell>
          <cell r="F2351" t="str">
            <v>11</v>
          </cell>
          <cell r="G2351" t="str">
            <v>S</v>
          </cell>
          <cell r="L2351">
            <v>3744.51</v>
          </cell>
          <cell r="M2351">
            <v>3744.51</v>
          </cell>
          <cell r="N2351" t="str">
            <v>RUN</v>
          </cell>
          <cell r="O2351" t="str">
            <v>Списание материалов за 11 2001г</v>
          </cell>
          <cell r="P2351" t="str">
            <v>32</v>
          </cell>
          <cell r="Q2351">
            <v>32010010</v>
          </cell>
          <cell r="R2351" t="str">
            <v>H</v>
          </cell>
          <cell r="W2351">
            <v>3744.51</v>
          </cell>
          <cell r="X2351">
            <v>3744.51</v>
          </cell>
          <cell r="Y2351">
            <v>16110000</v>
          </cell>
        </row>
        <row r="2352">
          <cell r="A2352">
            <v>11081203</v>
          </cell>
          <cell r="B2352">
            <v>1</v>
          </cell>
          <cell r="C2352">
            <v>40</v>
          </cell>
          <cell r="D2352" t="str">
            <v>SA</v>
          </cell>
          <cell r="F2352" t="str">
            <v>11</v>
          </cell>
          <cell r="G2352" t="str">
            <v>S</v>
          </cell>
          <cell r="L2352">
            <v>1893.39</v>
          </cell>
          <cell r="M2352">
            <v>1893.39</v>
          </cell>
          <cell r="N2352" t="str">
            <v>RUN</v>
          </cell>
          <cell r="O2352" t="str">
            <v>Списание материалов за 11 2001г</v>
          </cell>
          <cell r="P2352" t="str">
            <v>32</v>
          </cell>
          <cell r="Q2352">
            <v>32010010</v>
          </cell>
          <cell r="R2352" t="str">
            <v>H</v>
          </cell>
          <cell r="W2352">
            <v>1893.39</v>
          </cell>
          <cell r="X2352">
            <v>1893.39</v>
          </cell>
          <cell r="Y2352">
            <v>16110000</v>
          </cell>
        </row>
        <row r="2353">
          <cell r="A2353">
            <v>11081205</v>
          </cell>
          <cell r="B2353">
            <v>1</v>
          </cell>
          <cell r="C2353">
            <v>40</v>
          </cell>
          <cell r="D2353" t="str">
            <v>SA</v>
          </cell>
          <cell r="F2353" t="str">
            <v>11</v>
          </cell>
          <cell r="G2353" t="str">
            <v>S</v>
          </cell>
          <cell r="L2353">
            <v>74.650000000000006</v>
          </cell>
          <cell r="M2353">
            <v>74.650000000000006</v>
          </cell>
          <cell r="N2353" t="str">
            <v>RUN</v>
          </cell>
          <cell r="O2353" t="str">
            <v>Списание материалов за 11 2001г</v>
          </cell>
          <cell r="P2353" t="str">
            <v>32</v>
          </cell>
          <cell r="Q2353">
            <v>32010010</v>
          </cell>
          <cell r="R2353" t="str">
            <v>H</v>
          </cell>
          <cell r="W2353">
            <v>74.650000000000006</v>
          </cell>
          <cell r="X2353">
            <v>74.650000000000006</v>
          </cell>
          <cell r="Y2353">
            <v>16110000</v>
          </cell>
        </row>
        <row r="2354">
          <cell r="A2354">
            <v>11081207</v>
          </cell>
          <cell r="B2354">
            <v>1</v>
          </cell>
          <cell r="C2354">
            <v>40</v>
          </cell>
          <cell r="D2354" t="str">
            <v>SA</v>
          </cell>
          <cell r="F2354" t="str">
            <v>11</v>
          </cell>
          <cell r="G2354" t="str">
            <v>S</v>
          </cell>
          <cell r="L2354">
            <v>1856.94</v>
          </cell>
          <cell r="M2354">
            <v>1856.94</v>
          </cell>
          <cell r="N2354" t="str">
            <v>RUN</v>
          </cell>
          <cell r="O2354" t="str">
            <v>Списание материалов за 11 2001г</v>
          </cell>
          <cell r="P2354" t="str">
            <v>32</v>
          </cell>
          <cell r="Q2354">
            <v>32010010</v>
          </cell>
          <cell r="R2354" t="str">
            <v>H</v>
          </cell>
          <cell r="W2354">
            <v>1856.94</v>
          </cell>
          <cell r="X2354">
            <v>1856.94</v>
          </cell>
          <cell r="Y2354">
            <v>16110000</v>
          </cell>
        </row>
        <row r="2355">
          <cell r="A2355">
            <v>11081209</v>
          </cell>
          <cell r="B2355">
            <v>1</v>
          </cell>
          <cell r="C2355">
            <v>40</v>
          </cell>
          <cell r="D2355" t="str">
            <v>SA</v>
          </cell>
          <cell r="F2355" t="str">
            <v>11</v>
          </cell>
          <cell r="G2355" t="str">
            <v>S</v>
          </cell>
          <cell r="L2355">
            <v>612.15</v>
          </cell>
          <cell r="M2355">
            <v>612.15</v>
          </cell>
          <cell r="N2355" t="str">
            <v>RUN</v>
          </cell>
          <cell r="O2355" t="str">
            <v>Списание материалов за 11 2001г</v>
          </cell>
          <cell r="P2355" t="str">
            <v>32</v>
          </cell>
          <cell r="Q2355">
            <v>32010010</v>
          </cell>
          <cell r="R2355" t="str">
            <v>H</v>
          </cell>
          <cell r="W2355">
            <v>612.15</v>
          </cell>
          <cell r="X2355">
            <v>612.15</v>
          </cell>
          <cell r="Y2355">
            <v>16110000</v>
          </cell>
        </row>
        <row r="2356">
          <cell r="A2356">
            <v>11081211</v>
          </cell>
          <cell r="B2356">
            <v>1</v>
          </cell>
          <cell r="C2356">
            <v>40</v>
          </cell>
          <cell r="D2356" t="str">
            <v>SA</v>
          </cell>
          <cell r="F2356" t="str">
            <v>11</v>
          </cell>
          <cell r="G2356" t="str">
            <v>S</v>
          </cell>
          <cell r="L2356">
            <v>4174.95</v>
          </cell>
          <cell r="M2356">
            <v>4174.95</v>
          </cell>
          <cell r="N2356" t="str">
            <v>RUN</v>
          </cell>
          <cell r="O2356" t="str">
            <v>Списание материалов за 11 2001г</v>
          </cell>
          <cell r="P2356" t="str">
            <v>32</v>
          </cell>
          <cell r="Q2356">
            <v>32010010</v>
          </cell>
          <cell r="R2356" t="str">
            <v>H</v>
          </cell>
          <cell r="W2356">
            <v>4174.95</v>
          </cell>
          <cell r="X2356">
            <v>4174.95</v>
          </cell>
          <cell r="Y2356">
            <v>16110000</v>
          </cell>
        </row>
        <row r="2357">
          <cell r="A2357">
            <v>11081212</v>
          </cell>
          <cell r="B2357">
            <v>1</v>
          </cell>
          <cell r="C2357">
            <v>40</v>
          </cell>
          <cell r="D2357" t="str">
            <v>SA</v>
          </cell>
          <cell r="F2357" t="str">
            <v>11</v>
          </cell>
          <cell r="G2357" t="str">
            <v>S</v>
          </cell>
          <cell r="L2357">
            <v>3264.73</v>
          </cell>
          <cell r="M2357">
            <v>3264.73</v>
          </cell>
          <cell r="N2357" t="str">
            <v>RUN</v>
          </cell>
          <cell r="O2357" t="str">
            <v>Списание материалов за 11 2001г</v>
          </cell>
          <cell r="P2357" t="str">
            <v>32</v>
          </cell>
          <cell r="Q2357">
            <v>32010010</v>
          </cell>
          <cell r="R2357" t="str">
            <v>H</v>
          </cell>
          <cell r="W2357">
            <v>3264.73</v>
          </cell>
          <cell r="X2357">
            <v>3264.73</v>
          </cell>
          <cell r="Y2357">
            <v>16110000</v>
          </cell>
        </row>
        <row r="2358">
          <cell r="A2358">
            <v>11081214</v>
          </cell>
          <cell r="B2358">
            <v>1</v>
          </cell>
          <cell r="C2358">
            <v>40</v>
          </cell>
          <cell r="D2358" t="str">
            <v>SA</v>
          </cell>
          <cell r="F2358" t="str">
            <v>11</v>
          </cell>
          <cell r="G2358" t="str">
            <v>S</v>
          </cell>
          <cell r="L2358">
            <v>4400.5</v>
          </cell>
          <cell r="M2358">
            <v>4400.5</v>
          </cell>
          <cell r="N2358" t="str">
            <v>RUN</v>
          </cell>
          <cell r="O2358" t="str">
            <v>Списание материалов за 11 2001г</v>
          </cell>
          <cell r="P2358" t="str">
            <v>32</v>
          </cell>
          <cell r="Q2358">
            <v>32010010</v>
          </cell>
          <cell r="R2358" t="str">
            <v>H</v>
          </cell>
          <cell r="W2358">
            <v>4400.5</v>
          </cell>
          <cell r="X2358">
            <v>4400.5</v>
          </cell>
          <cell r="Y2358">
            <v>16110000</v>
          </cell>
        </row>
        <row r="2359">
          <cell r="A2359">
            <v>11081216</v>
          </cell>
          <cell r="B2359">
            <v>1</v>
          </cell>
          <cell r="C2359">
            <v>40</v>
          </cell>
          <cell r="D2359" t="str">
            <v>SA</v>
          </cell>
          <cell r="F2359" t="str">
            <v>11</v>
          </cell>
          <cell r="G2359" t="str">
            <v>S</v>
          </cell>
          <cell r="L2359">
            <v>8152.58</v>
          </cell>
          <cell r="M2359">
            <v>8152.58</v>
          </cell>
          <cell r="N2359" t="str">
            <v>RUN</v>
          </cell>
          <cell r="O2359" t="str">
            <v>Списание материалов за 11 2001г</v>
          </cell>
          <cell r="P2359" t="str">
            <v>32</v>
          </cell>
          <cell r="Q2359">
            <v>32010010</v>
          </cell>
          <cell r="R2359" t="str">
            <v>H</v>
          </cell>
          <cell r="W2359">
            <v>8152.58</v>
          </cell>
          <cell r="X2359">
            <v>8152.58</v>
          </cell>
          <cell r="Y2359">
            <v>16110000</v>
          </cell>
        </row>
        <row r="2360">
          <cell r="A2360">
            <v>11081217</v>
          </cell>
          <cell r="B2360">
            <v>1</v>
          </cell>
          <cell r="C2360">
            <v>40</v>
          </cell>
          <cell r="D2360" t="str">
            <v>SA</v>
          </cell>
          <cell r="F2360" t="str">
            <v>11</v>
          </cell>
          <cell r="G2360" t="str">
            <v>S</v>
          </cell>
          <cell r="L2360">
            <v>2732.03</v>
          </cell>
          <cell r="M2360">
            <v>2732.03</v>
          </cell>
          <cell r="N2360" t="str">
            <v>RUN</v>
          </cell>
          <cell r="O2360" t="str">
            <v>Списание материалов за 11 2001г</v>
          </cell>
          <cell r="P2360" t="str">
            <v>32</v>
          </cell>
          <cell r="Q2360">
            <v>32010010</v>
          </cell>
          <cell r="R2360" t="str">
            <v>H</v>
          </cell>
          <cell r="W2360">
            <v>2732.03</v>
          </cell>
          <cell r="X2360">
            <v>2732.03</v>
          </cell>
          <cell r="Y2360">
            <v>16110000</v>
          </cell>
        </row>
        <row r="2361">
          <cell r="A2361">
            <v>11081219</v>
          </cell>
          <cell r="B2361">
            <v>1</v>
          </cell>
          <cell r="C2361">
            <v>40</v>
          </cell>
          <cell r="D2361" t="str">
            <v>SA</v>
          </cell>
          <cell r="F2361" t="str">
            <v>11</v>
          </cell>
          <cell r="G2361" t="str">
            <v>S</v>
          </cell>
          <cell r="L2361">
            <v>10514.9</v>
          </cell>
          <cell r="M2361">
            <v>10514.9</v>
          </cell>
          <cell r="N2361" t="str">
            <v>RUN</v>
          </cell>
          <cell r="O2361" t="str">
            <v>Списание материалов за 11 2001г</v>
          </cell>
          <cell r="P2361" t="str">
            <v>32</v>
          </cell>
          <cell r="Q2361">
            <v>32010010</v>
          </cell>
          <cell r="R2361" t="str">
            <v>H</v>
          </cell>
          <cell r="W2361">
            <v>10514.9</v>
          </cell>
          <cell r="X2361">
            <v>10514.9</v>
          </cell>
          <cell r="Y2361">
            <v>16110000</v>
          </cell>
        </row>
        <row r="2362">
          <cell r="A2362">
            <v>11081221</v>
          </cell>
          <cell r="B2362">
            <v>1</v>
          </cell>
          <cell r="C2362">
            <v>40</v>
          </cell>
          <cell r="D2362" t="str">
            <v>SA</v>
          </cell>
          <cell r="F2362" t="str">
            <v>11</v>
          </cell>
          <cell r="G2362" t="str">
            <v>S</v>
          </cell>
          <cell r="L2362">
            <v>222.15</v>
          </cell>
          <cell r="M2362">
            <v>222.15</v>
          </cell>
          <cell r="N2362" t="str">
            <v>RUN</v>
          </cell>
          <cell r="O2362" t="str">
            <v>Списание материалов за 11 2001г</v>
          </cell>
          <cell r="P2362" t="str">
            <v>32</v>
          </cell>
          <cell r="Q2362">
            <v>32010010</v>
          </cell>
          <cell r="R2362" t="str">
            <v>H</v>
          </cell>
          <cell r="W2362">
            <v>222.15</v>
          </cell>
          <cell r="X2362">
            <v>222.15</v>
          </cell>
          <cell r="Y2362">
            <v>16110000</v>
          </cell>
        </row>
        <row r="2363">
          <cell r="A2363">
            <v>11081223</v>
          </cell>
          <cell r="B2363">
            <v>1</v>
          </cell>
          <cell r="C2363">
            <v>40</v>
          </cell>
          <cell r="D2363" t="str">
            <v>SA</v>
          </cell>
          <cell r="F2363" t="str">
            <v>11</v>
          </cell>
          <cell r="G2363" t="str">
            <v>S</v>
          </cell>
          <cell r="L2363">
            <v>2728.78</v>
          </cell>
          <cell r="M2363">
            <v>2728.78</v>
          </cell>
          <cell r="N2363" t="str">
            <v>RUN</v>
          </cell>
          <cell r="O2363" t="str">
            <v>Списание материалов за 11 2001г</v>
          </cell>
          <cell r="P2363" t="str">
            <v>32</v>
          </cell>
          <cell r="Q2363">
            <v>32010010</v>
          </cell>
          <cell r="R2363" t="str">
            <v>H</v>
          </cell>
          <cell r="W2363">
            <v>2728.78</v>
          </cell>
          <cell r="X2363">
            <v>2728.78</v>
          </cell>
          <cell r="Y2363">
            <v>16110000</v>
          </cell>
        </row>
        <row r="2364">
          <cell r="A2364">
            <v>11081225</v>
          </cell>
          <cell r="B2364">
            <v>1</v>
          </cell>
          <cell r="C2364">
            <v>40</v>
          </cell>
          <cell r="D2364" t="str">
            <v>SA</v>
          </cell>
          <cell r="F2364" t="str">
            <v>11</v>
          </cell>
          <cell r="G2364" t="str">
            <v>S</v>
          </cell>
          <cell r="L2364">
            <v>3951.92</v>
          </cell>
          <cell r="M2364">
            <v>3951.92</v>
          </cell>
          <cell r="N2364" t="str">
            <v>RUN</v>
          </cell>
          <cell r="O2364" t="str">
            <v>Списание материалов за 11 2001г</v>
          </cell>
          <cell r="P2364" t="str">
            <v>32</v>
          </cell>
          <cell r="Q2364">
            <v>32010010</v>
          </cell>
          <cell r="R2364" t="str">
            <v>H</v>
          </cell>
          <cell r="W2364">
            <v>3951.92</v>
          </cell>
          <cell r="X2364">
            <v>3951.92</v>
          </cell>
          <cell r="Y2364">
            <v>16110000</v>
          </cell>
        </row>
        <row r="2365">
          <cell r="A2365">
            <v>11081227</v>
          </cell>
          <cell r="B2365">
            <v>1</v>
          </cell>
          <cell r="C2365">
            <v>40</v>
          </cell>
          <cell r="D2365" t="str">
            <v>SA</v>
          </cell>
          <cell r="F2365" t="str">
            <v>11</v>
          </cell>
          <cell r="G2365" t="str">
            <v>S</v>
          </cell>
          <cell r="L2365">
            <v>10349.75</v>
          </cell>
          <cell r="M2365">
            <v>10349.75</v>
          </cell>
          <cell r="N2365" t="str">
            <v>RUN</v>
          </cell>
          <cell r="O2365" t="str">
            <v>Списание материалов за 11 2001г</v>
          </cell>
          <cell r="P2365" t="str">
            <v>32</v>
          </cell>
          <cell r="Q2365">
            <v>32010010</v>
          </cell>
          <cell r="R2365" t="str">
            <v>H</v>
          </cell>
          <cell r="W2365">
            <v>10349.75</v>
          </cell>
          <cell r="X2365">
            <v>10349.75</v>
          </cell>
          <cell r="Y2365">
            <v>16110000</v>
          </cell>
        </row>
        <row r="2366">
          <cell r="A2366">
            <v>11081229</v>
          </cell>
          <cell r="B2366">
            <v>1</v>
          </cell>
          <cell r="C2366">
            <v>40</v>
          </cell>
          <cell r="D2366" t="str">
            <v>SA</v>
          </cell>
          <cell r="F2366" t="str">
            <v>11</v>
          </cell>
          <cell r="G2366" t="str">
            <v>S</v>
          </cell>
          <cell r="L2366">
            <v>4154.87</v>
          </cell>
          <cell r="M2366">
            <v>4154.87</v>
          </cell>
          <cell r="N2366" t="str">
            <v>RUN</v>
          </cell>
          <cell r="O2366" t="str">
            <v>Списание материалов за 11 2001г</v>
          </cell>
          <cell r="P2366" t="str">
            <v>32</v>
          </cell>
          <cell r="Q2366">
            <v>32010010</v>
          </cell>
          <cell r="R2366" t="str">
            <v>H</v>
          </cell>
          <cell r="W2366">
            <v>4154.87</v>
          </cell>
          <cell r="X2366">
            <v>4154.87</v>
          </cell>
          <cell r="Y2366">
            <v>16110000</v>
          </cell>
        </row>
        <row r="2367">
          <cell r="A2367">
            <v>11081231</v>
          </cell>
          <cell r="B2367">
            <v>1</v>
          </cell>
          <cell r="C2367">
            <v>40</v>
          </cell>
          <cell r="D2367" t="str">
            <v>SA</v>
          </cell>
          <cell r="F2367" t="str">
            <v>11</v>
          </cell>
          <cell r="G2367" t="str">
            <v>S</v>
          </cell>
          <cell r="L2367">
            <v>103.64</v>
          </cell>
          <cell r="M2367">
            <v>103.64</v>
          </cell>
          <cell r="N2367" t="str">
            <v>RUN</v>
          </cell>
          <cell r="O2367" t="str">
            <v>Списание материалов за 11 2001г</v>
          </cell>
          <cell r="P2367" t="str">
            <v>32</v>
          </cell>
          <cell r="Q2367">
            <v>32010010</v>
          </cell>
          <cell r="R2367" t="str">
            <v>H</v>
          </cell>
          <cell r="W2367">
            <v>103.64</v>
          </cell>
          <cell r="X2367">
            <v>103.64</v>
          </cell>
          <cell r="Y2367">
            <v>16110000</v>
          </cell>
        </row>
        <row r="2368">
          <cell r="A2368">
            <v>11081233</v>
          </cell>
          <cell r="B2368">
            <v>1</v>
          </cell>
          <cell r="C2368">
            <v>40</v>
          </cell>
          <cell r="D2368" t="str">
            <v>SA</v>
          </cell>
          <cell r="F2368" t="str">
            <v>11</v>
          </cell>
          <cell r="G2368" t="str">
            <v>S</v>
          </cell>
          <cell r="L2368">
            <v>310.67</v>
          </cell>
          <cell r="M2368">
            <v>310.67</v>
          </cell>
          <cell r="N2368" t="str">
            <v>RUN</v>
          </cell>
          <cell r="O2368" t="str">
            <v>Списание материалов за 11 2001г</v>
          </cell>
          <cell r="P2368" t="str">
            <v>32</v>
          </cell>
          <cell r="Q2368">
            <v>32010010</v>
          </cell>
          <cell r="R2368" t="str">
            <v>H</v>
          </cell>
          <cell r="W2368">
            <v>310.67</v>
          </cell>
          <cell r="X2368">
            <v>310.67</v>
          </cell>
          <cell r="Y2368">
            <v>16110000</v>
          </cell>
        </row>
        <row r="2369">
          <cell r="A2369">
            <v>11081235</v>
          </cell>
          <cell r="B2369">
            <v>1</v>
          </cell>
          <cell r="C2369">
            <v>40</v>
          </cell>
          <cell r="D2369" t="str">
            <v>SA</v>
          </cell>
          <cell r="F2369" t="str">
            <v>11</v>
          </cell>
          <cell r="G2369" t="str">
            <v>S</v>
          </cell>
          <cell r="L2369">
            <v>961.47</v>
          </cell>
          <cell r="M2369">
            <v>961.47</v>
          </cell>
          <cell r="N2369" t="str">
            <v>RUN</v>
          </cell>
          <cell r="O2369" t="str">
            <v>Списание материалов за 11 2001г</v>
          </cell>
          <cell r="P2369" t="str">
            <v>32</v>
          </cell>
          <cell r="Q2369">
            <v>32010010</v>
          </cell>
          <cell r="R2369" t="str">
            <v>H</v>
          </cell>
          <cell r="W2369">
            <v>961.47</v>
          </cell>
          <cell r="X2369">
            <v>961.47</v>
          </cell>
          <cell r="Y2369">
            <v>16110000</v>
          </cell>
        </row>
        <row r="2370">
          <cell r="A2370">
            <v>11081237</v>
          </cell>
          <cell r="B2370">
            <v>1</v>
          </cell>
          <cell r="C2370">
            <v>40</v>
          </cell>
          <cell r="D2370" t="str">
            <v>SA</v>
          </cell>
          <cell r="F2370" t="str">
            <v>11</v>
          </cell>
          <cell r="G2370" t="str">
            <v>S</v>
          </cell>
          <cell r="L2370">
            <v>160.85</v>
          </cell>
          <cell r="M2370">
            <v>160.85</v>
          </cell>
          <cell r="N2370" t="str">
            <v>RUN</v>
          </cell>
          <cell r="O2370" t="str">
            <v>Списание материалов за 11 2001г</v>
          </cell>
          <cell r="P2370" t="str">
            <v>32</v>
          </cell>
          <cell r="Q2370">
            <v>32010010</v>
          </cell>
          <cell r="R2370" t="str">
            <v>H</v>
          </cell>
          <cell r="W2370">
            <v>160.85</v>
          </cell>
          <cell r="X2370">
            <v>160.85</v>
          </cell>
          <cell r="Y2370">
            <v>16110000</v>
          </cell>
        </row>
        <row r="2371">
          <cell r="A2371">
            <v>11081239</v>
          </cell>
          <cell r="B2371">
            <v>1</v>
          </cell>
          <cell r="C2371">
            <v>40</v>
          </cell>
          <cell r="D2371" t="str">
            <v>SA</v>
          </cell>
          <cell r="F2371" t="str">
            <v>11</v>
          </cell>
          <cell r="G2371" t="str">
            <v>S</v>
          </cell>
          <cell r="L2371">
            <v>573.20000000000005</v>
          </cell>
          <cell r="M2371">
            <v>573.20000000000005</v>
          </cell>
          <cell r="N2371" t="str">
            <v>RUN</v>
          </cell>
          <cell r="O2371" t="str">
            <v>Списание материалов за 11 2001г</v>
          </cell>
          <cell r="P2371" t="str">
            <v>32</v>
          </cell>
          <cell r="Q2371">
            <v>32010010</v>
          </cell>
          <cell r="R2371" t="str">
            <v>H</v>
          </cell>
          <cell r="W2371">
            <v>573.20000000000005</v>
          </cell>
          <cell r="X2371">
            <v>573.20000000000005</v>
          </cell>
          <cell r="Y2371">
            <v>16110000</v>
          </cell>
        </row>
        <row r="2372">
          <cell r="A2372">
            <v>11081241</v>
          </cell>
          <cell r="B2372">
            <v>1</v>
          </cell>
          <cell r="C2372">
            <v>40</v>
          </cell>
          <cell r="D2372" t="str">
            <v>SA</v>
          </cell>
          <cell r="F2372" t="str">
            <v>11</v>
          </cell>
          <cell r="G2372" t="str">
            <v>S</v>
          </cell>
          <cell r="L2372">
            <v>72.790000000000006</v>
          </cell>
          <cell r="M2372">
            <v>72.790000000000006</v>
          </cell>
          <cell r="N2372" t="str">
            <v>RUN</v>
          </cell>
          <cell r="O2372" t="str">
            <v>Списание материалов за 11 2001г</v>
          </cell>
          <cell r="P2372" t="str">
            <v>32</v>
          </cell>
          <cell r="Q2372">
            <v>32010010</v>
          </cell>
          <cell r="R2372" t="str">
            <v>H</v>
          </cell>
          <cell r="W2372">
            <v>72.790000000000006</v>
          </cell>
          <cell r="X2372">
            <v>72.790000000000006</v>
          </cell>
          <cell r="Y2372">
            <v>16110000</v>
          </cell>
        </row>
        <row r="2373">
          <cell r="A2373">
            <v>11081243</v>
          </cell>
          <cell r="B2373">
            <v>1</v>
          </cell>
          <cell r="C2373">
            <v>40</v>
          </cell>
          <cell r="D2373" t="str">
            <v>SA</v>
          </cell>
          <cell r="F2373" t="str">
            <v>11</v>
          </cell>
          <cell r="G2373" t="str">
            <v>S</v>
          </cell>
          <cell r="L2373">
            <v>2324.09</v>
          </cell>
          <cell r="M2373">
            <v>2324.09</v>
          </cell>
          <cell r="N2373" t="str">
            <v>RUN</v>
          </cell>
          <cell r="O2373" t="str">
            <v>Списание материалов за 11 2001г</v>
          </cell>
          <cell r="P2373" t="str">
            <v>32</v>
          </cell>
          <cell r="Q2373">
            <v>32010010</v>
          </cell>
          <cell r="R2373" t="str">
            <v>H</v>
          </cell>
          <cell r="W2373">
            <v>2324.09</v>
          </cell>
          <cell r="X2373">
            <v>2324.09</v>
          </cell>
          <cell r="Y2373">
            <v>16110000</v>
          </cell>
        </row>
        <row r="2374">
          <cell r="A2374">
            <v>11081245</v>
          </cell>
          <cell r="B2374">
            <v>1</v>
          </cell>
          <cell r="C2374">
            <v>40</v>
          </cell>
          <cell r="D2374" t="str">
            <v>SA</v>
          </cell>
          <cell r="F2374" t="str">
            <v>11</v>
          </cell>
          <cell r="G2374" t="str">
            <v>S</v>
          </cell>
          <cell r="L2374">
            <v>7.84</v>
          </cell>
          <cell r="M2374">
            <v>7.84</v>
          </cell>
          <cell r="N2374" t="str">
            <v>RUN</v>
          </cell>
          <cell r="O2374" t="str">
            <v>Списание материалов за 11 2001г</v>
          </cell>
          <cell r="P2374" t="str">
            <v>32</v>
          </cell>
          <cell r="Q2374">
            <v>32010010</v>
          </cell>
          <cell r="R2374" t="str">
            <v>H</v>
          </cell>
          <cell r="W2374">
            <v>7.84</v>
          </cell>
          <cell r="X2374">
            <v>7.84</v>
          </cell>
          <cell r="Y2374">
            <v>16110000</v>
          </cell>
        </row>
        <row r="2375">
          <cell r="A2375">
            <v>11081247</v>
          </cell>
          <cell r="B2375">
            <v>1</v>
          </cell>
          <cell r="C2375">
            <v>40</v>
          </cell>
          <cell r="D2375" t="str">
            <v>SA</v>
          </cell>
          <cell r="F2375" t="str">
            <v>11</v>
          </cell>
          <cell r="G2375" t="str">
            <v>S</v>
          </cell>
          <cell r="L2375">
            <v>840.88</v>
          </cell>
          <cell r="M2375">
            <v>840.88</v>
          </cell>
          <cell r="N2375" t="str">
            <v>RUN</v>
          </cell>
          <cell r="O2375" t="str">
            <v>Списание материалов за 11 2001г</v>
          </cell>
          <cell r="P2375" t="str">
            <v>32</v>
          </cell>
          <cell r="Q2375">
            <v>32010010</v>
          </cell>
          <cell r="R2375" t="str">
            <v>H</v>
          </cell>
          <cell r="W2375">
            <v>840.88</v>
          </cell>
          <cell r="X2375">
            <v>840.88</v>
          </cell>
          <cell r="Y2375">
            <v>16110000</v>
          </cell>
        </row>
        <row r="2376">
          <cell r="A2376">
            <v>11081249</v>
          </cell>
          <cell r="B2376">
            <v>1</v>
          </cell>
          <cell r="C2376">
            <v>40</v>
          </cell>
          <cell r="D2376" t="str">
            <v>SA</v>
          </cell>
          <cell r="F2376" t="str">
            <v>11</v>
          </cell>
          <cell r="G2376" t="str">
            <v>S</v>
          </cell>
          <cell r="L2376">
            <v>96.14</v>
          </cell>
          <cell r="M2376">
            <v>96.14</v>
          </cell>
          <cell r="N2376" t="str">
            <v>RUN</v>
          </cell>
          <cell r="O2376" t="str">
            <v>Списание материалов за 11 2001г</v>
          </cell>
          <cell r="P2376" t="str">
            <v>32</v>
          </cell>
          <cell r="Q2376">
            <v>32010010</v>
          </cell>
          <cell r="R2376" t="str">
            <v>H</v>
          </cell>
          <cell r="W2376">
            <v>96.14</v>
          </cell>
          <cell r="X2376">
            <v>96.14</v>
          </cell>
          <cell r="Y2376">
            <v>16110000</v>
          </cell>
        </row>
        <row r="2377">
          <cell r="A2377">
            <v>11081251</v>
          </cell>
          <cell r="B2377">
            <v>1</v>
          </cell>
          <cell r="C2377">
            <v>40</v>
          </cell>
          <cell r="D2377" t="str">
            <v>SA</v>
          </cell>
          <cell r="F2377" t="str">
            <v>11</v>
          </cell>
          <cell r="G2377" t="str">
            <v>S</v>
          </cell>
          <cell r="L2377">
            <v>5397.34</v>
          </cell>
          <cell r="M2377">
            <v>5397.34</v>
          </cell>
          <cell r="N2377" t="str">
            <v>RUN</v>
          </cell>
          <cell r="O2377" t="str">
            <v>Списание материалов за 11 2001г</v>
          </cell>
          <cell r="P2377" t="str">
            <v>32</v>
          </cell>
          <cell r="Q2377">
            <v>32010010</v>
          </cell>
          <cell r="R2377" t="str">
            <v>H</v>
          </cell>
          <cell r="W2377">
            <v>5397.34</v>
          </cell>
          <cell r="X2377">
            <v>5397.34</v>
          </cell>
          <cell r="Y2377">
            <v>16110000</v>
          </cell>
        </row>
        <row r="2378">
          <cell r="A2378">
            <v>11081253</v>
          </cell>
          <cell r="B2378">
            <v>1</v>
          </cell>
          <cell r="C2378">
            <v>40</v>
          </cell>
          <cell r="D2378" t="str">
            <v>SA</v>
          </cell>
          <cell r="F2378" t="str">
            <v>11</v>
          </cell>
          <cell r="G2378" t="str">
            <v>S</v>
          </cell>
          <cell r="L2378">
            <v>7899.18</v>
          </cell>
          <cell r="M2378">
            <v>7899.18</v>
          </cell>
          <cell r="N2378" t="str">
            <v>RUN</v>
          </cell>
          <cell r="O2378" t="str">
            <v>Списание материалов за 11 2001г</v>
          </cell>
          <cell r="P2378" t="str">
            <v>32</v>
          </cell>
          <cell r="Q2378">
            <v>32010010</v>
          </cell>
          <cell r="R2378" t="str">
            <v>H</v>
          </cell>
          <cell r="W2378">
            <v>7899.18</v>
          </cell>
          <cell r="X2378">
            <v>7899.18</v>
          </cell>
          <cell r="Y2378">
            <v>16110000</v>
          </cell>
        </row>
        <row r="2379">
          <cell r="A2379">
            <v>11081255</v>
          </cell>
          <cell r="B2379">
            <v>1</v>
          </cell>
          <cell r="C2379">
            <v>40</v>
          </cell>
          <cell r="D2379" t="str">
            <v>SA</v>
          </cell>
          <cell r="F2379" t="str">
            <v>11</v>
          </cell>
          <cell r="G2379" t="str">
            <v>S</v>
          </cell>
          <cell r="L2379">
            <v>370.27</v>
          </cell>
          <cell r="M2379">
            <v>370.27</v>
          </cell>
          <cell r="N2379" t="str">
            <v>RUN</v>
          </cell>
          <cell r="O2379" t="str">
            <v>Списание материалов за 11 2001г</v>
          </cell>
          <cell r="P2379" t="str">
            <v>32</v>
          </cell>
          <cell r="Q2379">
            <v>32010010</v>
          </cell>
          <cell r="R2379" t="str">
            <v>H</v>
          </cell>
          <cell r="W2379">
            <v>370.27</v>
          </cell>
          <cell r="X2379">
            <v>370.27</v>
          </cell>
          <cell r="Y2379">
            <v>16110000</v>
          </cell>
        </row>
        <row r="2380">
          <cell r="A2380">
            <v>11081257</v>
          </cell>
          <cell r="B2380">
            <v>1</v>
          </cell>
          <cell r="C2380">
            <v>40</v>
          </cell>
          <cell r="D2380" t="str">
            <v>SA</v>
          </cell>
          <cell r="F2380" t="str">
            <v>11</v>
          </cell>
          <cell r="G2380" t="str">
            <v>S</v>
          </cell>
          <cell r="L2380">
            <v>676.49</v>
          </cell>
          <cell r="M2380">
            <v>676.49</v>
          </cell>
          <cell r="N2380" t="str">
            <v>RUN</v>
          </cell>
          <cell r="O2380" t="str">
            <v>Списание материалов за 11 2001г</v>
          </cell>
          <cell r="P2380" t="str">
            <v>32</v>
          </cell>
          <cell r="Q2380">
            <v>32010010</v>
          </cell>
          <cell r="R2380" t="str">
            <v>H</v>
          </cell>
          <cell r="W2380">
            <v>676.49</v>
          </cell>
          <cell r="X2380">
            <v>676.49</v>
          </cell>
          <cell r="Y2380">
            <v>16110000</v>
          </cell>
        </row>
        <row r="2381">
          <cell r="A2381">
            <v>11081259</v>
          </cell>
          <cell r="B2381">
            <v>1</v>
          </cell>
          <cell r="C2381">
            <v>40</v>
          </cell>
          <cell r="D2381" t="str">
            <v>SA</v>
          </cell>
          <cell r="F2381" t="str">
            <v>11</v>
          </cell>
          <cell r="G2381" t="str">
            <v>S</v>
          </cell>
          <cell r="L2381">
            <v>5051.01</v>
          </cell>
          <cell r="M2381">
            <v>5051.01</v>
          </cell>
          <cell r="N2381" t="str">
            <v>RUN</v>
          </cell>
          <cell r="O2381" t="str">
            <v>Списание материалов за 11 2001г</v>
          </cell>
          <cell r="P2381" t="str">
            <v>32</v>
          </cell>
          <cell r="Q2381">
            <v>32010010</v>
          </cell>
          <cell r="R2381" t="str">
            <v>H</v>
          </cell>
          <cell r="W2381">
            <v>5051.01</v>
          </cell>
          <cell r="X2381">
            <v>5051.01</v>
          </cell>
          <cell r="Y2381">
            <v>16110000</v>
          </cell>
        </row>
        <row r="2382">
          <cell r="A2382">
            <v>11081261</v>
          </cell>
          <cell r="B2382">
            <v>1</v>
          </cell>
          <cell r="C2382">
            <v>40</v>
          </cell>
          <cell r="D2382" t="str">
            <v>SA</v>
          </cell>
          <cell r="F2382" t="str">
            <v>11</v>
          </cell>
          <cell r="G2382" t="str">
            <v>S</v>
          </cell>
          <cell r="L2382">
            <v>121.24</v>
          </cell>
          <cell r="M2382">
            <v>121.24</v>
          </cell>
          <cell r="N2382" t="str">
            <v>RUN</v>
          </cell>
          <cell r="O2382" t="str">
            <v>Списание материалов за 11 2001г</v>
          </cell>
          <cell r="P2382" t="str">
            <v>32</v>
          </cell>
          <cell r="Q2382">
            <v>32010010</v>
          </cell>
          <cell r="R2382" t="str">
            <v>H</v>
          </cell>
          <cell r="W2382">
            <v>121.24</v>
          </cell>
          <cell r="X2382">
            <v>121.24</v>
          </cell>
          <cell r="Y2382">
            <v>16110000</v>
          </cell>
        </row>
        <row r="2383">
          <cell r="A2383">
            <v>11081263</v>
          </cell>
          <cell r="B2383">
            <v>1</v>
          </cell>
          <cell r="C2383">
            <v>40</v>
          </cell>
          <cell r="D2383" t="str">
            <v>SA</v>
          </cell>
          <cell r="F2383" t="str">
            <v>11</v>
          </cell>
          <cell r="G2383" t="str">
            <v>S</v>
          </cell>
          <cell r="L2383">
            <v>352.4</v>
          </cell>
          <cell r="M2383">
            <v>352.4</v>
          </cell>
          <cell r="N2383" t="str">
            <v>RUN</v>
          </cell>
          <cell r="O2383" t="str">
            <v>Списание материалов за 11 2001г</v>
          </cell>
          <cell r="P2383" t="str">
            <v>32</v>
          </cell>
          <cell r="Q2383">
            <v>32010010</v>
          </cell>
          <cell r="R2383" t="str">
            <v>H</v>
          </cell>
          <cell r="W2383">
            <v>352.4</v>
          </cell>
          <cell r="X2383">
            <v>352.4</v>
          </cell>
          <cell r="Y2383">
            <v>16110000</v>
          </cell>
        </row>
        <row r="2384">
          <cell r="A2384">
            <v>11081265</v>
          </cell>
          <cell r="B2384">
            <v>1</v>
          </cell>
          <cell r="C2384">
            <v>40</v>
          </cell>
          <cell r="D2384" t="str">
            <v>SA</v>
          </cell>
          <cell r="F2384" t="str">
            <v>11</v>
          </cell>
          <cell r="G2384" t="str">
            <v>S</v>
          </cell>
          <cell r="L2384">
            <v>13.86</v>
          </cell>
          <cell r="M2384">
            <v>13.86</v>
          </cell>
          <cell r="N2384" t="str">
            <v>RUN</v>
          </cell>
          <cell r="O2384" t="str">
            <v>Списание материалов за 11 2001г</v>
          </cell>
          <cell r="P2384" t="str">
            <v>32</v>
          </cell>
          <cell r="Q2384">
            <v>32010010</v>
          </cell>
          <cell r="R2384" t="str">
            <v>H</v>
          </cell>
          <cell r="W2384">
            <v>13.86</v>
          </cell>
          <cell r="X2384">
            <v>13.86</v>
          </cell>
          <cell r="Y2384">
            <v>16110000</v>
          </cell>
        </row>
        <row r="2385">
          <cell r="A2385">
            <v>11081267</v>
          </cell>
          <cell r="B2385">
            <v>1</v>
          </cell>
          <cell r="C2385">
            <v>40</v>
          </cell>
          <cell r="D2385" t="str">
            <v>SA</v>
          </cell>
          <cell r="F2385" t="str">
            <v>11</v>
          </cell>
          <cell r="G2385" t="str">
            <v>S</v>
          </cell>
          <cell r="L2385">
            <v>1810.44</v>
          </cell>
          <cell r="M2385">
            <v>1810.44</v>
          </cell>
          <cell r="N2385" t="str">
            <v>RUN</v>
          </cell>
          <cell r="O2385" t="str">
            <v>Списание материалов за 11 2001г</v>
          </cell>
          <cell r="P2385" t="str">
            <v>32</v>
          </cell>
          <cell r="Q2385">
            <v>32010010</v>
          </cell>
          <cell r="R2385" t="str">
            <v>H</v>
          </cell>
          <cell r="W2385">
            <v>1810.44</v>
          </cell>
          <cell r="X2385">
            <v>1810.44</v>
          </cell>
          <cell r="Y2385">
            <v>16110000</v>
          </cell>
        </row>
        <row r="2386">
          <cell r="A2386">
            <v>11081269</v>
          </cell>
          <cell r="B2386">
            <v>1</v>
          </cell>
          <cell r="C2386">
            <v>40</v>
          </cell>
          <cell r="D2386" t="str">
            <v>SA</v>
          </cell>
          <cell r="F2386" t="str">
            <v>11</v>
          </cell>
          <cell r="G2386" t="str">
            <v>S</v>
          </cell>
          <cell r="L2386">
            <v>2560.8200000000002</v>
          </cell>
          <cell r="M2386">
            <v>2560.8200000000002</v>
          </cell>
          <cell r="N2386" t="str">
            <v>RUN</v>
          </cell>
          <cell r="O2386" t="str">
            <v>Списание материалов за 11 2001г</v>
          </cell>
          <cell r="P2386" t="str">
            <v>32</v>
          </cell>
          <cell r="Q2386">
            <v>32010010</v>
          </cell>
          <cell r="R2386" t="str">
            <v>H</v>
          </cell>
          <cell r="W2386">
            <v>2560.8200000000002</v>
          </cell>
          <cell r="X2386">
            <v>2560.8200000000002</v>
          </cell>
          <cell r="Y2386">
            <v>16110000</v>
          </cell>
        </row>
        <row r="2387">
          <cell r="A2387">
            <v>11081271</v>
          </cell>
          <cell r="B2387">
            <v>1</v>
          </cell>
          <cell r="C2387">
            <v>40</v>
          </cell>
          <cell r="D2387" t="str">
            <v>SA</v>
          </cell>
          <cell r="F2387" t="str">
            <v>11</v>
          </cell>
          <cell r="G2387" t="str">
            <v>S</v>
          </cell>
          <cell r="L2387">
            <v>15883.21</v>
          </cell>
          <cell r="M2387">
            <v>15883.21</v>
          </cell>
          <cell r="N2387" t="str">
            <v>RUN</v>
          </cell>
          <cell r="O2387" t="str">
            <v>Списание материалов за 11 2001г</v>
          </cell>
          <cell r="P2387" t="str">
            <v>32</v>
          </cell>
          <cell r="Q2387">
            <v>32010010</v>
          </cell>
          <cell r="R2387" t="str">
            <v>H</v>
          </cell>
          <cell r="W2387">
            <v>15883.21</v>
          </cell>
          <cell r="X2387">
            <v>15883.21</v>
          </cell>
          <cell r="Y2387">
            <v>16110000</v>
          </cell>
        </row>
        <row r="2388">
          <cell r="A2388">
            <v>11081273</v>
          </cell>
          <cell r="B2388">
            <v>1</v>
          </cell>
          <cell r="C2388">
            <v>40</v>
          </cell>
          <cell r="D2388" t="str">
            <v>SA</v>
          </cell>
          <cell r="F2388" t="str">
            <v>11</v>
          </cell>
          <cell r="G2388" t="str">
            <v>S</v>
          </cell>
          <cell r="L2388">
            <v>12.6</v>
          </cell>
          <cell r="M2388">
            <v>12.6</v>
          </cell>
          <cell r="N2388" t="str">
            <v>RUN</v>
          </cell>
          <cell r="O2388" t="str">
            <v>Списание материалов за 11 2001г</v>
          </cell>
          <cell r="P2388" t="str">
            <v>32</v>
          </cell>
          <cell r="Q2388">
            <v>32010010</v>
          </cell>
          <cell r="R2388" t="str">
            <v>H</v>
          </cell>
          <cell r="W2388">
            <v>12.6</v>
          </cell>
          <cell r="X2388">
            <v>12.6</v>
          </cell>
          <cell r="Y2388">
            <v>16110000</v>
          </cell>
        </row>
        <row r="2389">
          <cell r="A2389">
            <v>11081275</v>
          </cell>
          <cell r="B2389">
            <v>1</v>
          </cell>
          <cell r="C2389">
            <v>40</v>
          </cell>
          <cell r="D2389" t="str">
            <v>SA</v>
          </cell>
          <cell r="F2389" t="str">
            <v>11</v>
          </cell>
          <cell r="G2389" t="str">
            <v>S</v>
          </cell>
          <cell r="L2389">
            <v>11761.77</v>
          </cell>
          <cell r="M2389">
            <v>11761.77</v>
          </cell>
          <cell r="N2389" t="str">
            <v>RUN</v>
          </cell>
          <cell r="O2389" t="str">
            <v>Списание материалов за 11 2001г</v>
          </cell>
          <cell r="P2389" t="str">
            <v>32</v>
          </cell>
          <cell r="Q2389">
            <v>32010010</v>
          </cell>
          <cell r="R2389" t="str">
            <v>H</v>
          </cell>
          <cell r="W2389">
            <v>11761.77</v>
          </cell>
          <cell r="X2389">
            <v>11761.77</v>
          </cell>
          <cell r="Y2389">
            <v>16110000</v>
          </cell>
        </row>
        <row r="2390">
          <cell r="A2390">
            <v>11081277</v>
          </cell>
          <cell r="B2390">
            <v>1</v>
          </cell>
          <cell r="C2390">
            <v>40</v>
          </cell>
          <cell r="D2390" t="str">
            <v>SA</v>
          </cell>
          <cell r="F2390" t="str">
            <v>11</v>
          </cell>
          <cell r="G2390" t="str">
            <v>S</v>
          </cell>
          <cell r="L2390">
            <v>11924.36</v>
          </cell>
          <cell r="M2390">
            <v>11924.36</v>
          </cell>
          <cell r="N2390" t="str">
            <v>RUN</v>
          </cell>
          <cell r="O2390" t="str">
            <v>Списание материалов за 11 2001г</v>
          </cell>
          <cell r="P2390" t="str">
            <v>32</v>
          </cell>
          <cell r="Q2390">
            <v>32010010</v>
          </cell>
          <cell r="R2390" t="str">
            <v>H</v>
          </cell>
          <cell r="W2390">
            <v>11924.36</v>
          </cell>
          <cell r="X2390">
            <v>11924.36</v>
          </cell>
          <cell r="Y2390">
            <v>16110000</v>
          </cell>
        </row>
        <row r="2391">
          <cell r="A2391">
            <v>11081279</v>
          </cell>
          <cell r="B2391">
            <v>1</v>
          </cell>
          <cell r="C2391">
            <v>40</v>
          </cell>
          <cell r="D2391" t="str">
            <v>SA</v>
          </cell>
          <cell r="F2391" t="str">
            <v>11</v>
          </cell>
          <cell r="G2391" t="str">
            <v>S</v>
          </cell>
          <cell r="L2391">
            <v>176.22</v>
          </cell>
          <cell r="M2391">
            <v>176.22</v>
          </cell>
          <cell r="N2391" t="str">
            <v>RUN</v>
          </cell>
          <cell r="O2391" t="str">
            <v>Списание материалов за 11 2001г</v>
          </cell>
          <cell r="P2391" t="str">
            <v>32</v>
          </cell>
          <cell r="Q2391">
            <v>32010010</v>
          </cell>
          <cell r="R2391" t="str">
            <v>H</v>
          </cell>
          <cell r="W2391">
            <v>176.22</v>
          </cell>
          <cell r="X2391">
            <v>176.22</v>
          </cell>
          <cell r="Y2391">
            <v>16110000</v>
          </cell>
        </row>
        <row r="2392">
          <cell r="A2392">
            <v>11081281</v>
          </cell>
          <cell r="B2392">
            <v>1</v>
          </cell>
          <cell r="C2392">
            <v>40</v>
          </cell>
          <cell r="D2392" t="str">
            <v>SA</v>
          </cell>
          <cell r="F2392" t="str">
            <v>11</v>
          </cell>
          <cell r="G2392" t="str">
            <v>S</v>
          </cell>
          <cell r="L2392">
            <v>79.260000000000005</v>
          </cell>
          <cell r="M2392">
            <v>79.260000000000005</v>
          </cell>
          <cell r="N2392" t="str">
            <v>RUN</v>
          </cell>
          <cell r="O2392" t="str">
            <v>Списание материалов за 11 2001г</v>
          </cell>
          <cell r="P2392" t="str">
            <v>32</v>
          </cell>
          <cell r="Q2392">
            <v>32010010</v>
          </cell>
          <cell r="R2392" t="str">
            <v>H</v>
          </cell>
          <cell r="W2392">
            <v>79.260000000000005</v>
          </cell>
          <cell r="X2392">
            <v>79.260000000000005</v>
          </cell>
          <cell r="Y2392">
            <v>16110000</v>
          </cell>
        </row>
        <row r="2393">
          <cell r="A2393">
            <v>11081283</v>
          </cell>
          <cell r="B2393">
            <v>1</v>
          </cell>
          <cell r="C2393">
            <v>40</v>
          </cell>
          <cell r="D2393" t="str">
            <v>SA</v>
          </cell>
          <cell r="F2393" t="str">
            <v>11</v>
          </cell>
          <cell r="G2393" t="str">
            <v>S</v>
          </cell>
          <cell r="L2393">
            <v>88.79</v>
          </cell>
          <cell r="M2393">
            <v>88.79</v>
          </cell>
          <cell r="N2393" t="str">
            <v>RUN</v>
          </cell>
          <cell r="O2393" t="str">
            <v>Списание материалов за 11 2001г</v>
          </cell>
          <cell r="P2393" t="str">
            <v>32</v>
          </cell>
          <cell r="Q2393">
            <v>32010010</v>
          </cell>
          <cell r="R2393" t="str">
            <v>H</v>
          </cell>
          <cell r="W2393">
            <v>88.79</v>
          </cell>
          <cell r="X2393">
            <v>88.79</v>
          </cell>
          <cell r="Y2393">
            <v>16110000</v>
          </cell>
        </row>
        <row r="2394">
          <cell r="A2394">
            <v>11081285</v>
          </cell>
          <cell r="B2394">
            <v>1</v>
          </cell>
          <cell r="C2394">
            <v>40</v>
          </cell>
          <cell r="D2394" t="str">
            <v>SA</v>
          </cell>
          <cell r="F2394" t="str">
            <v>11</v>
          </cell>
          <cell r="G2394" t="str">
            <v>S</v>
          </cell>
          <cell r="L2394">
            <v>2755.63</v>
          </cell>
          <cell r="M2394">
            <v>2755.63</v>
          </cell>
          <cell r="N2394" t="str">
            <v>RUN</v>
          </cell>
          <cell r="O2394" t="str">
            <v>Списание материалов за 11 2001г</v>
          </cell>
          <cell r="P2394" t="str">
            <v>32</v>
          </cell>
          <cell r="Q2394">
            <v>32010010</v>
          </cell>
          <cell r="R2394" t="str">
            <v>H</v>
          </cell>
          <cell r="W2394">
            <v>2755.63</v>
          </cell>
          <cell r="X2394">
            <v>2755.63</v>
          </cell>
          <cell r="Y2394">
            <v>16110000</v>
          </cell>
        </row>
        <row r="2395">
          <cell r="A2395">
            <v>11081287</v>
          </cell>
          <cell r="B2395">
            <v>1</v>
          </cell>
          <cell r="C2395">
            <v>40</v>
          </cell>
          <cell r="D2395" t="str">
            <v>SA</v>
          </cell>
          <cell r="F2395" t="str">
            <v>11</v>
          </cell>
          <cell r="G2395" t="str">
            <v>S</v>
          </cell>
          <cell r="L2395">
            <v>523.23</v>
          </cell>
          <cell r="M2395">
            <v>523.23</v>
          </cell>
          <cell r="N2395" t="str">
            <v>RUN</v>
          </cell>
          <cell r="O2395" t="str">
            <v>Списание материалов за 11 2001г</v>
          </cell>
          <cell r="P2395" t="str">
            <v>32</v>
          </cell>
          <cell r="Q2395">
            <v>32010010</v>
          </cell>
          <cell r="R2395" t="str">
            <v>H</v>
          </cell>
          <cell r="W2395">
            <v>523.23</v>
          </cell>
          <cell r="X2395">
            <v>523.23</v>
          </cell>
          <cell r="Y2395">
            <v>16110000</v>
          </cell>
        </row>
        <row r="2396">
          <cell r="A2396">
            <v>11081289</v>
          </cell>
          <cell r="B2396">
            <v>1</v>
          </cell>
          <cell r="C2396">
            <v>40</v>
          </cell>
          <cell r="D2396" t="str">
            <v>SA</v>
          </cell>
          <cell r="F2396" t="str">
            <v>11</v>
          </cell>
          <cell r="G2396" t="str">
            <v>S</v>
          </cell>
          <cell r="L2396">
            <v>397.45</v>
          </cell>
          <cell r="M2396">
            <v>397.45</v>
          </cell>
          <cell r="N2396" t="str">
            <v>RUN</v>
          </cell>
          <cell r="O2396" t="str">
            <v>Списание материалов за 11 2001г</v>
          </cell>
          <cell r="P2396" t="str">
            <v>32</v>
          </cell>
          <cell r="Q2396">
            <v>32010010</v>
          </cell>
          <cell r="R2396" t="str">
            <v>H</v>
          </cell>
          <cell r="W2396">
            <v>397.45</v>
          </cell>
          <cell r="X2396">
            <v>397.45</v>
          </cell>
          <cell r="Y2396">
            <v>16110000</v>
          </cell>
        </row>
        <row r="2397">
          <cell r="A2397">
            <v>11081291</v>
          </cell>
          <cell r="B2397">
            <v>1</v>
          </cell>
          <cell r="C2397">
            <v>40</v>
          </cell>
          <cell r="D2397" t="str">
            <v>SA</v>
          </cell>
          <cell r="F2397" t="str">
            <v>11</v>
          </cell>
          <cell r="G2397" t="str">
            <v>S</v>
          </cell>
          <cell r="L2397">
            <v>4697.92</v>
          </cell>
          <cell r="M2397">
            <v>4697.92</v>
          </cell>
          <cell r="N2397" t="str">
            <v>RUN</v>
          </cell>
          <cell r="O2397" t="str">
            <v>Списание материалов за 11 2001г</v>
          </cell>
          <cell r="P2397" t="str">
            <v>32</v>
          </cell>
          <cell r="Q2397">
            <v>32010010</v>
          </cell>
          <cell r="R2397" t="str">
            <v>H</v>
          </cell>
          <cell r="W2397">
            <v>4697.92</v>
          </cell>
          <cell r="X2397">
            <v>4697.92</v>
          </cell>
          <cell r="Y2397">
            <v>16110000</v>
          </cell>
        </row>
        <row r="2398">
          <cell r="A2398">
            <v>11081293</v>
          </cell>
          <cell r="B2398">
            <v>1</v>
          </cell>
          <cell r="C2398">
            <v>40</v>
          </cell>
          <cell r="D2398" t="str">
            <v>SA</v>
          </cell>
          <cell r="F2398" t="str">
            <v>11</v>
          </cell>
          <cell r="G2398" t="str">
            <v>S</v>
          </cell>
          <cell r="L2398">
            <v>20.46</v>
          </cell>
          <cell r="M2398">
            <v>20.46</v>
          </cell>
          <cell r="N2398" t="str">
            <v>RUN</v>
          </cell>
          <cell r="O2398" t="str">
            <v>Списание материалов за 11 2001г</v>
          </cell>
          <cell r="P2398" t="str">
            <v>32</v>
          </cell>
          <cell r="Q2398">
            <v>32010010</v>
          </cell>
          <cell r="R2398" t="str">
            <v>H</v>
          </cell>
          <cell r="W2398">
            <v>20.46</v>
          </cell>
          <cell r="X2398">
            <v>20.46</v>
          </cell>
          <cell r="Y2398">
            <v>16110000</v>
          </cell>
        </row>
        <row r="2399">
          <cell r="A2399">
            <v>11081294</v>
          </cell>
          <cell r="B2399">
            <v>1</v>
          </cell>
          <cell r="C2399">
            <v>40</v>
          </cell>
          <cell r="D2399" t="str">
            <v>SA</v>
          </cell>
          <cell r="F2399" t="str">
            <v>11</v>
          </cell>
          <cell r="G2399" t="str">
            <v>S</v>
          </cell>
          <cell r="L2399">
            <v>2440.0100000000002</v>
          </cell>
          <cell r="M2399">
            <v>2440.0100000000002</v>
          </cell>
          <cell r="N2399" t="str">
            <v>RUN</v>
          </cell>
          <cell r="O2399" t="str">
            <v>Списание материалов за 11 2001г</v>
          </cell>
          <cell r="P2399" t="str">
            <v>32</v>
          </cell>
          <cell r="Q2399">
            <v>32010010</v>
          </cell>
          <cell r="R2399" t="str">
            <v>H</v>
          </cell>
          <cell r="W2399">
            <v>2440.0100000000002</v>
          </cell>
          <cell r="X2399">
            <v>2440.0100000000002</v>
          </cell>
          <cell r="Y2399">
            <v>16110000</v>
          </cell>
        </row>
        <row r="2400">
          <cell r="A2400">
            <v>11081296</v>
          </cell>
          <cell r="B2400">
            <v>1</v>
          </cell>
          <cell r="C2400">
            <v>40</v>
          </cell>
          <cell r="D2400" t="str">
            <v>SA</v>
          </cell>
          <cell r="F2400" t="str">
            <v>11</v>
          </cell>
          <cell r="G2400" t="str">
            <v>S</v>
          </cell>
          <cell r="L2400">
            <v>261.94</v>
          </cell>
          <cell r="M2400">
            <v>261.94</v>
          </cell>
          <cell r="N2400" t="str">
            <v>RUN</v>
          </cell>
          <cell r="O2400" t="str">
            <v>Списание материалов за 11 2001г</v>
          </cell>
          <cell r="P2400" t="str">
            <v>32</v>
          </cell>
          <cell r="Q2400">
            <v>32010010</v>
          </cell>
          <cell r="R2400" t="str">
            <v>H</v>
          </cell>
          <cell r="W2400">
            <v>261.94</v>
          </cell>
          <cell r="X2400">
            <v>261.94</v>
          </cell>
          <cell r="Y2400">
            <v>16110000</v>
          </cell>
        </row>
        <row r="2401">
          <cell r="A2401">
            <v>11081298</v>
          </cell>
          <cell r="B2401">
            <v>1</v>
          </cell>
          <cell r="C2401">
            <v>40</v>
          </cell>
          <cell r="D2401" t="str">
            <v>SA</v>
          </cell>
          <cell r="F2401" t="str">
            <v>11</v>
          </cell>
          <cell r="G2401" t="str">
            <v>S</v>
          </cell>
          <cell r="L2401">
            <v>2276.66</v>
          </cell>
          <cell r="M2401">
            <v>2276.66</v>
          </cell>
          <cell r="N2401" t="str">
            <v>RUN</v>
          </cell>
          <cell r="O2401" t="str">
            <v>Списание материалов за 11 2001г</v>
          </cell>
          <cell r="P2401" t="str">
            <v>32</v>
          </cell>
          <cell r="Q2401">
            <v>32010010</v>
          </cell>
          <cell r="R2401" t="str">
            <v>H</v>
          </cell>
          <cell r="W2401">
            <v>2276.66</v>
          </cell>
          <cell r="X2401">
            <v>2276.66</v>
          </cell>
          <cell r="Y2401">
            <v>16110000</v>
          </cell>
        </row>
        <row r="2402">
          <cell r="A2402">
            <v>20002865</v>
          </cell>
          <cell r="B2402">
            <v>1</v>
          </cell>
          <cell r="C2402">
            <v>52</v>
          </cell>
          <cell r="D2402" t="str">
            <v>ST</v>
          </cell>
          <cell r="F2402" t="str">
            <v>11</v>
          </cell>
          <cell r="G2402" t="str">
            <v>S</v>
          </cell>
          <cell r="L2402">
            <v>-7894.14</v>
          </cell>
          <cell r="M2402">
            <v>-7894.14</v>
          </cell>
          <cell r="N2402" t="str">
            <v>RUN</v>
          </cell>
          <cell r="O2402" t="str">
            <v>Списание материалов за 11 2001г</v>
          </cell>
          <cell r="P2402" t="str">
            <v>32</v>
          </cell>
          <cell r="Q2402">
            <v>32010010</v>
          </cell>
          <cell r="R2402" t="str">
            <v>H</v>
          </cell>
          <cell r="W2402">
            <v>-7894.14</v>
          </cell>
          <cell r="X2402">
            <v>-7894.14</v>
          </cell>
          <cell r="Y2402">
            <v>16110000</v>
          </cell>
        </row>
        <row r="2403">
          <cell r="A2403">
            <v>20002867</v>
          </cell>
          <cell r="B2403">
            <v>1</v>
          </cell>
          <cell r="C2403">
            <v>52</v>
          </cell>
          <cell r="D2403" t="str">
            <v>ST</v>
          </cell>
          <cell r="F2403" t="str">
            <v>11</v>
          </cell>
          <cell r="G2403" t="str">
            <v>S</v>
          </cell>
          <cell r="L2403">
            <v>-1855.46</v>
          </cell>
          <cell r="M2403">
            <v>-1855.46</v>
          </cell>
          <cell r="N2403" t="str">
            <v>RUN</v>
          </cell>
          <cell r="O2403" t="str">
            <v>Списание материалов за 11 2001г</v>
          </cell>
          <cell r="P2403" t="str">
            <v>32</v>
          </cell>
          <cell r="Q2403">
            <v>32010010</v>
          </cell>
          <cell r="R2403" t="str">
            <v>H</v>
          </cell>
          <cell r="W2403">
            <v>-1855.46</v>
          </cell>
          <cell r="X2403">
            <v>-1855.46</v>
          </cell>
          <cell r="Y2403">
            <v>16110000</v>
          </cell>
        </row>
        <row r="2404">
          <cell r="A2404">
            <v>20002869</v>
          </cell>
          <cell r="B2404">
            <v>1</v>
          </cell>
          <cell r="C2404">
            <v>52</v>
          </cell>
          <cell r="D2404" t="str">
            <v>ST</v>
          </cell>
          <cell r="F2404" t="str">
            <v>11</v>
          </cell>
          <cell r="G2404" t="str">
            <v>S</v>
          </cell>
          <cell r="L2404">
            <v>-61.33</v>
          </cell>
          <cell r="M2404">
            <v>-61.33</v>
          </cell>
          <cell r="N2404" t="str">
            <v>RUN</v>
          </cell>
          <cell r="O2404" t="str">
            <v>Списание материалов за 11 2001г</v>
          </cell>
          <cell r="P2404" t="str">
            <v>32</v>
          </cell>
          <cell r="Q2404">
            <v>32010010</v>
          </cell>
          <cell r="R2404" t="str">
            <v>H</v>
          </cell>
          <cell r="W2404">
            <v>-61.33</v>
          </cell>
          <cell r="X2404">
            <v>-61.33</v>
          </cell>
          <cell r="Y2404">
            <v>16110000</v>
          </cell>
        </row>
        <row r="2405">
          <cell r="A2405">
            <v>20002871</v>
          </cell>
          <cell r="B2405">
            <v>1</v>
          </cell>
          <cell r="C2405">
            <v>52</v>
          </cell>
          <cell r="D2405" t="str">
            <v>ST</v>
          </cell>
          <cell r="F2405" t="str">
            <v>11</v>
          </cell>
          <cell r="G2405" t="str">
            <v>S</v>
          </cell>
          <cell r="L2405">
            <v>-19.8</v>
          </cell>
          <cell r="M2405">
            <v>-19.8</v>
          </cell>
          <cell r="N2405" t="str">
            <v>RUN</v>
          </cell>
          <cell r="O2405" t="str">
            <v>Списание материалов за 11 2001г</v>
          </cell>
          <cell r="P2405" t="str">
            <v>32</v>
          </cell>
          <cell r="Q2405">
            <v>32010010</v>
          </cell>
          <cell r="R2405" t="str">
            <v>H</v>
          </cell>
          <cell r="W2405">
            <v>-19.8</v>
          </cell>
          <cell r="X2405">
            <v>-19.8</v>
          </cell>
          <cell r="Y2405">
            <v>16110000</v>
          </cell>
        </row>
        <row r="2406">
          <cell r="A2406">
            <v>11088070</v>
          </cell>
          <cell r="B2406">
            <v>1</v>
          </cell>
          <cell r="C2406">
            <v>40</v>
          </cell>
          <cell r="D2406" t="str">
            <v>SA</v>
          </cell>
          <cell r="F2406" t="str">
            <v>12</v>
          </cell>
          <cell r="G2406" t="str">
            <v>S</v>
          </cell>
          <cell r="L2406">
            <v>8134.27</v>
          </cell>
          <cell r="M2406">
            <v>8134.27</v>
          </cell>
          <cell r="N2406" t="str">
            <v>RUN</v>
          </cell>
          <cell r="O2406" t="str">
            <v>Списание материалов за 12 2001г</v>
          </cell>
          <cell r="P2406" t="str">
            <v>32</v>
          </cell>
          <cell r="Q2406">
            <v>32010010</v>
          </cell>
          <cell r="R2406" t="str">
            <v>H</v>
          </cell>
          <cell r="W2406">
            <v>8134.27</v>
          </cell>
          <cell r="X2406">
            <v>8134.27</v>
          </cell>
          <cell r="Y2406">
            <v>16110000</v>
          </cell>
        </row>
        <row r="2407">
          <cell r="A2407">
            <v>11088072</v>
          </cell>
          <cell r="B2407">
            <v>1</v>
          </cell>
          <cell r="C2407">
            <v>40</v>
          </cell>
          <cell r="D2407" t="str">
            <v>SA</v>
          </cell>
          <cell r="F2407" t="str">
            <v>12</v>
          </cell>
          <cell r="G2407" t="str">
            <v>S</v>
          </cell>
          <cell r="L2407">
            <v>14815.49</v>
          </cell>
          <cell r="M2407">
            <v>14815.49</v>
          </cell>
          <cell r="N2407" t="str">
            <v>RUN</v>
          </cell>
          <cell r="O2407" t="str">
            <v>Списание материалов за 12 2001г</v>
          </cell>
          <cell r="P2407" t="str">
            <v>32</v>
          </cell>
          <cell r="Q2407">
            <v>32010010</v>
          </cell>
          <cell r="R2407" t="str">
            <v>H</v>
          </cell>
          <cell r="W2407">
            <v>14815.49</v>
          </cell>
          <cell r="X2407">
            <v>14815.49</v>
          </cell>
          <cell r="Y2407">
            <v>16110000</v>
          </cell>
        </row>
        <row r="2408">
          <cell r="A2408">
            <v>11088074</v>
          </cell>
          <cell r="B2408">
            <v>1</v>
          </cell>
          <cell r="C2408">
            <v>40</v>
          </cell>
          <cell r="D2408" t="str">
            <v>SA</v>
          </cell>
          <cell r="F2408" t="str">
            <v>12</v>
          </cell>
          <cell r="G2408" t="str">
            <v>S</v>
          </cell>
          <cell r="L2408">
            <v>7851.79</v>
          </cell>
          <cell r="M2408">
            <v>7851.79</v>
          </cell>
          <cell r="N2408" t="str">
            <v>RUN</v>
          </cell>
          <cell r="O2408" t="str">
            <v>Списание материалов за 12 2001г</v>
          </cell>
          <cell r="P2408" t="str">
            <v>32</v>
          </cell>
          <cell r="Q2408">
            <v>32010010</v>
          </cell>
          <cell r="R2408" t="str">
            <v>H</v>
          </cell>
          <cell r="W2408">
            <v>7851.79</v>
          </cell>
          <cell r="X2408">
            <v>7851.79</v>
          </cell>
          <cell r="Y2408">
            <v>16110000</v>
          </cell>
        </row>
        <row r="2409">
          <cell r="A2409">
            <v>11088076</v>
          </cell>
          <cell r="B2409">
            <v>1</v>
          </cell>
          <cell r="C2409">
            <v>40</v>
          </cell>
          <cell r="D2409" t="str">
            <v>SA</v>
          </cell>
          <cell r="F2409" t="str">
            <v>12</v>
          </cell>
          <cell r="G2409" t="str">
            <v>S</v>
          </cell>
          <cell r="L2409">
            <v>8221.9599999999991</v>
          </cell>
          <cell r="M2409">
            <v>8221.9599999999991</v>
          </cell>
          <cell r="N2409" t="str">
            <v>RUN</v>
          </cell>
          <cell r="O2409" t="str">
            <v>Списание материалов за 12 2001г</v>
          </cell>
          <cell r="P2409" t="str">
            <v>32</v>
          </cell>
          <cell r="Q2409">
            <v>32010010</v>
          </cell>
          <cell r="R2409" t="str">
            <v>H</v>
          </cell>
          <cell r="W2409">
            <v>8221.9599999999991</v>
          </cell>
          <cell r="X2409">
            <v>8221.9599999999991</v>
          </cell>
          <cell r="Y2409">
            <v>16110000</v>
          </cell>
        </row>
        <row r="2410">
          <cell r="A2410">
            <v>11088078</v>
          </cell>
          <cell r="B2410">
            <v>1</v>
          </cell>
          <cell r="C2410">
            <v>40</v>
          </cell>
          <cell r="D2410" t="str">
            <v>SA</v>
          </cell>
          <cell r="F2410" t="str">
            <v>12</v>
          </cell>
          <cell r="G2410" t="str">
            <v>S</v>
          </cell>
          <cell r="L2410">
            <v>1905.82</v>
          </cell>
          <cell r="M2410">
            <v>1905.82</v>
          </cell>
          <cell r="N2410" t="str">
            <v>RUN</v>
          </cell>
          <cell r="O2410" t="str">
            <v>Списание материалов за 12 2001г</v>
          </cell>
          <cell r="P2410" t="str">
            <v>32</v>
          </cell>
          <cell r="Q2410">
            <v>32010010</v>
          </cell>
          <cell r="R2410" t="str">
            <v>H</v>
          </cell>
          <cell r="W2410">
            <v>1905.82</v>
          </cell>
          <cell r="X2410">
            <v>1905.82</v>
          </cell>
          <cell r="Y2410">
            <v>16110000</v>
          </cell>
        </row>
        <row r="2411">
          <cell r="A2411">
            <v>11088080</v>
          </cell>
          <cell r="B2411">
            <v>1</v>
          </cell>
          <cell r="C2411">
            <v>40</v>
          </cell>
          <cell r="D2411" t="str">
            <v>SA</v>
          </cell>
          <cell r="F2411" t="str">
            <v>12</v>
          </cell>
          <cell r="G2411" t="str">
            <v>S</v>
          </cell>
          <cell r="L2411">
            <v>8424.85</v>
          </cell>
          <cell r="M2411">
            <v>8424.85</v>
          </cell>
          <cell r="N2411" t="str">
            <v>RUN</v>
          </cell>
          <cell r="O2411" t="str">
            <v>Списание материалов за 12 2001г</v>
          </cell>
          <cell r="P2411" t="str">
            <v>32</v>
          </cell>
          <cell r="Q2411">
            <v>32010010</v>
          </cell>
          <cell r="R2411" t="str">
            <v>H</v>
          </cell>
          <cell r="W2411">
            <v>8424.85</v>
          </cell>
          <cell r="X2411">
            <v>8424.85</v>
          </cell>
          <cell r="Y2411">
            <v>16110000</v>
          </cell>
        </row>
        <row r="2412">
          <cell r="A2412">
            <v>11088082</v>
          </cell>
          <cell r="B2412">
            <v>1</v>
          </cell>
          <cell r="C2412">
            <v>40</v>
          </cell>
          <cell r="D2412" t="str">
            <v>SA</v>
          </cell>
          <cell r="F2412" t="str">
            <v>12</v>
          </cell>
          <cell r="G2412" t="str">
            <v>S</v>
          </cell>
          <cell r="L2412">
            <v>11209.67</v>
          </cell>
          <cell r="M2412">
            <v>11209.67</v>
          </cell>
          <cell r="N2412" t="str">
            <v>RUN</v>
          </cell>
          <cell r="O2412" t="str">
            <v>Списание материалов за 12 2001г</v>
          </cell>
          <cell r="P2412" t="str">
            <v>32</v>
          </cell>
          <cell r="Q2412">
            <v>32010010</v>
          </cell>
          <cell r="R2412" t="str">
            <v>H</v>
          </cell>
          <cell r="W2412">
            <v>11209.67</v>
          </cell>
          <cell r="X2412">
            <v>11209.67</v>
          </cell>
          <cell r="Y2412">
            <v>16110000</v>
          </cell>
        </row>
        <row r="2413">
          <cell r="A2413">
            <v>11088084</v>
          </cell>
          <cell r="B2413">
            <v>1</v>
          </cell>
          <cell r="C2413">
            <v>40</v>
          </cell>
          <cell r="D2413" t="str">
            <v>SA</v>
          </cell>
          <cell r="F2413" t="str">
            <v>12</v>
          </cell>
          <cell r="G2413" t="str">
            <v>S</v>
          </cell>
          <cell r="L2413">
            <v>10626.83</v>
          </cell>
          <cell r="M2413">
            <v>10626.83</v>
          </cell>
          <cell r="N2413" t="str">
            <v>RUN</v>
          </cell>
          <cell r="O2413" t="str">
            <v>Списание материалов за 12 2001г</v>
          </cell>
          <cell r="P2413" t="str">
            <v>32</v>
          </cell>
          <cell r="Q2413">
            <v>32010010</v>
          </cell>
          <cell r="R2413" t="str">
            <v>H</v>
          </cell>
          <cell r="W2413">
            <v>10626.83</v>
          </cell>
          <cell r="X2413">
            <v>10626.83</v>
          </cell>
          <cell r="Y2413">
            <v>16110000</v>
          </cell>
        </row>
        <row r="2414">
          <cell r="A2414">
            <v>11088086</v>
          </cell>
          <cell r="B2414">
            <v>1</v>
          </cell>
          <cell r="C2414">
            <v>40</v>
          </cell>
          <cell r="D2414" t="str">
            <v>SA</v>
          </cell>
          <cell r="F2414" t="str">
            <v>12</v>
          </cell>
          <cell r="G2414" t="str">
            <v>S</v>
          </cell>
          <cell r="L2414">
            <v>16716.02</v>
          </cell>
          <cell r="M2414">
            <v>16716.02</v>
          </cell>
          <cell r="N2414" t="str">
            <v>RUN</v>
          </cell>
          <cell r="O2414" t="str">
            <v>Списание материалов за 12 2001г</v>
          </cell>
          <cell r="P2414" t="str">
            <v>32</v>
          </cell>
          <cell r="Q2414">
            <v>32010010</v>
          </cell>
          <cell r="R2414" t="str">
            <v>H</v>
          </cell>
          <cell r="W2414">
            <v>16716.02</v>
          </cell>
          <cell r="X2414">
            <v>16716.02</v>
          </cell>
          <cell r="Y2414">
            <v>16110000</v>
          </cell>
        </row>
        <row r="2415">
          <cell r="A2415">
            <v>11088088</v>
          </cell>
          <cell r="B2415">
            <v>1</v>
          </cell>
          <cell r="C2415">
            <v>40</v>
          </cell>
          <cell r="D2415" t="str">
            <v>SA</v>
          </cell>
          <cell r="F2415" t="str">
            <v>12</v>
          </cell>
          <cell r="G2415" t="str">
            <v>S</v>
          </cell>
          <cell r="L2415">
            <v>0.04</v>
          </cell>
          <cell r="M2415">
            <v>0.04</v>
          </cell>
          <cell r="N2415" t="str">
            <v>RUN</v>
          </cell>
          <cell r="O2415" t="str">
            <v>Списание материалов за 12 2001г</v>
          </cell>
          <cell r="P2415" t="str">
            <v>32</v>
          </cell>
          <cell r="Q2415">
            <v>32010010</v>
          </cell>
          <cell r="R2415" t="str">
            <v>H</v>
          </cell>
          <cell r="W2415">
            <v>0.04</v>
          </cell>
          <cell r="X2415">
            <v>0.04</v>
          </cell>
          <cell r="Y2415">
            <v>16110000</v>
          </cell>
        </row>
        <row r="2416">
          <cell r="A2416">
            <v>11088090</v>
          </cell>
          <cell r="B2416">
            <v>1</v>
          </cell>
          <cell r="C2416">
            <v>40</v>
          </cell>
          <cell r="D2416" t="str">
            <v>SA</v>
          </cell>
          <cell r="F2416" t="str">
            <v>12</v>
          </cell>
          <cell r="G2416" t="str">
            <v>S</v>
          </cell>
          <cell r="L2416">
            <v>25570.87</v>
          </cell>
          <cell r="M2416">
            <v>25570.87</v>
          </cell>
          <cell r="N2416" t="str">
            <v>RUN</v>
          </cell>
          <cell r="O2416" t="str">
            <v>Списание материалов за 12 2001г</v>
          </cell>
          <cell r="P2416" t="str">
            <v>32</v>
          </cell>
          <cell r="Q2416">
            <v>32010010</v>
          </cell>
          <cell r="R2416" t="str">
            <v>H</v>
          </cell>
          <cell r="W2416">
            <v>25570.87</v>
          </cell>
          <cell r="X2416">
            <v>25570.87</v>
          </cell>
          <cell r="Y2416">
            <v>16110000</v>
          </cell>
        </row>
        <row r="2417">
          <cell r="A2417">
            <v>11088092</v>
          </cell>
          <cell r="B2417">
            <v>1</v>
          </cell>
          <cell r="C2417">
            <v>40</v>
          </cell>
          <cell r="D2417" t="str">
            <v>SA</v>
          </cell>
          <cell r="F2417" t="str">
            <v>12</v>
          </cell>
          <cell r="G2417" t="str">
            <v>S</v>
          </cell>
          <cell r="L2417">
            <v>11838.15</v>
          </cell>
          <cell r="M2417">
            <v>11838.15</v>
          </cell>
          <cell r="N2417" t="str">
            <v>RUN</v>
          </cell>
          <cell r="O2417" t="str">
            <v>Списание материалов за 12 2001г</v>
          </cell>
          <cell r="P2417" t="str">
            <v>32</v>
          </cell>
          <cell r="Q2417">
            <v>32010010</v>
          </cell>
          <cell r="R2417" t="str">
            <v>H</v>
          </cell>
          <cell r="W2417">
            <v>11838.15</v>
          </cell>
          <cell r="X2417">
            <v>11838.15</v>
          </cell>
          <cell r="Y2417">
            <v>16110000</v>
          </cell>
        </row>
        <row r="2418">
          <cell r="A2418">
            <v>11088094</v>
          </cell>
          <cell r="B2418">
            <v>1</v>
          </cell>
          <cell r="C2418">
            <v>40</v>
          </cell>
          <cell r="D2418" t="str">
            <v>SA</v>
          </cell>
          <cell r="F2418" t="str">
            <v>12</v>
          </cell>
          <cell r="G2418" t="str">
            <v>S</v>
          </cell>
          <cell r="L2418">
            <v>831.09</v>
          </cell>
          <cell r="M2418">
            <v>831.09</v>
          </cell>
          <cell r="N2418" t="str">
            <v>RUN</v>
          </cell>
          <cell r="O2418" t="str">
            <v>Списание материалов за 12 2001г</v>
          </cell>
          <cell r="P2418" t="str">
            <v>32</v>
          </cell>
          <cell r="Q2418">
            <v>32010010</v>
          </cell>
          <cell r="R2418" t="str">
            <v>H</v>
          </cell>
          <cell r="W2418">
            <v>831.09</v>
          </cell>
          <cell r="X2418">
            <v>831.09</v>
          </cell>
          <cell r="Y2418">
            <v>16110000</v>
          </cell>
        </row>
        <row r="2419">
          <cell r="A2419">
            <v>11088096</v>
          </cell>
          <cell r="B2419">
            <v>1</v>
          </cell>
          <cell r="C2419">
            <v>40</v>
          </cell>
          <cell r="D2419" t="str">
            <v>SA</v>
          </cell>
          <cell r="F2419" t="str">
            <v>12</v>
          </cell>
          <cell r="G2419" t="str">
            <v>S</v>
          </cell>
          <cell r="L2419">
            <v>3439.13</v>
          </cell>
          <cell r="M2419">
            <v>3439.13</v>
          </cell>
          <cell r="N2419" t="str">
            <v>RUN</v>
          </cell>
          <cell r="O2419" t="str">
            <v>Списание материалов за 12 2001г</v>
          </cell>
          <cell r="P2419" t="str">
            <v>32</v>
          </cell>
          <cell r="Q2419">
            <v>32010010</v>
          </cell>
          <cell r="R2419" t="str">
            <v>H</v>
          </cell>
          <cell r="W2419">
            <v>3439.13</v>
          </cell>
          <cell r="X2419">
            <v>3439.13</v>
          </cell>
          <cell r="Y2419">
            <v>16110000</v>
          </cell>
        </row>
        <row r="2420">
          <cell r="A2420">
            <v>11088098</v>
          </cell>
          <cell r="B2420">
            <v>1</v>
          </cell>
          <cell r="C2420">
            <v>40</v>
          </cell>
          <cell r="D2420" t="str">
            <v>SA</v>
          </cell>
          <cell r="F2420" t="str">
            <v>12</v>
          </cell>
          <cell r="G2420" t="str">
            <v>S</v>
          </cell>
          <cell r="L2420">
            <v>1098.24</v>
          </cell>
          <cell r="M2420">
            <v>1098.24</v>
          </cell>
          <cell r="N2420" t="str">
            <v>RUN</v>
          </cell>
          <cell r="O2420" t="str">
            <v>Списание материалов за 12 2001г</v>
          </cell>
          <cell r="P2420" t="str">
            <v>32</v>
          </cell>
          <cell r="Q2420">
            <v>32010010</v>
          </cell>
          <cell r="R2420" t="str">
            <v>H</v>
          </cell>
          <cell r="W2420">
            <v>1098.24</v>
          </cell>
          <cell r="X2420">
            <v>1098.24</v>
          </cell>
          <cell r="Y2420">
            <v>16110000</v>
          </cell>
        </row>
        <row r="2421">
          <cell r="A2421">
            <v>11088100</v>
          </cell>
          <cell r="B2421">
            <v>1</v>
          </cell>
          <cell r="C2421">
            <v>40</v>
          </cell>
          <cell r="D2421" t="str">
            <v>SA</v>
          </cell>
          <cell r="F2421" t="str">
            <v>12</v>
          </cell>
          <cell r="G2421" t="str">
            <v>S</v>
          </cell>
          <cell r="L2421">
            <v>80</v>
          </cell>
          <cell r="M2421">
            <v>80</v>
          </cell>
          <cell r="N2421" t="str">
            <v>RUN</v>
          </cell>
          <cell r="O2421" t="str">
            <v>Списание материалов за 12 2001г</v>
          </cell>
          <cell r="P2421" t="str">
            <v>32</v>
          </cell>
          <cell r="Q2421">
            <v>32010010</v>
          </cell>
          <cell r="R2421" t="str">
            <v>H</v>
          </cell>
          <cell r="W2421">
            <v>80</v>
          </cell>
          <cell r="X2421">
            <v>80</v>
          </cell>
          <cell r="Y2421">
            <v>16110000</v>
          </cell>
        </row>
        <row r="2422">
          <cell r="A2422">
            <v>11088102</v>
          </cell>
          <cell r="B2422">
            <v>1</v>
          </cell>
          <cell r="C2422">
            <v>40</v>
          </cell>
          <cell r="D2422" t="str">
            <v>SA</v>
          </cell>
          <cell r="F2422" t="str">
            <v>12</v>
          </cell>
          <cell r="G2422" t="str">
            <v>S</v>
          </cell>
          <cell r="L2422">
            <v>199.38</v>
          </cell>
          <cell r="M2422">
            <v>199.38</v>
          </cell>
          <cell r="N2422" t="str">
            <v>RUN</v>
          </cell>
          <cell r="O2422" t="str">
            <v>Списание материалов за 12 2001г</v>
          </cell>
          <cell r="P2422" t="str">
            <v>32</v>
          </cell>
          <cell r="Q2422">
            <v>32010010</v>
          </cell>
          <cell r="R2422" t="str">
            <v>H</v>
          </cell>
          <cell r="W2422">
            <v>199.38</v>
          </cell>
          <cell r="X2422">
            <v>199.38</v>
          </cell>
          <cell r="Y2422">
            <v>16110000</v>
          </cell>
        </row>
        <row r="2423">
          <cell r="A2423">
            <v>11088104</v>
          </cell>
          <cell r="B2423">
            <v>1</v>
          </cell>
          <cell r="C2423">
            <v>40</v>
          </cell>
          <cell r="D2423" t="str">
            <v>SA</v>
          </cell>
          <cell r="F2423" t="str">
            <v>12</v>
          </cell>
          <cell r="G2423" t="str">
            <v>S</v>
          </cell>
          <cell r="L2423">
            <v>7641.98</v>
          </cell>
          <cell r="M2423">
            <v>7641.98</v>
          </cell>
          <cell r="N2423" t="str">
            <v>RUN</v>
          </cell>
          <cell r="O2423" t="str">
            <v>Списание материалов за 12 2001г</v>
          </cell>
          <cell r="P2423" t="str">
            <v>32</v>
          </cell>
          <cell r="Q2423">
            <v>32010010</v>
          </cell>
          <cell r="R2423" t="str">
            <v>H</v>
          </cell>
          <cell r="W2423">
            <v>7641.98</v>
          </cell>
          <cell r="X2423">
            <v>7641.98</v>
          </cell>
          <cell r="Y2423">
            <v>16110000</v>
          </cell>
        </row>
        <row r="2424">
          <cell r="A2424">
            <v>11088106</v>
          </cell>
          <cell r="B2424">
            <v>1</v>
          </cell>
          <cell r="C2424">
            <v>40</v>
          </cell>
          <cell r="D2424" t="str">
            <v>SA</v>
          </cell>
          <cell r="F2424" t="str">
            <v>12</v>
          </cell>
          <cell r="G2424" t="str">
            <v>S</v>
          </cell>
          <cell r="L2424">
            <v>36961.03</v>
          </cell>
          <cell r="M2424">
            <v>36961.03</v>
          </cell>
          <cell r="N2424" t="str">
            <v>RUN</v>
          </cell>
          <cell r="O2424" t="str">
            <v>Списание материалов за 12 2001г</v>
          </cell>
          <cell r="P2424" t="str">
            <v>32</v>
          </cell>
          <cell r="Q2424">
            <v>32010010</v>
          </cell>
          <cell r="R2424" t="str">
            <v>H</v>
          </cell>
          <cell r="W2424">
            <v>36961.03</v>
          </cell>
          <cell r="X2424">
            <v>36961.03</v>
          </cell>
          <cell r="Y2424">
            <v>16110000</v>
          </cell>
        </row>
        <row r="2425">
          <cell r="A2425">
            <v>11088108</v>
          </cell>
          <cell r="B2425">
            <v>1</v>
          </cell>
          <cell r="C2425">
            <v>40</v>
          </cell>
          <cell r="D2425" t="str">
            <v>SA</v>
          </cell>
          <cell r="F2425" t="str">
            <v>12</v>
          </cell>
          <cell r="G2425" t="str">
            <v>S</v>
          </cell>
          <cell r="L2425">
            <v>1368.96</v>
          </cell>
          <cell r="M2425">
            <v>1368.96</v>
          </cell>
          <cell r="N2425" t="str">
            <v>RUN</v>
          </cell>
          <cell r="O2425" t="str">
            <v>Списание материалов за 12 2001г</v>
          </cell>
          <cell r="P2425" t="str">
            <v>32</v>
          </cell>
          <cell r="Q2425">
            <v>32010010</v>
          </cell>
          <cell r="R2425" t="str">
            <v>H</v>
          </cell>
          <cell r="W2425">
            <v>1368.96</v>
          </cell>
          <cell r="X2425">
            <v>1368.96</v>
          </cell>
          <cell r="Y2425">
            <v>16110000</v>
          </cell>
        </row>
        <row r="2426">
          <cell r="A2426">
            <v>11088110</v>
          </cell>
          <cell r="B2426">
            <v>1</v>
          </cell>
          <cell r="C2426">
            <v>40</v>
          </cell>
          <cell r="D2426" t="str">
            <v>SA</v>
          </cell>
          <cell r="F2426" t="str">
            <v>12</v>
          </cell>
          <cell r="G2426" t="str">
            <v>S</v>
          </cell>
          <cell r="L2426">
            <v>265.43</v>
          </cell>
          <cell r="M2426">
            <v>265.43</v>
          </cell>
          <cell r="N2426" t="str">
            <v>RUN</v>
          </cell>
          <cell r="O2426" t="str">
            <v>Списание материалов за 12 2001г</v>
          </cell>
          <cell r="P2426" t="str">
            <v>32</v>
          </cell>
          <cell r="Q2426">
            <v>32010010</v>
          </cell>
          <cell r="R2426" t="str">
            <v>H</v>
          </cell>
          <cell r="W2426">
            <v>265.43</v>
          </cell>
          <cell r="X2426">
            <v>265.43</v>
          </cell>
          <cell r="Y2426">
            <v>16110000</v>
          </cell>
        </row>
        <row r="2427">
          <cell r="A2427">
            <v>11088112</v>
          </cell>
          <cell r="B2427">
            <v>1</v>
          </cell>
          <cell r="C2427">
            <v>40</v>
          </cell>
          <cell r="D2427" t="str">
            <v>SA</v>
          </cell>
          <cell r="F2427" t="str">
            <v>12</v>
          </cell>
          <cell r="G2427" t="str">
            <v>S</v>
          </cell>
          <cell r="L2427">
            <v>673.68</v>
          </cell>
          <cell r="M2427">
            <v>673.68</v>
          </cell>
          <cell r="N2427" t="str">
            <v>RUN</v>
          </cell>
          <cell r="O2427" t="str">
            <v>Списание материалов за 12 2001г</v>
          </cell>
          <cell r="P2427" t="str">
            <v>32</v>
          </cell>
          <cell r="Q2427">
            <v>32010010</v>
          </cell>
          <cell r="R2427" t="str">
            <v>H</v>
          </cell>
          <cell r="W2427">
            <v>673.68</v>
          </cell>
          <cell r="X2427">
            <v>673.68</v>
          </cell>
          <cell r="Y2427">
            <v>16110000</v>
          </cell>
        </row>
        <row r="2428">
          <cell r="A2428">
            <v>11088114</v>
          </cell>
          <cell r="B2428">
            <v>1</v>
          </cell>
          <cell r="C2428">
            <v>40</v>
          </cell>
          <cell r="D2428" t="str">
            <v>SA</v>
          </cell>
          <cell r="F2428" t="str">
            <v>12</v>
          </cell>
          <cell r="G2428" t="str">
            <v>S</v>
          </cell>
          <cell r="L2428">
            <v>4005.2</v>
          </cell>
          <cell r="M2428">
            <v>4005.2</v>
          </cell>
          <cell r="N2428" t="str">
            <v>RUN</v>
          </cell>
          <cell r="O2428" t="str">
            <v>Списание материалов за 12 2001г</v>
          </cell>
          <cell r="P2428" t="str">
            <v>32</v>
          </cell>
          <cell r="Q2428">
            <v>32010010</v>
          </cell>
          <cell r="R2428" t="str">
            <v>H</v>
          </cell>
          <cell r="W2428">
            <v>4005.2</v>
          </cell>
          <cell r="X2428">
            <v>4005.2</v>
          </cell>
          <cell r="Y2428">
            <v>16110000</v>
          </cell>
        </row>
        <row r="2429">
          <cell r="A2429">
            <v>11088116</v>
          </cell>
          <cell r="B2429">
            <v>1</v>
          </cell>
          <cell r="C2429">
            <v>40</v>
          </cell>
          <cell r="D2429" t="str">
            <v>SA</v>
          </cell>
          <cell r="F2429" t="str">
            <v>12</v>
          </cell>
          <cell r="G2429" t="str">
            <v>S</v>
          </cell>
          <cell r="L2429">
            <v>6506.93</v>
          </cell>
          <cell r="M2429">
            <v>6506.93</v>
          </cell>
          <cell r="N2429" t="str">
            <v>RUN</v>
          </cell>
          <cell r="O2429" t="str">
            <v>Списание материалов за 12 2001г</v>
          </cell>
          <cell r="P2429" t="str">
            <v>32</v>
          </cell>
          <cell r="Q2429">
            <v>32010010</v>
          </cell>
          <cell r="R2429" t="str">
            <v>H</v>
          </cell>
          <cell r="W2429">
            <v>6506.93</v>
          </cell>
          <cell r="X2429">
            <v>6506.93</v>
          </cell>
          <cell r="Y2429">
            <v>16110000</v>
          </cell>
        </row>
        <row r="2430">
          <cell r="A2430">
            <v>11088118</v>
          </cell>
          <cell r="B2430">
            <v>1</v>
          </cell>
          <cell r="C2430">
            <v>40</v>
          </cell>
          <cell r="D2430" t="str">
            <v>SA</v>
          </cell>
          <cell r="F2430" t="str">
            <v>12</v>
          </cell>
          <cell r="G2430" t="str">
            <v>S</v>
          </cell>
          <cell r="L2430">
            <v>432.52</v>
          </cell>
          <cell r="M2430">
            <v>432.52</v>
          </cell>
          <cell r="N2430" t="str">
            <v>RUN</v>
          </cell>
          <cell r="O2430" t="str">
            <v>Списание материалов за 12 2001г</v>
          </cell>
          <cell r="P2430" t="str">
            <v>32</v>
          </cell>
          <cell r="Q2430">
            <v>32010010</v>
          </cell>
          <cell r="R2430" t="str">
            <v>H</v>
          </cell>
          <cell r="W2430">
            <v>432.52</v>
          </cell>
          <cell r="X2430">
            <v>432.52</v>
          </cell>
          <cell r="Y2430">
            <v>16110000</v>
          </cell>
        </row>
        <row r="2431">
          <cell r="A2431">
            <v>11088120</v>
          </cell>
          <cell r="B2431">
            <v>1</v>
          </cell>
          <cell r="C2431">
            <v>40</v>
          </cell>
          <cell r="D2431" t="str">
            <v>SA</v>
          </cell>
          <cell r="F2431" t="str">
            <v>12</v>
          </cell>
          <cell r="G2431" t="str">
            <v>S</v>
          </cell>
          <cell r="L2431">
            <v>1639.67</v>
          </cell>
          <cell r="M2431">
            <v>1639.67</v>
          </cell>
          <cell r="N2431" t="str">
            <v>RUN</v>
          </cell>
          <cell r="O2431" t="str">
            <v>Списание материалов за 12 2001г</v>
          </cell>
          <cell r="P2431" t="str">
            <v>32</v>
          </cell>
          <cell r="Q2431">
            <v>32010010</v>
          </cell>
          <cell r="R2431" t="str">
            <v>H</v>
          </cell>
          <cell r="W2431">
            <v>1639.67</v>
          </cell>
          <cell r="X2431">
            <v>1639.67</v>
          </cell>
          <cell r="Y2431">
            <v>16110000</v>
          </cell>
        </row>
        <row r="2432">
          <cell r="A2432">
            <v>11088122</v>
          </cell>
          <cell r="B2432">
            <v>1</v>
          </cell>
          <cell r="C2432">
            <v>40</v>
          </cell>
          <cell r="D2432" t="str">
            <v>SA</v>
          </cell>
          <cell r="F2432" t="str">
            <v>12</v>
          </cell>
          <cell r="G2432" t="str">
            <v>S</v>
          </cell>
          <cell r="L2432">
            <v>828.59</v>
          </cell>
          <cell r="M2432">
            <v>828.59</v>
          </cell>
          <cell r="N2432" t="str">
            <v>RUN</v>
          </cell>
          <cell r="O2432" t="str">
            <v>Списание материалов за 12 2001г</v>
          </cell>
          <cell r="P2432" t="str">
            <v>32</v>
          </cell>
          <cell r="Q2432">
            <v>32010010</v>
          </cell>
          <cell r="R2432" t="str">
            <v>H</v>
          </cell>
          <cell r="W2432">
            <v>828.59</v>
          </cell>
          <cell r="X2432">
            <v>828.59</v>
          </cell>
          <cell r="Y2432">
            <v>16110000</v>
          </cell>
        </row>
        <row r="2433">
          <cell r="A2433">
            <v>11088124</v>
          </cell>
          <cell r="B2433">
            <v>1</v>
          </cell>
          <cell r="C2433">
            <v>40</v>
          </cell>
          <cell r="D2433" t="str">
            <v>SA</v>
          </cell>
          <cell r="F2433" t="str">
            <v>12</v>
          </cell>
          <cell r="G2433" t="str">
            <v>S</v>
          </cell>
          <cell r="L2433">
            <v>56630.15</v>
          </cell>
          <cell r="M2433">
            <v>56630.15</v>
          </cell>
          <cell r="N2433" t="str">
            <v>RUN</v>
          </cell>
          <cell r="O2433" t="str">
            <v>Списание материалов за 12 2001г</v>
          </cell>
          <cell r="P2433" t="str">
            <v>32</v>
          </cell>
          <cell r="Q2433">
            <v>32010010</v>
          </cell>
          <cell r="R2433" t="str">
            <v>H</v>
          </cell>
          <cell r="W2433">
            <v>56630.15</v>
          </cell>
          <cell r="X2433">
            <v>56630.15</v>
          </cell>
          <cell r="Y2433">
            <v>16110000</v>
          </cell>
        </row>
        <row r="2434">
          <cell r="A2434">
            <v>11088126</v>
          </cell>
          <cell r="B2434">
            <v>1</v>
          </cell>
          <cell r="C2434">
            <v>40</v>
          </cell>
          <cell r="D2434" t="str">
            <v>SA</v>
          </cell>
          <cell r="F2434" t="str">
            <v>12</v>
          </cell>
          <cell r="G2434" t="str">
            <v>S</v>
          </cell>
          <cell r="L2434">
            <v>10413</v>
          </cell>
          <cell r="M2434">
            <v>10413</v>
          </cell>
          <cell r="N2434" t="str">
            <v>RUN</v>
          </cell>
          <cell r="O2434" t="str">
            <v>Списание материалов за 12 2001г</v>
          </cell>
          <cell r="P2434" t="str">
            <v>32</v>
          </cell>
          <cell r="Q2434">
            <v>32010010</v>
          </cell>
          <cell r="R2434" t="str">
            <v>H</v>
          </cell>
          <cell r="W2434">
            <v>10413</v>
          </cell>
          <cell r="X2434">
            <v>10413</v>
          </cell>
          <cell r="Y2434">
            <v>16110000</v>
          </cell>
        </row>
        <row r="2435">
          <cell r="A2435">
            <v>11088128</v>
          </cell>
          <cell r="B2435">
            <v>1</v>
          </cell>
          <cell r="C2435">
            <v>40</v>
          </cell>
          <cell r="D2435" t="str">
            <v>SA</v>
          </cell>
          <cell r="F2435" t="str">
            <v>12</v>
          </cell>
          <cell r="G2435" t="str">
            <v>S</v>
          </cell>
          <cell r="L2435">
            <v>2560.31</v>
          </cell>
          <cell r="M2435">
            <v>2560.31</v>
          </cell>
          <cell r="N2435" t="str">
            <v>RUN</v>
          </cell>
          <cell r="O2435" t="str">
            <v>Списание материалов за 12 2001г</v>
          </cell>
          <cell r="P2435" t="str">
            <v>32</v>
          </cell>
          <cell r="Q2435">
            <v>32010010</v>
          </cell>
          <cell r="R2435" t="str">
            <v>H</v>
          </cell>
          <cell r="W2435">
            <v>2560.31</v>
          </cell>
          <cell r="X2435">
            <v>2560.31</v>
          </cell>
          <cell r="Y2435">
            <v>16110000</v>
          </cell>
        </row>
        <row r="2436">
          <cell r="A2436">
            <v>11088130</v>
          </cell>
          <cell r="B2436">
            <v>1</v>
          </cell>
          <cell r="C2436">
            <v>40</v>
          </cell>
          <cell r="D2436" t="str">
            <v>SA</v>
          </cell>
          <cell r="F2436" t="str">
            <v>12</v>
          </cell>
          <cell r="G2436" t="str">
            <v>S</v>
          </cell>
          <cell r="L2436">
            <v>1673.84</v>
          </cell>
          <cell r="M2436">
            <v>1673.84</v>
          </cell>
          <cell r="N2436" t="str">
            <v>RUN</v>
          </cell>
          <cell r="O2436" t="str">
            <v>Списание материалов за 12 2001г</v>
          </cell>
          <cell r="P2436" t="str">
            <v>32</v>
          </cell>
          <cell r="Q2436">
            <v>32010010</v>
          </cell>
          <cell r="R2436" t="str">
            <v>H</v>
          </cell>
          <cell r="W2436">
            <v>1673.84</v>
          </cell>
          <cell r="X2436">
            <v>1673.84</v>
          </cell>
          <cell r="Y2436">
            <v>16110000</v>
          </cell>
        </row>
        <row r="2437">
          <cell r="A2437">
            <v>11088132</v>
          </cell>
          <cell r="B2437">
            <v>1</v>
          </cell>
          <cell r="C2437">
            <v>40</v>
          </cell>
          <cell r="D2437" t="str">
            <v>SA</v>
          </cell>
          <cell r="F2437" t="str">
            <v>12</v>
          </cell>
          <cell r="G2437" t="str">
            <v>S</v>
          </cell>
          <cell r="L2437">
            <v>25362.65</v>
          </cell>
          <cell r="M2437">
            <v>25362.65</v>
          </cell>
          <cell r="N2437" t="str">
            <v>RUN</v>
          </cell>
          <cell r="O2437" t="str">
            <v>Списание материалов за 12 2001г</v>
          </cell>
          <cell r="P2437" t="str">
            <v>32</v>
          </cell>
          <cell r="Q2437">
            <v>32010010</v>
          </cell>
          <cell r="R2437" t="str">
            <v>H</v>
          </cell>
          <cell r="W2437">
            <v>25362.65</v>
          </cell>
          <cell r="X2437">
            <v>25362.65</v>
          </cell>
          <cell r="Y2437">
            <v>16110000</v>
          </cell>
        </row>
        <row r="2438">
          <cell r="A2438">
            <v>11088134</v>
          </cell>
          <cell r="B2438">
            <v>1</v>
          </cell>
          <cell r="C2438">
            <v>40</v>
          </cell>
          <cell r="D2438" t="str">
            <v>SA</v>
          </cell>
          <cell r="F2438" t="str">
            <v>12</v>
          </cell>
          <cell r="G2438" t="str">
            <v>S</v>
          </cell>
          <cell r="L2438">
            <v>119.96</v>
          </cell>
          <cell r="M2438">
            <v>119.96</v>
          </cell>
          <cell r="N2438" t="str">
            <v>RUN</v>
          </cell>
          <cell r="O2438" t="str">
            <v>Списание материалов за 12 2001г</v>
          </cell>
          <cell r="P2438" t="str">
            <v>32</v>
          </cell>
          <cell r="Q2438">
            <v>32010010</v>
          </cell>
          <cell r="R2438" t="str">
            <v>H</v>
          </cell>
          <cell r="W2438">
            <v>119.96</v>
          </cell>
          <cell r="X2438">
            <v>119.96</v>
          </cell>
          <cell r="Y2438">
            <v>16110000</v>
          </cell>
        </row>
        <row r="2439">
          <cell r="A2439">
            <v>11088136</v>
          </cell>
          <cell r="B2439">
            <v>1</v>
          </cell>
          <cell r="C2439">
            <v>40</v>
          </cell>
          <cell r="D2439" t="str">
            <v>SA</v>
          </cell>
          <cell r="F2439" t="str">
            <v>12</v>
          </cell>
          <cell r="G2439" t="str">
            <v>S</v>
          </cell>
          <cell r="L2439">
            <v>779.94</v>
          </cell>
          <cell r="M2439">
            <v>779.94</v>
          </cell>
          <cell r="N2439" t="str">
            <v>RUN</v>
          </cell>
          <cell r="O2439" t="str">
            <v>Списание материалов за 12 2001г</v>
          </cell>
          <cell r="P2439" t="str">
            <v>32</v>
          </cell>
          <cell r="Q2439">
            <v>32010010</v>
          </cell>
          <cell r="R2439" t="str">
            <v>H</v>
          </cell>
          <cell r="W2439">
            <v>779.94</v>
          </cell>
          <cell r="X2439">
            <v>779.94</v>
          </cell>
          <cell r="Y2439">
            <v>16110000</v>
          </cell>
        </row>
        <row r="2440">
          <cell r="A2440">
            <v>11088138</v>
          </cell>
          <cell r="B2440">
            <v>1</v>
          </cell>
          <cell r="C2440">
            <v>40</v>
          </cell>
          <cell r="D2440" t="str">
            <v>SA</v>
          </cell>
          <cell r="F2440" t="str">
            <v>12</v>
          </cell>
          <cell r="G2440" t="str">
            <v>S</v>
          </cell>
          <cell r="L2440">
            <v>1048.67</v>
          </cell>
          <cell r="M2440">
            <v>1048.67</v>
          </cell>
          <cell r="N2440" t="str">
            <v>RUN</v>
          </cell>
          <cell r="O2440" t="str">
            <v>Списание материалов за 12 2001г</v>
          </cell>
          <cell r="P2440" t="str">
            <v>32</v>
          </cell>
          <cell r="Q2440">
            <v>32010010</v>
          </cell>
          <cell r="R2440" t="str">
            <v>H</v>
          </cell>
          <cell r="W2440">
            <v>1048.67</v>
          </cell>
          <cell r="X2440">
            <v>1048.67</v>
          </cell>
          <cell r="Y2440">
            <v>16110000</v>
          </cell>
        </row>
        <row r="2441">
          <cell r="A2441">
            <v>11088140</v>
          </cell>
          <cell r="B2441">
            <v>1</v>
          </cell>
          <cell r="C2441">
            <v>40</v>
          </cell>
          <cell r="D2441" t="str">
            <v>SA</v>
          </cell>
          <cell r="F2441" t="str">
            <v>12</v>
          </cell>
          <cell r="G2441" t="str">
            <v>S</v>
          </cell>
          <cell r="L2441">
            <v>3330.37</v>
          </cell>
          <cell r="M2441">
            <v>3330.37</v>
          </cell>
          <cell r="N2441" t="str">
            <v>RUN</v>
          </cell>
          <cell r="O2441" t="str">
            <v>Списание материалов за 12 2001г</v>
          </cell>
          <cell r="P2441" t="str">
            <v>32</v>
          </cell>
          <cell r="Q2441">
            <v>32010010</v>
          </cell>
          <cell r="R2441" t="str">
            <v>H</v>
          </cell>
          <cell r="W2441">
            <v>3330.37</v>
          </cell>
          <cell r="X2441">
            <v>3330.37</v>
          </cell>
          <cell r="Y2441">
            <v>16110000</v>
          </cell>
        </row>
        <row r="2442">
          <cell r="A2442">
            <v>11088142</v>
          </cell>
          <cell r="B2442">
            <v>1</v>
          </cell>
          <cell r="C2442">
            <v>40</v>
          </cell>
          <cell r="D2442" t="str">
            <v>SA</v>
          </cell>
          <cell r="F2442" t="str">
            <v>12</v>
          </cell>
          <cell r="G2442" t="str">
            <v>S</v>
          </cell>
          <cell r="L2442">
            <v>528.71</v>
          </cell>
          <cell r="M2442">
            <v>528.71</v>
          </cell>
          <cell r="N2442" t="str">
            <v>RUN</v>
          </cell>
          <cell r="O2442" t="str">
            <v>Списание материалов за 12 2001г</v>
          </cell>
          <cell r="P2442" t="str">
            <v>32</v>
          </cell>
          <cell r="Q2442">
            <v>32010010</v>
          </cell>
          <cell r="R2442" t="str">
            <v>H</v>
          </cell>
          <cell r="W2442">
            <v>528.71</v>
          </cell>
          <cell r="X2442">
            <v>528.71</v>
          </cell>
          <cell r="Y2442">
            <v>16110000</v>
          </cell>
        </row>
        <row r="2443">
          <cell r="A2443">
            <v>11088144</v>
          </cell>
          <cell r="B2443">
            <v>1</v>
          </cell>
          <cell r="C2443">
            <v>40</v>
          </cell>
          <cell r="D2443" t="str">
            <v>SA</v>
          </cell>
          <cell r="F2443" t="str">
            <v>12</v>
          </cell>
          <cell r="G2443" t="str">
            <v>S</v>
          </cell>
          <cell r="L2443">
            <v>2567.5500000000002</v>
          </cell>
          <cell r="M2443">
            <v>2567.5500000000002</v>
          </cell>
          <cell r="N2443" t="str">
            <v>RUN</v>
          </cell>
          <cell r="O2443" t="str">
            <v>Списание материалов за 12 2001г</v>
          </cell>
          <cell r="P2443" t="str">
            <v>32</v>
          </cell>
          <cell r="Q2443">
            <v>32010010</v>
          </cell>
          <cell r="R2443" t="str">
            <v>H</v>
          </cell>
          <cell r="W2443">
            <v>2567.5500000000002</v>
          </cell>
          <cell r="X2443">
            <v>2567.5500000000002</v>
          </cell>
          <cell r="Y2443">
            <v>16110000</v>
          </cell>
        </row>
        <row r="2444">
          <cell r="A2444">
            <v>11088146</v>
          </cell>
          <cell r="B2444">
            <v>1</v>
          </cell>
          <cell r="C2444">
            <v>40</v>
          </cell>
          <cell r="D2444" t="str">
            <v>SA</v>
          </cell>
          <cell r="F2444" t="str">
            <v>12</v>
          </cell>
          <cell r="G2444" t="str">
            <v>S</v>
          </cell>
          <cell r="L2444">
            <v>1170.1400000000001</v>
          </cell>
          <cell r="M2444">
            <v>1170.1400000000001</v>
          </cell>
          <cell r="N2444" t="str">
            <v>RUN</v>
          </cell>
          <cell r="O2444" t="str">
            <v>Списание материалов за 12 2001г</v>
          </cell>
          <cell r="P2444" t="str">
            <v>32</v>
          </cell>
          <cell r="Q2444">
            <v>32010010</v>
          </cell>
          <cell r="R2444" t="str">
            <v>H</v>
          </cell>
          <cell r="W2444">
            <v>1170.1400000000001</v>
          </cell>
          <cell r="X2444">
            <v>1170.1400000000001</v>
          </cell>
          <cell r="Y2444">
            <v>16110000</v>
          </cell>
        </row>
        <row r="2445">
          <cell r="A2445">
            <v>11088148</v>
          </cell>
          <cell r="B2445">
            <v>1</v>
          </cell>
          <cell r="C2445">
            <v>40</v>
          </cell>
          <cell r="D2445" t="str">
            <v>SA</v>
          </cell>
          <cell r="F2445" t="str">
            <v>12</v>
          </cell>
          <cell r="G2445" t="str">
            <v>S</v>
          </cell>
          <cell r="L2445">
            <v>6.46</v>
          </cell>
          <cell r="M2445">
            <v>6.46</v>
          </cell>
          <cell r="N2445" t="str">
            <v>RUN</v>
          </cell>
          <cell r="O2445" t="str">
            <v>Списание материалов за 12 2001г</v>
          </cell>
          <cell r="P2445" t="str">
            <v>32</v>
          </cell>
          <cell r="Q2445">
            <v>32010010</v>
          </cell>
          <cell r="R2445" t="str">
            <v>H</v>
          </cell>
          <cell r="W2445">
            <v>6.46</v>
          </cell>
          <cell r="X2445">
            <v>6.46</v>
          </cell>
          <cell r="Y2445">
            <v>16110000</v>
          </cell>
        </row>
        <row r="2446">
          <cell r="A2446">
            <v>11088150</v>
          </cell>
          <cell r="B2446">
            <v>1</v>
          </cell>
          <cell r="C2446">
            <v>40</v>
          </cell>
          <cell r="D2446" t="str">
            <v>SA</v>
          </cell>
          <cell r="F2446" t="str">
            <v>12</v>
          </cell>
          <cell r="G2446" t="str">
            <v>S</v>
          </cell>
          <cell r="L2446">
            <v>622.91</v>
          </cell>
          <cell r="M2446">
            <v>622.91</v>
          </cell>
          <cell r="N2446" t="str">
            <v>RUN</v>
          </cell>
          <cell r="O2446" t="str">
            <v>Списание материалов за 12 2001г</v>
          </cell>
          <cell r="P2446" t="str">
            <v>32</v>
          </cell>
          <cell r="Q2446">
            <v>32010010</v>
          </cell>
          <cell r="R2446" t="str">
            <v>H</v>
          </cell>
          <cell r="W2446">
            <v>622.91</v>
          </cell>
          <cell r="X2446">
            <v>622.91</v>
          </cell>
          <cell r="Y2446">
            <v>16110000</v>
          </cell>
        </row>
        <row r="2447">
          <cell r="A2447">
            <v>11088152</v>
          </cell>
          <cell r="B2447">
            <v>1</v>
          </cell>
          <cell r="C2447">
            <v>40</v>
          </cell>
          <cell r="D2447" t="str">
            <v>SA</v>
          </cell>
          <cell r="F2447" t="str">
            <v>12</v>
          </cell>
          <cell r="G2447" t="str">
            <v>S</v>
          </cell>
          <cell r="L2447">
            <v>26.69</v>
          </cell>
          <cell r="M2447">
            <v>26.69</v>
          </cell>
          <cell r="N2447" t="str">
            <v>RUN</v>
          </cell>
          <cell r="O2447" t="str">
            <v>Списание материалов за 12 2001г</v>
          </cell>
          <cell r="P2447" t="str">
            <v>32</v>
          </cell>
          <cell r="Q2447">
            <v>32010010</v>
          </cell>
          <cell r="R2447" t="str">
            <v>H</v>
          </cell>
          <cell r="W2447">
            <v>26.69</v>
          </cell>
          <cell r="X2447">
            <v>26.69</v>
          </cell>
          <cell r="Y2447">
            <v>16110000</v>
          </cell>
        </row>
        <row r="2448">
          <cell r="A2448">
            <v>11088154</v>
          </cell>
          <cell r="B2448">
            <v>1</v>
          </cell>
          <cell r="C2448">
            <v>40</v>
          </cell>
          <cell r="D2448" t="str">
            <v>SA</v>
          </cell>
          <cell r="F2448" t="str">
            <v>12</v>
          </cell>
          <cell r="G2448" t="str">
            <v>S</v>
          </cell>
          <cell r="L2448">
            <v>4741.4399999999996</v>
          </cell>
          <cell r="M2448">
            <v>4741.4399999999996</v>
          </cell>
          <cell r="N2448" t="str">
            <v>RUN</v>
          </cell>
          <cell r="O2448" t="str">
            <v>Списание материалов за 12 2001г</v>
          </cell>
          <cell r="P2448" t="str">
            <v>32</v>
          </cell>
          <cell r="Q2448">
            <v>32010010</v>
          </cell>
          <cell r="R2448" t="str">
            <v>H</v>
          </cell>
          <cell r="W2448">
            <v>4741.4399999999996</v>
          </cell>
          <cell r="X2448">
            <v>4741.4399999999996</v>
          </cell>
          <cell r="Y2448">
            <v>16110000</v>
          </cell>
        </row>
        <row r="2449">
          <cell r="A2449">
            <v>11088156</v>
          </cell>
          <cell r="B2449">
            <v>1</v>
          </cell>
          <cell r="C2449">
            <v>40</v>
          </cell>
          <cell r="D2449" t="str">
            <v>SA</v>
          </cell>
          <cell r="F2449" t="str">
            <v>12</v>
          </cell>
          <cell r="G2449" t="str">
            <v>S</v>
          </cell>
          <cell r="L2449">
            <v>2154.5100000000002</v>
          </cell>
          <cell r="M2449">
            <v>2154.5100000000002</v>
          </cell>
          <cell r="N2449" t="str">
            <v>RUN</v>
          </cell>
          <cell r="O2449" t="str">
            <v>Списание материалов за 12 2001г</v>
          </cell>
          <cell r="P2449" t="str">
            <v>32</v>
          </cell>
          <cell r="Q2449">
            <v>32010010</v>
          </cell>
          <cell r="R2449" t="str">
            <v>H</v>
          </cell>
          <cell r="W2449">
            <v>2154.5100000000002</v>
          </cell>
          <cell r="X2449">
            <v>2154.5100000000002</v>
          </cell>
          <cell r="Y2449">
            <v>16110000</v>
          </cell>
        </row>
        <row r="2450">
          <cell r="A2450">
            <v>11088158</v>
          </cell>
          <cell r="B2450">
            <v>1</v>
          </cell>
          <cell r="C2450">
            <v>40</v>
          </cell>
          <cell r="D2450" t="str">
            <v>SA</v>
          </cell>
          <cell r="F2450" t="str">
            <v>12</v>
          </cell>
          <cell r="G2450" t="str">
            <v>S</v>
          </cell>
          <cell r="L2450">
            <v>2456.5500000000002</v>
          </cell>
          <cell r="M2450">
            <v>2456.5500000000002</v>
          </cell>
          <cell r="N2450" t="str">
            <v>RUN</v>
          </cell>
          <cell r="O2450" t="str">
            <v>Списание материалов за 12 2001г</v>
          </cell>
          <cell r="P2450" t="str">
            <v>32</v>
          </cell>
          <cell r="Q2450">
            <v>32010010</v>
          </cell>
          <cell r="R2450" t="str">
            <v>H</v>
          </cell>
          <cell r="W2450">
            <v>2456.5500000000002</v>
          </cell>
          <cell r="X2450">
            <v>2456.5500000000002</v>
          </cell>
          <cell r="Y2450">
            <v>16110000</v>
          </cell>
        </row>
        <row r="2451">
          <cell r="A2451">
            <v>11088160</v>
          </cell>
          <cell r="B2451">
            <v>1</v>
          </cell>
          <cell r="C2451">
            <v>40</v>
          </cell>
          <cell r="D2451" t="str">
            <v>SA</v>
          </cell>
          <cell r="F2451" t="str">
            <v>12</v>
          </cell>
          <cell r="G2451" t="str">
            <v>S</v>
          </cell>
          <cell r="L2451">
            <v>8725.7800000000007</v>
          </cell>
          <cell r="M2451">
            <v>8725.7800000000007</v>
          </cell>
          <cell r="N2451" t="str">
            <v>RUN</v>
          </cell>
          <cell r="O2451" t="str">
            <v>Списание материалов за 12 2001г</v>
          </cell>
          <cell r="P2451" t="str">
            <v>32</v>
          </cell>
          <cell r="Q2451">
            <v>32010010</v>
          </cell>
          <cell r="R2451" t="str">
            <v>H</v>
          </cell>
          <cell r="W2451">
            <v>8725.7800000000007</v>
          </cell>
          <cell r="X2451">
            <v>8725.7800000000007</v>
          </cell>
          <cell r="Y2451">
            <v>16110000</v>
          </cell>
        </row>
        <row r="2452">
          <cell r="A2452">
            <v>11088162</v>
          </cell>
          <cell r="B2452">
            <v>1</v>
          </cell>
          <cell r="C2452">
            <v>40</v>
          </cell>
          <cell r="D2452" t="str">
            <v>SA</v>
          </cell>
          <cell r="F2452" t="str">
            <v>12</v>
          </cell>
          <cell r="G2452" t="str">
            <v>S</v>
          </cell>
          <cell r="L2452">
            <v>503.98</v>
          </cell>
          <cell r="M2452">
            <v>503.98</v>
          </cell>
          <cell r="N2452" t="str">
            <v>RUN</v>
          </cell>
          <cell r="O2452" t="str">
            <v>Списание материалов за 12 2001г</v>
          </cell>
          <cell r="P2452" t="str">
            <v>32</v>
          </cell>
          <cell r="Q2452">
            <v>32010010</v>
          </cell>
          <cell r="R2452" t="str">
            <v>H</v>
          </cell>
          <cell r="W2452">
            <v>503.98</v>
          </cell>
          <cell r="X2452">
            <v>503.98</v>
          </cell>
          <cell r="Y2452">
            <v>16110000</v>
          </cell>
        </row>
        <row r="2453">
          <cell r="A2453">
            <v>11088164</v>
          </cell>
          <cell r="B2453">
            <v>1</v>
          </cell>
          <cell r="C2453">
            <v>40</v>
          </cell>
          <cell r="D2453" t="str">
            <v>SA</v>
          </cell>
          <cell r="F2453" t="str">
            <v>12</v>
          </cell>
          <cell r="G2453" t="str">
            <v>S</v>
          </cell>
          <cell r="L2453">
            <v>490.84</v>
          </cell>
          <cell r="M2453">
            <v>490.84</v>
          </cell>
          <cell r="N2453" t="str">
            <v>RUN</v>
          </cell>
          <cell r="O2453" t="str">
            <v>Списание материалов за 12 2001г</v>
          </cell>
          <cell r="P2453" t="str">
            <v>32</v>
          </cell>
          <cell r="Q2453">
            <v>32010010</v>
          </cell>
          <cell r="R2453" t="str">
            <v>H</v>
          </cell>
          <cell r="W2453">
            <v>490.84</v>
          </cell>
          <cell r="X2453">
            <v>490.84</v>
          </cell>
          <cell r="Y2453">
            <v>16110000</v>
          </cell>
        </row>
        <row r="2454">
          <cell r="A2454">
            <v>11088166</v>
          </cell>
          <cell r="B2454">
            <v>1</v>
          </cell>
          <cell r="C2454">
            <v>40</v>
          </cell>
          <cell r="D2454" t="str">
            <v>SA</v>
          </cell>
          <cell r="F2454" t="str">
            <v>12</v>
          </cell>
          <cell r="G2454" t="str">
            <v>S</v>
          </cell>
          <cell r="L2454">
            <v>165.88</v>
          </cell>
          <cell r="M2454">
            <v>165.88</v>
          </cell>
          <cell r="N2454" t="str">
            <v>RUN</v>
          </cell>
          <cell r="O2454" t="str">
            <v>Списание материалов за 12 2001г</v>
          </cell>
          <cell r="P2454" t="str">
            <v>32</v>
          </cell>
          <cell r="Q2454">
            <v>32010010</v>
          </cell>
          <cell r="R2454" t="str">
            <v>H</v>
          </cell>
          <cell r="W2454">
            <v>165.88</v>
          </cell>
          <cell r="X2454">
            <v>165.88</v>
          </cell>
          <cell r="Y2454">
            <v>16110000</v>
          </cell>
        </row>
        <row r="2455">
          <cell r="A2455">
            <v>11088168</v>
          </cell>
          <cell r="B2455">
            <v>1</v>
          </cell>
          <cell r="C2455">
            <v>40</v>
          </cell>
          <cell r="D2455" t="str">
            <v>SA</v>
          </cell>
          <cell r="F2455" t="str">
            <v>12</v>
          </cell>
          <cell r="G2455" t="str">
            <v>S</v>
          </cell>
          <cell r="L2455">
            <v>8411.99</v>
          </cell>
          <cell r="M2455">
            <v>8411.99</v>
          </cell>
          <cell r="N2455" t="str">
            <v>RUN</v>
          </cell>
          <cell r="O2455" t="str">
            <v>Списание материалов за 12 2001г</v>
          </cell>
          <cell r="P2455" t="str">
            <v>32</v>
          </cell>
          <cell r="Q2455">
            <v>32010010</v>
          </cell>
          <cell r="R2455" t="str">
            <v>H</v>
          </cell>
          <cell r="W2455">
            <v>8411.99</v>
          </cell>
          <cell r="X2455">
            <v>8411.99</v>
          </cell>
          <cell r="Y2455">
            <v>16110000</v>
          </cell>
        </row>
        <row r="2456">
          <cell r="A2456">
            <v>11088170</v>
          </cell>
          <cell r="B2456">
            <v>1</v>
          </cell>
          <cell r="C2456">
            <v>40</v>
          </cell>
          <cell r="D2456" t="str">
            <v>SA</v>
          </cell>
          <cell r="F2456" t="str">
            <v>12</v>
          </cell>
          <cell r="G2456" t="str">
            <v>S</v>
          </cell>
          <cell r="L2456">
            <v>2514.29</v>
          </cell>
          <cell r="M2456">
            <v>2514.29</v>
          </cell>
          <cell r="N2456" t="str">
            <v>RUN</v>
          </cell>
          <cell r="O2456" t="str">
            <v>Списание материалов за 12 2001г</v>
          </cell>
          <cell r="P2456" t="str">
            <v>32</v>
          </cell>
          <cell r="Q2456">
            <v>32010010</v>
          </cell>
          <cell r="R2456" t="str">
            <v>H</v>
          </cell>
          <cell r="W2456">
            <v>2514.29</v>
          </cell>
          <cell r="X2456">
            <v>2514.29</v>
          </cell>
          <cell r="Y2456">
            <v>16110000</v>
          </cell>
        </row>
        <row r="2457">
          <cell r="A2457">
            <v>11088172</v>
          </cell>
          <cell r="B2457">
            <v>1</v>
          </cell>
          <cell r="C2457">
            <v>40</v>
          </cell>
          <cell r="D2457" t="str">
            <v>SA</v>
          </cell>
          <cell r="F2457" t="str">
            <v>12</v>
          </cell>
          <cell r="G2457" t="str">
            <v>S</v>
          </cell>
          <cell r="L2457">
            <v>1990.5</v>
          </cell>
          <cell r="M2457">
            <v>1990.5</v>
          </cell>
          <cell r="N2457" t="str">
            <v>RUN</v>
          </cell>
          <cell r="O2457" t="str">
            <v>Списание материалов за 12 2001г</v>
          </cell>
          <cell r="P2457" t="str">
            <v>32</v>
          </cell>
          <cell r="Q2457">
            <v>32010010</v>
          </cell>
          <cell r="R2457" t="str">
            <v>H</v>
          </cell>
          <cell r="W2457">
            <v>1990.5</v>
          </cell>
          <cell r="X2457">
            <v>1990.5</v>
          </cell>
          <cell r="Y2457">
            <v>16110000</v>
          </cell>
        </row>
        <row r="2458">
          <cell r="A2458">
            <v>11088174</v>
          </cell>
          <cell r="B2458">
            <v>1</v>
          </cell>
          <cell r="C2458">
            <v>40</v>
          </cell>
          <cell r="D2458" t="str">
            <v>SA</v>
          </cell>
          <cell r="F2458" t="str">
            <v>12</v>
          </cell>
          <cell r="G2458" t="str">
            <v>S</v>
          </cell>
          <cell r="L2458">
            <v>1376.51</v>
          </cell>
          <cell r="M2458">
            <v>1376.51</v>
          </cell>
          <cell r="N2458" t="str">
            <v>RUN</v>
          </cell>
          <cell r="O2458" t="str">
            <v>Списание материалов за 12 2001г</v>
          </cell>
          <cell r="P2458" t="str">
            <v>32</v>
          </cell>
          <cell r="Q2458">
            <v>32010010</v>
          </cell>
          <cell r="R2458" t="str">
            <v>H</v>
          </cell>
          <cell r="W2458">
            <v>1376.51</v>
          </cell>
          <cell r="X2458">
            <v>1376.51</v>
          </cell>
          <cell r="Y2458">
            <v>16110000</v>
          </cell>
        </row>
        <row r="2459">
          <cell r="A2459">
            <v>11088176</v>
          </cell>
          <cell r="B2459">
            <v>1</v>
          </cell>
          <cell r="C2459">
            <v>40</v>
          </cell>
          <cell r="D2459" t="str">
            <v>SA</v>
          </cell>
          <cell r="F2459" t="str">
            <v>12</v>
          </cell>
          <cell r="G2459" t="str">
            <v>S</v>
          </cell>
          <cell r="L2459">
            <v>895.16</v>
          </cell>
          <cell r="M2459">
            <v>895.16</v>
          </cell>
          <cell r="N2459" t="str">
            <v>RUN</v>
          </cell>
          <cell r="O2459" t="str">
            <v>Списание материалов за 12 2001г</v>
          </cell>
          <cell r="P2459" t="str">
            <v>32</v>
          </cell>
          <cell r="Q2459">
            <v>32010010</v>
          </cell>
          <cell r="R2459" t="str">
            <v>H</v>
          </cell>
          <cell r="W2459">
            <v>895.16</v>
          </cell>
          <cell r="X2459">
            <v>895.16</v>
          </cell>
          <cell r="Y2459">
            <v>16110000</v>
          </cell>
        </row>
        <row r="2460">
          <cell r="A2460">
            <v>11088178</v>
          </cell>
          <cell r="B2460">
            <v>1</v>
          </cell>
          <cell r="C2460">
            <v>40</v>
          </cell>
          <cell r="D2460" t="str">
            <v>SA</v>
          </cell>
          <cell r="F2460" t="str">
            <v>12</v>
          </cell>
          <cell r="G2460" t="str">
            <v>S</v>
          </cell>
          <cell r="L2460">
            <v>1385.05</v>
          </cell>
          <cell r="M2460">
            <v>1385.05</v>
          </cell>
          <cell r="N2460" t="str">
            <v>RUN</v>
          </cell>
          <cell r="O2460" t="str">
            <v>Списание материалов за 12 2001г</v>
          </cell>
          <cell r="P2460" t="str">
            <v>32</v>
          </cell>
          <cell r="Q2460">
            <v>32010010</v>
          </cell>
          <cell r="R2460" t="str">
            <v>H</v>
          </cell>
          <cell r="W2460">
            <v>1385.05</v>
          </cell>
          <cell r="X2460">
            <v>1385.05</v>
          </cell>
          <cell r="Y2460">
            <v>16110000</v>
          </cell>
        </row>
        <row r="2461">
          <cell r="A2461">
            <v>11088180</v>
          </cell>
          <cell r="B2461">
            <v>1</v>
          </cell>
          <cell r="C2461">
            <v>40</v>
          </cell>
          <cell r="D2461" t="str">
            <v>SA</v>
          </cell>
          <cell r="F2461" t="str">
            <v>12</v>
          </cell>
          <cell r="G2461" t="str">
            <v>S</v>
          </cell>
          <cell r="L2461">
            <v>2184.37</v>
          </cell>
          <cell r="M2461">
            <v>2184.37</v>
          </cell>
          <cell r="N2461" t="str">
            <v>RUN</v>
          </cell>
          <cell r="O2461" t="str">
            <v>Списание материалов за 12 2001г</v>
          </cell>
          <cell r="P2461" t="str">
            <v>32</v>
          </cell>
          <cell r="Q2461">
            <v>32010010</v>
          </cell>
          <cell r="R2461" t="str">
            <v>H</v>
          </cell>
          <cell r="W2461">
            <v>2184.37</v>
          </cell>
          <cell r="X2461">
            <v>2184.37</v>
          </cell>
          <cell r="Y2461">
            <v>16110000</v>
          </cell>
        </row>
        <row r="2462">
          <cell r="A2462">
            <v>11088182</v>
          </cell>
          <cell r="B2462">
            <v>1</v>
          </cell>
          <cell r="C2462">
            <v>40</v>
          </cell>
          <cell r="D2462" t="str">
            <v>SA</v>
          </cell>
          <cell r="F2462" t="str">
            <v>12</v>
          </cell>
          <cell r="G2462" t="str">
            <v>S</v>
          </cell>
          <cell r="L2462">
            <v>1499.99</v>
          </cell>
          <cell r="M2462">
            <v>1499.99</v>
          </cell>
          <cell r="N2462" t="str">
            <v>RUN</v>
          </cell>
          <cell r="O2462" t="str">
            <v>Списание материалов за 12 2001г</v>
          </cell>
          <cell r="P2462" t="str">
            <v>32</v>
          </cell>
          <cell r="Q2462">
            <v>32010010</v>
          </cell>
          <cell r="R2462" t="str">
            <v>H</v>
          </cell>
          <cell r="W2462">
            <v>1499.99</v>
          </cell>
          <cell r="X2462">
            <v>1499.99</v>
          </cell>
          <cell r="Y2462">
            <v>16110000</v>
          </cell>
        </row>
        <row r="2463">
          <cell r="A2463">
            <v>11088184</v>
          </cell>
          <cell r="B2463">
            <v>1</v>
          </cell>
          <cell r="C2463">
            <v>40</v>
          </cell>
          <cell r="D2463" t="str">
            <v>SA</v>
          </cell>
          <cell r="F2463" t="str">
            <v>12</v>
          </cell>
          <cell r="G2463" t="str">
            <v>S</v>
          </cell>
          <cell r="L2463">
            <v>492.55</v>
          </cell>
          <cell r="M2463">
            <v>492.55</v>
          </cell>
          <cell r="N2463" t="str">
            <v>RUN</v>
          </cell>
          <cell r="O2463" t="str">
            <v>Списание материалов за 12 2001г</v>
          </cell>
          <cell r="P2463" t="str">
            <v>32</v>
          </cell>
          <cell r="Q2463">
            <v>32010010</v>
          </cell>
          <cell r="R2463" t="str">
            <v>H</v>
          </cell>
          <cell r="W2463">
            <v>492.55</v>
          </cell>
          <cell r="X2463">
            <v>492.55</v>
          </cell>
          <cell r="Y2463">
            <v>16110000</v>
          </cell>
        </row>
        <row r="2464">
          <cell r="A2464">
            <v>11088186</v>
          </cell>
          <cell r="B2464">
            <v>1</v>
          </cell>
          <cell r="C2464">
            <v>40</v>
          </cell>
          <cell r="D2464" t="str">
            <v>SA</v>
          </cell>
          <cell r="F2464" t="str">
            <v>12</v>
          </cell>
          <cell r="G2464" t="str">
            <v>S</v>
          </cell>
          <cell r="L2464">
            <v>158.58000000000001</v>
          </cell>
          <cell r="M2464">
            <v>158.58000000000001</v>
          </cell>
          <cell r="N2464" t="str">
            <v>RUN</v>
          </cell>
          <cell r="O2464" t="str">
            <v>Списание материалов за 12 2001г</v>
          </cell>
          <cell r="P2464" t="str">
            <v>32</v>
          </cell>
          <cell r="Q2464">
            <v>32010010</v>
          </cell>
          <cell r="R2464" t="str">
            <v>H</v>
          </cell>
          <cell r="W2464">
            <v>158.58000000000001</v>
          </cell>
          <cell r="X2464">
            <v>158.58000000000001</v>
          </cell>
          <cell r="Y2464">
            <v>16110000</v>
          </cell>
        </row>
        <row r="2465">
          <cell r="A2465">
            <v>11088188</v>
          </cell>
          <cell r="B2465">
            <v>1</v>
          </cell>
          <cell r="C2465">
            <v>40</v>
          </cell>
          <cell r="D2465" t="str">
            <v>SA</v>
          </cell>
          <cell r="F2465" t="str">
            <v>12</v>
          </cell>
          <cell r="G2465" t="str">
            <v>S</v>
          </cell>
          <cell r="L2465">
            <v>447.79</v>
          </cell>
          <cell r="M2465">
            <v>447.79</v>
          </cell>
          <cell r="N2465" t="str">
            <v>RUN</v>
          </cell>
          <cell r="O2465" t="str">
            <v>Списание материалов за 12 2001г</v>
          </cell>
          <cell r="P2465" t="str">
            <v>32</v>
          </cell>
          <cell r="Q2465">
            <v>32010010</v>
          </cell>
          <cell r="R2465" t="str">
            <v>H</v>
          </cell>
          <cell r="W2465">
            <v>447.79</v>
          </cell>
          <cell r="X2465">
            <v>447.79</v>
          </cell>
          <cell r="Y2465">
            <v>16110000</v>
          </cell>
        </row>
        <row r="2466">
          <cell r="A2466">
            <v>11088190</v>
          </cell>
          <cell r="B2466">
            <v>1</v>
          </cell>
          <cell r="C2466">
            <v>40</v>
          </cell>
          <cell r="D2466" t="str">
            <v>SA</v>
          </cell>
          <cell r="F2466" t="str">
            <v>12</v>
          </cell>
          <cell r="G2466" t="str">
            <v>S</v>
          </cell>
          <cell r="L2466">
            <v>1317.47</v>
          </cell>
          <cell r="M2466">
            <v>1317.47</v>
          </cell>
          <cell r="N2466" t="str">
            <v>RUN</v>
          </cell>
          <cell r="O2466" t="str">
            <v>Списание материалов за 12 2001г</v>
          </cell>
          <cell r="P2466" t="str">
            <v>32</v>
          </cell>
          <cell r="Q2466">
            <v>32010010</v>
          </cell>
          <cell r="R2466" t="str">
            <v>H</v>
          </cell>
          <cell r="W2466">
            <v>1317.47</v>
          </cell>
          <cell r="X2466">
            <v>1317.47</v>
          </cell>
          <cell r="Y2466">
            <v>16110000</v>
          </cell>
        </row>
        <row r="2467">
          <cell r="A2467">
            <v>11088192</v>
          </cell>
          <cell r="B2467">
            <v>1</v>
          </cell>
          <cell r="C2467">
            <v>40</v>
          </cell>
          <cell r="D2467" t="str">
            <v>SA</v>
          </cell>
          <cell r="F2467" t="str">
            <v>12</v>
          </cell>
          <cell r="G2467" t="str">
            <v>S</v>
          </cell>
          <cell r="L2467">
            <v>861.77</v>
          </cell>
          <cell r="M2467">
            <v>861.77</v>
          </cell>
          <cell r="N2467" t="str">
            <v>RUN</v>
          </cell>
          <cell r="O2467" t="str">
            <v>Списание материалов за 12 2001г</v>
          </cell>
          <cell r="P2467" t="str">
            <v>32</v>
          </cell>
          <cell r="Q2467">
            <v>32010010</v>
          </cell>
          <cell r="R2467" t="str">
            <v>H</v>
          </cell>
          <cell r="W2467">
            <v>861.77</v>
          </cell>
          <cell r="X2467">
            <v>861.77</v>
          </cell>
          <cell r="Y2467">
            <v>16110000</v>
          </cell>
        </row>
        <row r="2468">
          <cell r="A2468">
            <v>11088194</v>
          </cell>
          <cell r="B2468">
            <v>1</v>
          </cell>
          <cell r="C2468">
            <v>40</v>
          </cell>
          <cell r="D2468" t="str">
            <v>SA</v>
          </cell>
          <cell r="F2468" t="str">
            <v>12</v>
          </cell>
          <cell r="G2468" t="str">
            <v>S</v>
          </cell>
          <cell r="L2468">
            <v>975.18</v>
          </cell>
          <cell r="M2468">
            <v>975.18</v>
          </cell>
          <cell r="N2468" t="str">
            <v>RUN</v>
          </cell>
          <cell r="O2468" t="str">
            <v>Списание материалов за 12 2001г</v>
          </cell>
          <cell r="P2468" t="str">
            <v>32</v>
          </cell>
          <cell r="Q2468">
            <v>32010010</v>
          </cell>
          <cell r="R2468" t="str">
            <v>H</v>
          </cell>
          <cell r="W2468">
            <v>975.18</v>
          </cell>
          <cell r="X2468">
            <v>975.18</v>
          </cell>
          <cell r="Y2468">
            <v>16110000</v>
          </cell>
        </row>
        <row r="2469">
          <cell r="A2469">
            <v>11088196</v>
          </cell>
          <cell r="B2469">
            <v>1</v>
          </cell>
          <cell r="C2469">
            <v>40</v>
          </cell>
          <cell r="D2469" t="str">
            <v>SA</v>
          </cell>
          <cell r="F2469" t="str">
            <v>12</v>
          </cell>
          <cell r="G2469" t="str">
            <v>S</v>
          </cell>
          <cell r="L2469">
            <v>2497.5300000000002</v>
          </cell>
          <cell r="M2469">
            <v>2497.5300000000002</v>
          </cell>
          <cell r="N2469" t="str">
            <v>RUN</v>
          </cell>
          <cell r="O2469" t="str">
            <v>Списание материалов за 12 2001г</v>
          </cell>
          <cell r="P2469" t="str">
            <v>32</v>
          </cell>
          <cell r="Q2469">
            <v>32010010</v>
          </cell>
          <cell r="R2469" t="str">
            <v>H</v>
          </cell>
          <cell r="W2469">
            <v>2497.5300000000002</v>
          </cell>
          <cell r="X2469">
            <v>2497.5300000000002</v>
          </cell>
          <cell r="Y2469">
            <v>16110000</v>
          </cell>
        </row>
        <row r="2470">
          <cell r="A2470">
            <v>11088198</v>
          </cell>
          <cell r="B2470">
            <v>1</v>
          </cell>
          <cell r="C2470">
            <v>40</v>
          </cell>
          <cell r="D2470" t="str">
            <v>SA</v>
          </cell>
          <cell r="F2470" t="str">
            <v>12</v>
          </cell>
          <cell r="G2470" t="str">
            <v>S</v>
          </cell>
          <cell r="L2470">
            <v>17173.509999999998</v>
          </cell>
          <cell r="M2470">
            <v>17173.509999999998</v>
          </cell>
          <cell r="N2470" t="str">
            <v>RUN</v>
          </cell>
          <cell r="O2470" t="str">
            <v>Списание материалов за 12 2001г</v>
          </cell>
          <cell r="P2470" t="str">
            <v>32</v>
          </cell>
          <cell r="Q2470">
            <v>32010010</v>
          </cell>
          <cell r="R2470" t="str">
            <v>H</v>
          </cell>
          <cell r="W2470">
            <v>17173.509999999998</v>
          </cell>
          <cell r="X2470">
            <v>17173.509999999998</v>
          </cell>
          <cell r="Y2470">
            <v>16110000</v>
          </cell>
        </row>
        <row r="2471">
          <cell r="A2471">
            <v>11088200</v>
          </cell>
          <cell r="B2471">
            <v>1</v>
          </cell>
          <cell r="C2471">
            <v>40</v>
          </cell>
          <cell r="D2471" t="str">
            <v>SA</v>
          </cell>
          <cell r="F2471" t="str">
            <v>12</v>
          </cell>
          <cell r="G2471" t="str">
            <v>S</v>
          </cell>
          <cell r="L2471">
            <v>3371.71</v>
          </cell>
          <cell r="M2471">
            <v>3371.71</v>
          </cell>
          <cell r="N2471" t="str">
            <v>RUN</v>
          </cell>
          <cell r="O2471" t="str">
            <v>Списание материалов за 12 2001г</v>
          </cell>
          <cell r="P2471" t="str">
            <v>32</v>
          </cell>
          <cell r="Q2471">
            <v>32010010</v>
          </cell>
          <cell r="R2471" t="str">
            <v>H</v>
          </cell>
          <cell r="W2471">
            <v>3371.71</v>
          </cell>
          <cell r="X2471">
            <v>3371.71</v>
          </cell>
          <cell r="Y2471">
            <v>16110000</v>
          </cell>
        </row>
        <row r="2472">
          <cell r="A2472">
            <v>11088202</v>
          </cell>
          <cell r="B2472">
            <v>1</v>
          </cell>
          <cell r="C2472">
            <v>40</v>
          </cell>
          <cell r="D2472" t="str">
            <v>SA</v>
          </cell>
          <cell r="F2472" t="str">
            <v>12</v>
          </cell>
          <cell r="G2472" t="str">
            <v>S</v>
          </cell>
          <cell r="L2472">
            <v>762.32</v>
          </cell>
          <cell r="M2472">
            <v>762.32</v>
          </cell>
          <cell r="N2472" t="str">
            <v>RUN</v>
          </cell>
          <cell r="O2472" t="str">
            <v>Списание материалов за 12 2001г</v>
          </cell>
          <cell r="P2472" t="str">
            <v>32</v>
          </cell>
          <cell r="Q2472">
            <v>32010010</v>
          </cell>
          <cell r="R2472" t="str">
            <v>H</v>
          </cell>
          <cell r="W2472">
            <v>762.32</v>
          </cell>
          <cell r="X2472">
            <v>762.32</v>
          </cell>
          <cell r="Y2472">
            <v>16110000</v>
          </cell>
        </row>
        <row r="2473">
          <cell r="A2473">
            <v>11088204</v>
          </cell>
          <cell r="B2473">
            <v>1</v>
          </cell>
          <cell r="C2473">
            <v>40</v>
          </cell>
          <cell r="D2473" t="str">
            <v>SA</v>
          </cell>
          <cell r="F2473" t="str">
            <v>12</v>
          </cell>
          <cell r="G2473" t="str">
            <v>S</v>
          </cell>
          <cell r="L2473">
            <v>18.010000000000002</v>
          </cell>
          <cell r="M2473">
            <v>18.010000000000002</v>
          </cell>
          <cell r="N2473" t="str">
            <v>RUN</v>
          </cell>
          <cell r="O2473" t="str">
            <v>Списание материалов за 12 2001г</v>
          </cell>
          <cell r="P2473" t="str">
            <v>32</v>
          </cell>
          <cell r="Q2473">
            <v>32010010</v>
          </cell>
          <cell r="R2473" t="str">
            <v>H</v>
          </cell>
          <cell r="W2473">
            <v>18.010000000000002</v>
          </cell>
          <cell r="X2473">
            <v>18.010000000000002</v>
          </cell>
          <cell r="Y2473">
            <v>16110000</v>
          </cell>
        </row>
        <row r="2474">
          <cell r="A2474">
            <v>11088206</v>
          </cell>
          <cell r="B2474">
            <v>1</v>
          </cell>
          <cell r="C2474">
            <v>40</v>
          </cell>
          <cell r="D2474" t="str">
            <v>SA</v>
          </cell>
          <cell r="F2474" t="str">
            <v>12</v>
          </cell>
          <cell r="G2474" t="str">
            <v>S</v>
          </cell>
          <cell r="L2474">
            <v>225.03</v>
          </cell>
          <cell r="M2474">
            <v>225.03</v>
          </cell>
          <cell r="N2474" t="str">
            <v>RUN</v>
          </cell>
          <cell r="O2474" t="str">
            <v>Списание материалов за 12 2001г</v>
          </cell>
          <cell r="P2474" t="str">
            <v>32</v>
          </cell>
          <cell r="Q2474">
            <v>32010010</v>
          </cell>
          <cell r="R2474" t="str">
            <v>H</v>
          </cell>
          <cell r="W2474">
            <v>225.03</v>
          </cell>
          <cell r="X2474">
            <v>225.03</v>
          </cell>
          <cell r="Y2474">
            <v>16110000</v>
          </cell>
        </row>
        <row r="2475">
          <cell r="A2475">
            <v>11088208</v>
          </cell>
          <cell r="B2475">
            <v>1</v>
          </cell>
          <cell r="C2475">
            <v>40</v>
          </cell>
          <cell r="D2475" t="str">
            <v>SA</v>
          </cell>
          <cell r="F2475" t="str">
            <v>12</v>
          </cell>
          <cell r="G2475" t="str">
            <v>S</v>
          </cell>
          <cell r="L2475">
            <v>13.11</v>
          </cell>
          <cell r="M2475">
            <v>13.11</v>
          </cell>
          <cell r="N2475" t="str">
            <v>RUN</v>
          </cell>
          <cell r="O2475" t="str">
            <v>Списание материалов за 12 2001г</v>
          </cell>
          <cell r="P2475" t="str">
            <v>32</v>
          </cell>
          <cell r="Q2475">
            <v>32010010</v>
          </cell>
          <cell r="R2475" t="str">
            <v>H</v>
          </cell>
          <cell r="W2475">
            <v>13.11</v>
          </cell>
          <cell r="X2475">
            <v>13.11</v>
          </cell>
          <cell r="Y2475">
            <v>16110000</v>
          </cell>
        </row>
        <row r="2476">
          <cell r="A2476">
            <v>11088210</v>
          </cell>
          <cell r="B2476">
            <v>1</v>
          </cell>
          <cell r="C2476">
            <v>40</v>
          </cell>
          <cell r="D2476" t="str">
            <v>SA</v>
          </cell>
          <cell r="F2476" t="str">
            <v>12</v>
          </cell>
          <cell r="G2476" t="str">
            <v>S</v>
          </cell>
          <cell r="L2476">
            <v>1080.18</v>
          </cell>
          <cell r="M2476">
            <v>1080.18</v>
          </cell>
          <cell r="N2476" t="str">
            <v>RUN</v>
          </cell>
          <cell r="O2476" t="str">
            <v>Списание материалов за 12 2001г</v>
          </cell>
          <cell r="P2476" t="str">
            <v>32</v>
          </cell>
          <cell r="Q2476">
            <v>32010010</v>
          </cell>
          <cell r="R2476" t="str">
            <v>H</v>
          </cell>
          <cell r="W2476">
            <v>1080.18</v>
          </cell>
          <cell r="X2476">
            <v>1080.18</v>
          </cell>
          <cell r="Y2476">
            <v>16110000</v>
          </cell>
        </row>
        <row r="2477">
          <cell r="A2477">
            <v>11088212</v>
          </cell>
          <cell r="B2477">
            <v>1</v>
          </cell>
          <cell r="C2477">
            <v>40</v>
          </cell>
          <cell r="D2477" t="str">
            <v>SA</v>
          </cell>
          <cell r="F2477" t="str">
            <v>12</v>
          </cell>
          <cell r="G2477" t="str">
            <v>S</v>
          </cell>
          <cell r="L2477">
            <v>28.3</v>
          </cell>
          <cell r="M2477">
            <v>28.3</v>
          </cell>
          <cell r="N2477" t="str">
            <v>RUN</v>
          </cell>
          <cell r="O2477" t="str">
            <v>Списание материалов за 12 2001г</v>
          </cell>
          <cell r="P2477" t="str">
            <v>32</v>
          </cell>
          <cell r="Q2477">
            <v>32010010</v>
          </cell>
          <cell r="R2477" t="str">
            <v>H</v>
          </cell>
          <cell r="W2477">
            <v>28.3</v>
          </cell>
          <cell r="X2477">
            <v>28.3</v>
          </cell>
          <cell r="Y2477">
            <v>16110000</v>
          </cell>
        </row>
        <row r="2478">
          <cell r="A2478">
            <v>11088214</v>
          </cell>
          <cell r="B2478">
            <v>1</v>
          </cell>
          <cell r="C2478">
            <v>40</v>
          </cell>
          <cell r="D2478" t="str">
            <v>SA</v>
          </cell>
          <cell r="F2478" t="str">
            <v>12</v>
          </cell>
          <cell r="G2478" t="str">
            <v>S</v>
          </cell>
          <cell r="L2478">
            <v>2186.85</v>
          </cell>
          <cell r="M2478">
            <v>2186.85</v>
          </cell>
          <cell r="N2478" t="str">
            <v>RUN</v>
          </cell>
          <cell r="O2478" t="str">
            <v>Списание материалов за 12 2001г</v>
          </cell>
          <cell r="P2478" t="str">
            <v>32</v>
          </cell>
          <cell r="Q2478">
            <v>32010010</v>
          </cell>
          <cell r="R2478" t="str">
            <v>H</v>
          </cell>
          <cell r="W2478">
            <v>2186.85</v>
          </cell>
          <cell r="X2478">
            <v>2186.85</v>
          </cell>
          <cell r="Y2478">
            <v>16110000</v>
          </cell>
        </row>
        <row r="2479">
          <cell r="A2479">
            <v>11088216</v>
          </cell>
          <cell r="B2479">
            <v>1</v>
          </cell>
          <cell r="C2479">
            <v>40</v>
          </cell>
          <cell r="D2479" t="str">
            <v>SA</v>
          </cell>
          <cell r="F2479" t="str">
            <v>12</v>
          </cell>
          <cell r="G2479" t="str">
            <v>S</v>
          </cell>
          <cell r="L2479">
            <v>1513.03</v>
          </cell>
          <cell r="M2479">
            <v>1513.03</v>
          </cell>
          <cell r="N2479" t="str">
            <v>RUN</v>
          </cell>
          <cell r="O2479" t="str">
            <v>Списание материалов за 12 2001г</v>
          </cell>
          <cell r="P2479" t="str">
            <v>32</v>
          </cell>
          <cell r="Q2479">
            <v>32010010</v>
          </cell>
          <cell r="R2479" t="str">
            <v>H</v>
          </cell>
          <cell r="W2479">
            <v>1513.03</v>
          </cell>
          <cell r="X2479">
            <v>1513.03</v>
          </cell>
          <cell r="Y2479">
            <v>16110000</v>
          </cell>
        </row>
        <row r="2480">
          <cell r="A2480">
            <v>11088218</v>
          </cell>
          <cell r="B2480">
            <v>1</v>
          </cell>
          <cell r="C2480">
            <v>40</v>
          </cell>
          <cell r="D2480" t="str">
            <v>SA</v>
          </cell>
          <cell r="F2480" t="str">
            <v>12</v>
          </cell>
          <cell r="G2480" t="str">
            <v>S</v>
          </cell>
          <cell r="L2480">
            <v>11242.86</v>
          </cell>
          <cell r="M2480">
            <v>11242.86</v>
          </cell>
          <cell r="N2480" t="str">
            <v>RUN</v>
          </cell>
          <cell r="O2480" t="str">
            <v>Списание материалов за 12 2001г</v>
          </cell>
          <cell r="P2480" t="str">
            <v>32</v>
          </cell>
          <cell r="Q2480">
            <v>32010010</v>
          </cell>
          <cell r="R2480" t="str">
            <v>H</v>
          </cell>
          <cell r="W2480">
            <v>11242.86</v>
          </cell>
          <cell r="X2480">
            <v>11242.86</v>
          </cell>
          <cell r="Y2480">
            <v>16110000</v>
          </cell>
        </row>
        <row r="2481">
          <cell r="A2481">
            <v>11088220</v>
          </cell>
          <cell r="B2481">
            <v>1</v>
          </cell>
          <cell r="C2481">
            <v>40</v>
          </cell>
          <cell r="D2481" t="str">
            <v>SA</v>
          </cell>
          <cell r="F2481" t="str">
            <v>12</v>
          </cell>
          <cell r="G2481" t="str">
            <v>S</v>
          </cell>
          <cell r="L2481">
            <v>528.64</v>
          </cell>
          <cell r="M2481">
            <v>528.64</v>
          </cell>
          <cell r="N2481" t="str">
            <v>RUN</v>
          </cell>
          <cell r="O2481" t="str">
            <v>Списание материалов за 12 2001г</v>
          </cell>
          <cell r="P2481" t="str">
            <v>32</v>
          </cell>
          <cell r="Q2481">
            <v>32010010</v>
          </cell>
          <cell r="R2481" t="str">
            <v>H</v>
          </cell>
          <cell r="W2481">
            <v>528.64</v>
          </cell>
          <cell r="X2481">
            <v>528.64</v>
          </cell>
          <cell r="Y2481">
            <v>16110000</v>
          </cell>
        </row>
        <row r="2482">
          <cell r="A2482">
            <v>11088222</v>
          </cell>
          <cell r="B2482">
            <v>1</v>
          </cell>
          <cell r="C2482">
            <v>40</v>
          </cell>
          <cell r="D2482" t="str">
            <v>SA</v>
          </cell>
          <cell r="F2482" t="str">
            <v>12</v>
          </cell>
          <cell r="G2482" t="str">
            <v>S</v>
          </cell>
          <cell r="L2482">
            <v>32.6</v>
          </cell>
          <cell r="M2482">
            <v>32.6</v>
          </cell>
          <cell r="N2482" t="str">
            <v>RUN</v>
          </cell>
          <cell r="O2482" t="str">
            <v>Списание материалов за 12 2001г</v>
          </cell>
          <cell r="P2482" t="str">
            <v>32</v>
          </cell>
          <cell r="Q2482">
            <v>32010010</v>
          </cell>
          <cell r="R2482" t="str">
            <v>H</v>
          </cell>
          <cell r="W2482">
            <v>32.6</v>
          </cell>
          <cell r="X2482">
            <v>32.6</v>
          </cell>
          <cell r="Y2482">
            <v>16110000</v>
          </cell>
        </row>
        <row r="2483">
          <cell r="A2483">
            <v>11088224</v>
          </cell>
          <cell r="B2483">
            <v>1</v>
          </cell>
          <cell r="C2483">
            <v>40</v>
          </cell>
          <cell r="D2483" t="str">
            <v>SA</v>
          </cell>
          <cell r="F2483" t="str">
            <v>12</v>
          </cell>
          <cell r="G2483" t="str">
            <v>S</v>
          </cell>
          <cell r="L2483">
            <v>123.98</v>
          </cell>
          <cell r="M2483">
            <v>123.98</v>
          </cell>
          <cell r="N2483" t="str">
            <v>RUN</v>
          </cell>
          <cell r="O2483" t="str">
            <v>Списание материалов за 12 2001г</v>
          </cell>
          <cell r="P2483" t="str">
            <v>32</v>
          </cell>
          <cell r="Q2483">
            <v>32010010</v>
          </cell>
          <cell r="R2483" t="str">
            <v>H</v>
          </cell>
          <cell r="W2483">
            <v>123.98</v>
          </cell>
          <cell r="X2483">
            <v>123.98</v>
          </cell>
          <cell r="Y2483">
            <v>16110000</v>
          </cell>
        </row>
        <row r="2484">
          <cell r="A2484">
            <v>11088226</v>
          </cell>
          <cell r="B2484">
            <v>1</v>
          </cell>
          <cell r="C2484">
            <v>40</v>
          </cell>
          <cell r="D2484" t="str">
            <v>SA</v>
          </cell>
          <cell r="F2484" t="str">
            <v>12</v>
          </cell>
          <cell r="G2484" t="str">
            <v>S</v>
          </cell>
          <cell r="L2484">
            <v>559.45000000000005</v>
          </cell>
          <cell r="M2484">
            <v>559.45000000000005</v>
          </cell>
          <cell r="N2484" t="str">
            <v>RUN</v>
          </cell>
          <cell r="O2484" t="str">
            <v>Списание материалов за 12 2001г</v>
          </cell>
          <cell r="P2484" t="str">
            <v>32</v>
          </cell>
          <cell r="Q2484">
            <v>32010010</v>
          </cell>
          <cell r="R2484" t="str">
            <v>H</v>
          </cell>
          <cell r="W2484">
            <v>559.45000000000005</v>
          </cell>
          <cell r="X2484">
            <v>559.45000000000005</v>
          </cell>
          <cell r="Y2484">
            <v>16110000</v>
          </cell>
        </row>
        <row r="2485">
          <cell r="A2485">
            <v>11088228</v>
          </cell>
          <cell r="B2485">
            <v>1</v>
          </cell>
          <cell r="C2485">
            <v>40</v>
          </cell>
          <cell r="D2485" t="str">
            <v>SA</v>
          </cell>
          <cell r="F2485" t="str">
            <v>12</v>
          </cell>
          <cell r="G2485" t="str">
            <v>S</v>
          </cell>
          <cell r="L2485">
            <v>2.69</v>
          </cell>
          <cell r="M2485">
            <v>2.69</v>
          </cell>
          <cell r="N2485" t="str">
            <v>RUN</v>
          </cell>
          <cell r="O2485" t="str">
            <v>Списание материалов за 12 2001г</v>
          </cell>
          <cell r="P2485" t="str">
            <v>32</v>
          </cell>
          <cell r="Q2485">
            <v>32010010</v>
          </cell>
          <cell r="R2485" t="str">
            <v>H</v>
          </cell>
          <cell r="W2485">
            <v>2.69</v>
          </cell>
          <cell r="X2485">
            <v>2.69</v>
          </cell>
          <cell r="Y2485">
            <v>16110000</v>
          </cell>
        </row>
        <row r="2486">
          <cell r="A2486">
            <v>11088230</v>
          </cell>
          <cell r="B2486">
            <v>1</v>
          </cell>
          <cell r="C2486">
            <v>40</v>
          </cell>
          <cell r="D2486" t="str">
            <v>SA</v>
          </cell>
          <cell r="F2486" t="str">
            <v>12</v>
          </cell>
          <cell r="G2486" t="str">
            <v>S</v>
          </cell>
          <cell r="L2486">
            <v>3.64</v>
          </cell>
          <cell r="M2486">
            <v>3.64</v>
          </cell>
          <cell r="N2486" t="str">
            <v>RUN</v>
          </cell>
          <cell r="O2486" t="str">
            <v>Списание материалов за 12 2001г</v>
          </cell>
          <cell r="P2486" t="str">
            <v>32</v>
          </cell>
          <cell r="Q2486">
            <v>32010010</v>
          </cell>
          <cell r="R2486" t="str">
            <v>H</v>
          </cell>
          <cell r="W2486">
            <v>3.64</v>
          </cell>
          <cell r="X2486">
            <v>3.64</v>
          </cell>
          <cell r="Y2486">
            <v>16110000</v>
          </cell>
        </row>
        <row r="2487">
          <cell r="A2487">
            <v>11088231</v>
          </cell>
          <cell r="B2487">
            <v>1</v>
          </cell>
          <cell r="C2487">
            <v>40</v>
          </cell>
          <cell r="D2487" t="str">
            <v>SA</v>
          </cell>
          <cell r="F2487" t="str">
            <v>12</v>
          </cell>
          <cell r="G2487" t="str">
            <v>S</v>
          </cell>
          <cell r="L2487">
            <v>47.52</v>
          </cell>
          <cell r="M2487">
            <v>47.52</v>
          </cell>
          <cell r="N2487" t="str">
            <v>RUN</v>
          </cell>
          <cell r="O2487" t="str">
            <v>Списание материалов за 12 2001г</v>
          </cell>
          <cell r="P2487" t="str">
            <v>32</v>
          </cell>
          <cell r="Q2487">
            <v>32010010</v>
          </cell>
          <cell r="R2487" t="str">
            <v>H</v>
          </cell>
          <cell r="W2487">
            <v>47.52</v>
          </cell>
          <cell r="X2487">
            <v>47.52</v>
          </cell>
          <cell r="Y2487">
            <v>16110000</v>
          </cell>
        </row>
        <row r="2488">
          <cell r="A2488">
            <v>11088233</v>
          </cell>
          <cell r="B2488">
            <v>1</v>
          </cell>
          <cell r="C2488">
            <v>40</v>
          </cell>
          <cell r="D2488" t="str">
            <v>SA</v>
          </cell>
          <cell r="F2488" t="str">
            <v>12</v>
          </cell>
          <cell r="G2488" t="str">
            <v>S</v>
          </cell>
          <cell r="L2488">
            <v>40.21</v>
          </cell>
          <cell r="M2488">
            <v>40.21</v>
          </cell>
          <cell r="N2488" t="str">
            <v>RUN</v>
          </cell>
          <cell r="O2488" t="str">
            <v>Списание материалов за 12 2001г</v>
          </cell>
          <cell r="P2488" t="str">
            <v>32</v>
          </cell>
          <cell r="Q2488">
            <v>32010010</v>
          </cell>
          <cell r="R2488" t="str">
            <v>H</v>
          </cell>
          <cell r="W2488">
            <v>40.21</v>
          </cell>
          <cell r="X2488">
            <v>40.21</v>
          </cell>
          <cell r="Y2488">
            <v>16110000</v>
          </cell>
        </row>
        <row r="2489">
          <cell r="A2489">
            <v>11088235</v>
          </cell>
          <cell r="B2489">
            <v>1</v>
          </cell>
          <cell r="C2489">
            <v>40</v>
          </cell>
          <cell r="D2489" t="str">
            <v>SA</v>
          </cell>
          <cell r="F2489" t="str">
            <v>12</v>
          </cell>
          <cell r="G2489" t="str">
            <v>S</v>
          </cell>
          <cell r="L2489">
            <v>2230.15</v>
          </cell>
          <cell r="M2489">
            <v>2230.15</v>
          </cell>
          <cell r="N2489" t="str">
            <v>RUN</v>
          </cell>
          <cell r="O2489" t="str">
            <v>Списание материалов за 12 2001г</v>
          </cell>
          <cell r="P2489" t="str">
            <v>32</v>
          </cell>
          <cell r="Q2489">
            <v>32010010</v>
          </cell>
          <cell r="R2489" t="str">
            <v>H</v>
          </cell>
          <cell r="W2489">
            <v>2230.15</v>
          </cell>
          <cell r="X2489">
            <v>2230.15</v>
          </cell>
          <cell r="Y2489">
            <v>16110000</v>
          </cell>
        </row>
        <row r="2490">
          <cell r="A2490">
            <v>11088237</v>
          </cell>
          <cell r="B2490">
            <v>1</v>
          </cell>
          <cell r="C2490">
            <v>40</v>
          </cell>
          <cell r="D2490" t="str">
            <v>SA</v>
          </cell>
          <cell r="F2490" t="str">
            <v>12</v>
          </cell>
          <cell r="G2490" t="str">
            <v>S</v>
          </cell>
          <cell r="L2490">
            <v>279.75</v>
          </cell>
          <cell r="M2490">
            <v>279.75</v>
          </cell>
          <cell r="N2490" t="str">
            <v>RUN</v>
          </cell>
          <cell r="O2490" t="str">
            <v>Списание материалов за 12 2001г</v>
          </cell>
          <cell r="P2490" t="str">
            <v>32</v>
          </cell>
          <cell r="Q2490">
            <v>32010010</v>
          </cell>
          <cell r="R2490" t="str">
            <v>H</v>
          </cell>
          <cell r="W2490">
            <v>279.75</v>
          </cell>
          <cell r="X2490">
            <v>279.75</v>
          </cell>
          <cell r="Y2490">
            <v>16110000</v>
          </cell>
        </row>
        <row r="2491">
          <cell r="A2491">
            <v>11088239</v>
          </cell>
          <cell r="B2491">
            <v>1</v>
          </cell>
          <cell r="C2491">
            <v>40</v>
          </cell>
          <cell r="D2491" t="str">
            <v>SA</v>
          </cell>
          <cell r="F2491" t="str">
            <v>12</v>
          </cell>
          <cell r="G2491" t="str">
            <v>S</v>
          </cell>
          <cell r="L2491">
            <v>1127.17</v>
          </cell>
          <cell r="M2491">
            <v>1127.17</v>
          </cell>
          <cell r="N2491" t="str">
            <v>RUN</v>
          </cell>
          <cell r="O2491" t="str">
            <v>Списание материалов за 12 2001г</v>
          </cell>
          <cell r="P2491" t="str">
            <v>32</v>
          </cell>
          <cell r="Q2491">
            <v>32010010</v>
          </cell>
          <cell r="R2491" t="str">
            <v>H</v>
          </cell>
          <cell r="W2491">
            <v>1127.17</v>
          </cell>
          <cell r="X2491">
            <v>1127.17</v>
          </cell>
          <cell r="Y2491">
            <v>16110000</v>
          </cell>
        </row>
        <row r="2492">
          <cell r="A2492">
            <v>11088241</v>
          </cell>
          <cell r="B2492">
            <v>1</v>
          </cell>
          <cell r="C2492">
            <v>40</v>
          </cell>
          <cell r="D2492" t="str">
            <v>SA</v>
          </cell>
          <cell r="F2492" t="str">
            <v>12</v>
          </cell>
          <cell r="G2492" t="str">
            <v>S</v>
          </cell>
          <cell r="L2492">
            <v>181.15</v>
          </cell>
          <cell r="M2492">
            <v>181.15</v>
          </cell>
          <cell r="N2492" t="str">
            <v>RUN</v>
          </cell>
          <cell r="O2492" t="str">
            <v>Списание материалов за 12 2001г</v>
          </cell>
          <cell r="P2492" t="str">
            <v>32</v>
          </cell>
          <cell r="Q2492">
            <v>32010010</v>
          </cell>
          <cell r="R2492" t="str">
            <v>H</v>
          </cell>
          <cell r="W2492">
            <v>181.15</v>
          </cell>
          <cell r="X2492">
            <v>181.15</v>
          </cell>
          <cell r="Y2492">
            <v>16110000</v>
          </cell>
        </row>
        <row r="2493">
          <cell r="A2493">
            <v>11088243</v>
          </cell>
          <cell r="B2493">
            <v>1</v>
          </cell>
          <cell r="C2493">
            <v>40</v>
          </cell>
          <cell r="D2493" t="str">
            <v>SA</v>
          </cell>
          <cell r="F2493" t="str">
            <v>12</v>
          </cell>
          <cell r="G2493" t="str">
            <v>S</v>
          </cell>
          <cell r="L2493">
            <v>3001.18</v>
          </cell>
          <cell r="M2493">
            <v>3001.18</v>
          </cell>
          <cell r="N2493" t="str">
            <v>RUN</v>
          </cell>
          <cell r="O2493" t="str">
            <v>Списание материалов за 12 2001г</v>
          </cell>
          <cell r="P2493" t="str">
            <v>32</v>
          </cell>
          <cell r="Q2493">
            <v>32010010</v>
          </cell>
          <cell r="R2493" t="str">
            <v>H</v>
          </cell>
          <cell r="W2493">
            <v>3001.18</v>
          </cell>
          <cell r="X2493">
            <v>3001.18</v>
          </cell>
          <cell r="Y2493">
            <v>16110000</v>
          </cell>
        </row>
        <row r="2494">
          <cell r="A2494">
            <v>11088245</v>
          </cell>
          <cell r="B2494">
            <v>1</v>
          </cell>
          <cell r="C2494">
            <v>40</v>
          </cell>
          <cell r="D2494" t="str">
            <v>SA</v>
          </cell>
          <cell r="F2494" t="str">
            <v>12</v>
          </cell>
          <cell r="G2494" t="str">
            <v>S</v>
          </cell>
          <cell r="L2494">
            <v>14700.47</v>
          </cell>
          <cell r="M2494">
            <v>14700.47</v>
          </cell>
          <cell r="N2494" t="str">
            <v>RUN</v>
          </cell>
          <cell r="O2494" t="str">
            <v>Списание материалов за 12 2001г</v>
          </cell>
          <cell r="P2494" t="str">
            <v>32</v>
          </cell>
          <cell r="Q2494">
            <v>32010010</v>
          </cell>
          <cell r="R2494" t="str">
            <v>H</v>
          </cell>
          <cell r="W2494">
            <v>14700.47</v>
          </cell>
          <cell r="X2494">
            <v>14700.47</v>
          </cell>
          <cell r="Y2494">
            <v>16110000</v>
          </cell>
        </row>
        <row r="2495">
          <cell r="A2495">
            <v>11088247</v>
          </cell>
          <cell r="B2495">
            <v>1</v>
          </cell>
          <cell r="C2495">
            <v>40</v>
          </cell>
          <cell r="D2495" t="str">
            <v>SA</v>
          </cell>
          <cell r="F2495" t="str">
            <v>12</v>
          </cell>
          <cell r="G2495" t="str">
            <v>S</v>
          </cell>
          <cell r="L2495">
            <v>1202.52</v>
          </cell>
          <cell r="M2495">
            <v>1202.52</v>
          </cell>
          <cell r="N2495" t="str">
            <v>RUN</v>
          </cell>
          <cell r="O2495" t="str">
            <v>Списание материалов за 12 2001г</v>
          </cell>
          <cell r="P2495" t="str">
            <v>32</v>
          </cell>
          <cell r="Q2495">
            <v>32010010</v>
          </cell>
          <cell r="R2495" t="str">
            <v>H</v>
          </cell>
          <cell r="W2495">
            <v>1202.52</v>
          </cell>
          <cell r="X2495">
            <v>1202.52</v>
          </cell>
          <cell r="Y2495">
            <v>16110000</v>
          </cell>
        </row>
        <row r="2496">
          <cell r="A2496">
            <v>11088249</v>
          </cell>
          <cell r="B2496">
            <v>1</v>
          </cell>
          <cell r="C2496">
            <v>40</v>
          </cell>
          <cell r="D2496" t="str">
            <v>SA</v>
          </cell>
          <cell r="F2496" t="str">
            <v>12</v>
          </cell>
          <cell r="G2496" t="str">
            <v>S</v>
          </cell>
          <cell r="L2496">
            <v>16.13</v>
          </cell>
          <cell r="M2496">
            <v>16.13</v>
          </cell>
          <cell r="N2496" t="str">
            <v>RUN</v>
          </cell>
          <cell r="O2496" t="str">
            <v>Списание материалов за 12 2001г</v>
          </cell>
          <cell r="P2496" t="str">
            <v>32</v>
          </cell>
          <cell r="Q2496">
            <v>32010010</v>
          </cell>
          <cell r="R2496" t="str">
            <v>H</v>
          </cell>
          <cell r="W2496">
            <v>16.13</v>
          </cell>
          <cell r="X2496">
            <v>16.13</v>
          </cell>
          <cell r="Y2496">
            <v>16110000</v>
          </cell>
        </row>
        <row r="2497">
          <cell r="A2497">
            <v>11088251</v>
          </cell>
          <cell r="B2497">
            <v>1</v>
          </cell>
          <cell r="C2497">
            <v>40</v>
          </cell>
          <cell r="D2497" t="str">
            <v>SA</v>
          </cell>
          <cell r="F2497" t="str">
            <v>12</v>
          </cell>
          <cell r="G2497" t="str">
            <v>S</v>
          </cell>
          <cell r="L2497">
            <v>2803.79</v>
          </cell>
          <cell r="M2497">
            <v>2803.79</v>
          </cell>
          <cell r="N2497" t="str">
            <v>RUN</v>
          </cell>
          <cell r="O2497" t="str">
            <v>Списание материалов за 12 2001г</v>
          </cell>
          <cell r="P2497" t="str">
            <v>32</v>
          </cell>
          <cell r="Q2497">
            <v>32010010</v>
          </cell>
          <cell r="R2497" t="str">
            <v>H</v>
          </cell>
          <cell r="W2497">
            <v>2803.79</v>
          </cell>
          <cell r="X2497">
            <v>2803.79</v>
          </cell>
          <cell r="Y2497">
            <v>16110000</v>
          </cell>
        </row>
        <row r="2498">
          <cell r="A2498">
            <v>11088253</v>
          </cell>
          <cell r="B2498">
            <v>1</v>
          </cell>
          <cell r="C2498">
            <v>40</v>
          </cell>
          <cell r="D2498" t="str">
            <v>SA</v>
          </cell>
          <cell r="F2498" t="str">
            <v>12</v>
          </cell>
          <cell r="G2498" t="str">
            <v>S</v>
          </cell>
          <cell r="L2498">
            <v>405.66</v>
          </cell>
          <cell r="M2498">
            <v>405.66</v>
          </cell>
          <cell r="N2498" t="str">
            <v>RUN</v>
          </cell>
          <cell r="O2498" t="str">
            <v>Списание материалов за 12 2001г</v>
          </cell>
          <cell r="P2498" t="str">
            <v>32</v>
          </cell>
          <cell r="Q2498">
            <v>32010010</v>
          </cell>
          <cell r="R2498" t="str">
            <v>H</v>
          </cell>
          <cell r="W2498">
            <v>405.66</v>
          </cell>
          <cell r="X2498">
            <v>405.66</v>
          </cell>
          <cell r="Y2498">
            <v>16110000</v>
          </cell>
        </row>
        <row r="2499">
          <cell r="A2499">
            <v>11088255</v>
          </cell>
          <cell r="B2499">
            <v>1</v>
          </cell>
          <cell r="C2499">
            <v>40</v>
          </cell>
          <cell r="D2499" t="str">
            <v>SA</v>
          </cell>
          <cell r="F2499" t="str">
            <v>12</v>
          </cell>
          <cell r="G2499" t="str">
            <v>S</v>
          </cell>
          <cell r="L2499">
            <v>6.62</v>
          </cell>
          <cell r="M2499">
            <v>6.62</v>
          </cell>
          <cell r="N2499" t="str">
            <v>RUN</v>
          </cell>
          <cell r="O2499" t="str">
            <v>Списание материалов за 12 2001г</v>
          </cell>
          <cell r="P2499" t="str">
            <v>32</v>
          </cell>
          <cell r="Q2499">
            <v>32010010</v>
          </cell>
          <cell r="R2499" t="str">
            <v>H</v>
          </cell>
          <cell r="W2499">
            <v>6.62</v>
          </cell>
          <cell r="X2499">
            <v>6.62</v>
          </cell>
          <cell r="Y2499">
            <v>16110000</v>
          </cell>
        </row>
        <row r="2500">
          <cell r="A2500">
            <v>11088257</v>
          </cell>
          <cell r="B2500">
            <v>1</v>
          </cell>
          <cell r="C2500">
            <v>40</v>
          </cell>
          <cell r="D2500" t="str">
            <v>SA</v>
          </cell>
          <cell r="F2500" t="str">
            <v>12</v>
          </cell>
          <cell r="G2500" t="str">
            <v>S</v>
          </cell>
          <cell r="L2500">
            <v>4938.53</v>
          </cell>
          <cell r="M2500">
            <v>4938.53</v>
          </cell>
          <cell r="N2500" t="str">
            <v>RUN</v>
          </cell>
          <cell r="O2500" t="str">
            <v>Списание материалов за 12 2001г</v>
          </cell>
          <cell r="P2500" t="str">
            <v>32</v>
          </cell>
          <cell r="Q2500">
            <v>32010010</v>
          </cell>
          <cell r="R2500" t="str">
            <v>H</v>
          </cell>
          <cell r="W2500">
            <v>4938.53</v>
          </cell>
          <cell r="X2500">
            <v>4938.53</v>
          </cell>
          <cell r="Y2500">
            <v>16110000</v>
          </cell>
        </row>
        <row r="2501">
          <cell r="A2501">
            <v>11088259</v>
          </cell>
          <cell r="B2501">
            <v>1</v>
          </cell>
          <cell r="C2501">
            <v>40</v>
          </cell>
          <cell r="D2501" t="str">
            <v>SA</v>
          </cell>
          <cell r="F2501" t="str">
            <v>12</v>
          </cell>
          <cell r="G2501" t="str">
            <v>S</v>
          </cell>
          <cell r="L2501">
            <v>10.36</v>
          </cell>
          <cell r="M2501">
            <v>10.36</v>
          </cell>
          <cell r="N2501" t="str">
            <v>RUN</v>
          </cell>
          <cell r="O2501" t="str">
            <v>Списание материалов за 12 2001г</v>
          </cell>
          <cell r="P2501" t="str">
            <v>32</v>
          </cell>
          <cell r="Q2501">
            <v>32010010</v>
          </cell>
          <cell r="R2501" t="str">
            <v>H</v>
          </cell>
          <cell r="W2501">
            <v>10.36</v>
          </cell>
          <cell r="X2501">
            <v>10.36</v>
          </cell>
          <cell r="Y2501">
            <v>16110000</v>
          </cell>
        </row>
        <row r="2502">
          <cell r="A2502">
            <v>11088261</v>
          </cell>
          <cell r="B2502">
            <v>1</v>
          </cell>
          <cell r="C2502">
            <v>40</v>
          </cell>
          <cell r="D2502" t="str">
            <v>SA</v>
          </cell>
          <cell r="F2502" t="str">
            <v>12</v>
          </cell>
          <cell r="G2502" t="str">
            <v>S</v>
          </cell>
          <cell r="L2502">
            <v>483.49</v>
          </cell>
          <cell r="M2502">
            <v>483.49</v>
          </cell>
          <cell r="N2502" t="str">
            <v>RUN</v>
          </cell>
          <cell r="O2502" t="str">
            <v>Списание материалов за 12 2001г</v>
          </cell>
          <cell r="P2502" t="str">
            <v>32</v>
          </cell>
          <cell r="Q2502">
            <v>32010010</v>
          </cell>
          <cell r="R2502" t="str">
            <v>H</v>
          </cell>
          <cell r="W2502">
            <v>483.49</v>
          </cell>
          <cell r="X2502">
            <v>483.49</v>
          </cell>
          <cell r="Y2502">
            <v>16110000</v>
          </cell>
        </row>
        <row r="2503">
          <cell r="A2503">
            <v>11088263</v>
          </cell>
          <cell r="B2503">
            <v>1</v>
          </cell>
          <cell r="C2503">
            <v>40</v>
          </cell>
          <cell r="D2503" t="str">
            <v>SA</v>
          </cell>
          <cell r="F2503" t="str">
            <v>12</v>
          </cell>
          <cell r="G2503" t="str">
            <v>S</v>
          </cell>
          <cell r="L2503">
            <v>2504.64</v>
          </cell>
          <cell r="M2503">
            <v>2504.64</v>
          </cell>
          <cell r="N2503" t="str">
            <v>RUN</v>
          </cell>
          <cell r="O2503" t="str">
            <v>Списание материалов за 12 2001г</v>
          </cell>
          <cell r="P2503" t="str">
            <v>32</v>
          </cell>
          <cell r="Q2503">
            <v>32010010</v>
          </cell>
          <cell r="R2503" t="str">
            <v>H</v>
          </cell>
          <cell r="W2503">
            <v>2504.64</v>
          </cell>
          <cell r="X2503">
            <v>2504.64</v>
          </cell>
          <cell r="Y2503">
            <v>16110000</v>
          </cell>
        </row>
        <row r="2504">
          <cell r="A2504">
            <v>11088265</v>
          </cell>
          <cell r="B2504">
            <v>1</v>
          </cell>
          <cell r="C2504">
            <v>40</v>
          </cell>
          <cell r="D2504" t="str">
            <v>SA</v>
          </cell>
          <cell r="F2504" t="str">
            <v>12</v>
          </cell>
          <cell r="G2504" t="str">
            <v>S</v>
          </cell>
          <cell r="L2504">
            <v>60.06</v>
          </cell>
          <cell r="M2504">
            <v>60.06</v>
          </cell>
          <cell r="N2504" t="str">
            <v>RUN</v>
          </cell>
          <cell r="O2504" t="str">
            <v>Списание материалов за 12 2001г</v>
          </cell>
          <cell r="P2504" t="str">
            <v>32</v>
          </cell>
          <cell r="Q2504">
            <v>32010010</v>
          </cell>
          <cell r="R2504" t="str">
            <v>H</v>
          </cell>
          <cell r="W2504">
            <v>60.06</v>
          </cell>
          <cell r="X2504">
            <v>60.06</v>
          </cell>
          <cell r="Y2504">
            <v>16110000</v>
          </cell>
        </row>
        <row r="2505">
          <cell r="A2505">
            <v>11088267</v>
          </cell>
          <cell r="B2505">
            <v>1</v>
          </cell>
          <cell r="C2505">
            <v>40</v>
          </cell>
          <cell r="D2505" t="str">
            <v>SA</v>
          </cell>
          <cell r="F2505" t="str">
            <v>12</v>
          </cell>
          <cell r="G2505" t="str">
            <v>S</v>
          </cell>
          <cell r="L2505">
            <v>811.77</v>
          </cell>
          <cell r="M2505">
            <v>811.77</v>
          </cell>
          <cell r="N2505" t="str">
            <v>RUN</v>
          </cell>
          <cell r="O2505" t="str">
            <v>Списание материалов за 12 2001г</v>
          </cell>
          <cell r="P2505" t="str">
            <v>32</v>
          </cell>
          <cell r="Q2505">
            <v>32010010</v>
          </cell>
          <cell r="R2505" t="str">
            <v>H</v>
          </cell>
          <cell r="W2505">
            <v>811.77</v>
          </cell>
          <cell r="X2505">
            <v>811.77</v>
          </cell>
          <cell r="Y2505">
            <v>16110000</v>
          </cell>
        </row>
        <row r="2506">
          <cell r="A2506">
            <v>11088269</v>
          </cell>
          <cell r="B2506">
            <v>1</v>
          </cell>
          <cell r="C2506">
            <v>40</v>
          </cell>
          <cell r="D2506" t="str">
            <v>SA</v>
          </cell>
          <cell r="F2506" t="str">
            <v>12</v>
          </cell>
          <cell r="G2506" t="str">
            <v>S</v>
          </cell>
          <cell r="L2506">
            <v>35373.74</v>
          </cell>
          <cell r="M2506">
            <v>35373.74</v>
          </cell>
          <cell r="N2506" t="str">
            <v>RUN</v>
          </cell>
          <cell r="O2506" t="str">
            <v>Списание материалов за 12 2001г</v>
          </cell>
          <cell r="P2506" t="str">
            <v>32</v>
          </cell>
          <cell r="Q2506">
            <v>32010010</v>
          </cell>
          <cell r="R2506" t="str">
            <v>H</v>
          </cell>
          <cell r="W2506">
            <v>35373.74</v>
          </cell>
          <cell r="X2506">
            <v>35373.74</v>
          </cell>
          <cell r="Y2506">
            <v>16110000</v>
          </cell>
        </row>
        <row r="2507">
          <cell r="A2507">
            <v>11088271</v>
          </cell>
          <cell r="B2507">
            <v>1</v>
          </cell>
          <cell r="C2507">
            <v>40</v>
          </cell>
          <cell r="D2507" t="str">
            <v>SA</v>
          </cell>
          <cell r="F2507" t="str">
            <v>12</v>
          </cell>
          <cell r="G2507" t="str">
            <v>S</v>
          </cell>
          <cell r="L2507">
            <v>59.26</v>
          </cell>
          <cell r="M2507">
            <v>59.26</v>
          </cell>
          <cell r="N2507" t="str">
            <v>RUN</v>
          </cell>
          <cell r="O2507" t="str">
            <v>Списание материалов за 12 2001г</v>
          </cell>
          <cell r="P2507" t="str">
            <v>32</v>
          </cell>
          <cell r="Q2507">
            <v>32010010</v>
          </cell>
          <cell r="R2507" t="str">
            <v>H</v>
          </cell>
          <cell r="W2507">
            <v>59.26</v>
          </cell>
          <cell r="X2507">
            <v>59.26</v>
          </cell>
          <cell r="Y2507">
            <v>16110000</v>
          </cell>
        </row>
        <row r="2508">
          <cell r="A2508">
            <v>11088273</v>
          </cell>
          <cell r="B2508">
            <v>1</v>
          </cell>
          <cell r="C2508">
            <v>40</v>
          </cell>
          <cell r="D2508" t="str">
            <v>SA</v>
          </cell>
          <cell r="F2508" t="str">
            <v>12</v>
          </cell>
          <cell r="G2508" t="str">
            <v>S</v>
          </cell>
          <cell r="L2508">
            <v>154.69999999999999</v>
          </cell>
          <cell r="M2508">
            <v>154.69999999999999</v>
          </cell>
          <cell r="N2508" t="str">
            <v>RUN</v>
          </cell>
          <cell r="O2508" t="str">
            <v>Списание материалов за 12 2001г</v>
          </cell>
          <cell r="P2508" t="str">
            <v>32</v>
          </cell>
          <cell r="Q2508">
            <v>32010010</v>
          </cell>
          <cell r="R2508" t="str">
            <v>H</v>
          </cell>
          <cell r="W2508">
            <v>154.69999999999999</v>
          </cell>
          <cell r="X2508">
            <v>154.69999999999999</v>
          </cell>
          <cell r="Y2508">
            <v>16110000</v>
          </cell>
        </row>
        <row r="2509">
          <cell r="A2509">
            <v>11088275</v>
          </cell>
          <cell r="B2509">
            <v>1</v>
          </cell>
          <cell r="C2509">
            <v>40</v>
          </cell>
          <cell r="D2509" t="str">
            <v>SA</v>
          </cell>
          <cell r="F2509" t="str">
            <v>12</v>
          </cell>
          <cell r="G2509" t="str">
            <v>S</v>
          </cell>
          <cell r="L2509">
            <v>4.3499999999999996</v>
          </cell>
          <cell r="M2509">
            <v>4.3499999999999996</v>
          </cell>
          <cell r="N2509" t="str">
            <v>RUN</v>
          </cell>
          <cell r="O2509" t="str">
            <v>Списание материалов за 12 2001г</v>
          </cell>
          <cell r="P2509" t="str">
            <v>32</v>
          </cell>
          <cell r="Q2509">
            <v>32010010</v>
          </cell>
          <cell r="R2509" t="str">
            <v>H</v>
          </cell>
          <cell r="W2509">
            <v>4.3499999999999996</v>
          </cell>
          <cell r="X2509">
            <v>4.3499999999999996</v>
          </cell>
          <cell r="Y2509">
            <v>16110000</v>
          </cell>
        </row>
        <row r="2510">
          <cell r="A2510">
            <v>11088277</v>
          </cell>
          <cell r="B2510">
            <v>1</v>
          </cell>
          <cell r="C2510">
            <v>40</v>
          </cell>
          <cell r="D2510" t="str">
            <v>SA</v>
          </cell>
          <cell r="F2510" t="str">
            <v>12</v>
          </cell>
          <cell r="G2510" t="str">
            <v>S</v>
          </cell>
          <cell r="L2510">
            <v>44577.99</v>
          </cell>
          <cell r="M2510">
            <v>44577.99</v>
          </cell>
          <cell r="N2510" t="str">
            <v>RUN</v>
          </cell>
          <cell r="O2510" t="str">
            <v>Списание материалов за 12 2001г</v>
          </cell>
          <cell r="P2510" t="str">
            <v>32</v>
          </cell>
          <cell r="Q2510">
            <v>32010010</v>
          </cell>
          <cell r="R2510" t="str">
            <v>H</v>
          </cell>
          <cell r="W2510">
            <v>44577.99</v>
          </cell>
          <cell r="X2510">
            <v>44577.99</v>
          </cell>
          <cell r="Y2510">
            <v>16110000</v>
          </cell>
        </row>
        <row r="2511">
          <cell r="A2511">
            <v>11088279</v>
          </cell>
          <cell r="B2511">
            <v>1</v>
          </cell>
          <cell r="C2511">
            <v>40</v>
          </cell>
          <cell r="D2511" t="str">
            <v>SA</v>
          </cell>
          <cell r="F2511" t="str">
            <v>12</v>
          </cell>
          <cell r="G2511" t="str">
            <v>S</v>
          </cell>
          <cell r="L2511">
            <v>503.23</v>
          </cell>
          <cell r="M2511">
            <v>503.23</v>
          </cell>
          <cell r="N2511" t="str">
            <v>RUN</v>
          </cell>
          <cell r="O2511" t="str">
            <v>Списание материалов за 12 2001г</v>
          </cell>
          <cell r="P2511" t="str">
            <v>32</v>
          </cell>
          <cell r="Q2511">
            <v>32010010</v>
          </cell>
          <cell r="R2511" t="str">
            <v>H</v>
          </cell>
          <cell r="W2511">
            <v>503.23</v>
          </cell>
          <cell r="X2511">
            <v>503.23</v>
          </cell>
          <cell r="Y2511">
            <v>16110000</v>
          </cell>
        </row>
        <row r="2512">
          <cell r="A2512">
            <v>11088281</v>
          </cell>
          <cell r="B2512">
            <v>1</v>
          </cell>
          <cell r="C2512">
            <v>40</v>
          </cell>
          <cell r="D2512" t="str">
            <v>SA</v>
          </cell>
          <cell r="F2512" t="str">
            <v>12</v>
          </cell>
          <cell r="G2512" t="str">
            <v>S</v>
          </cell>
          <cell r="L2512">
            <v>331.84</v>
          </cell>
          <cell r="M2512">
            <v>331.84</v>
          </cell>
          <cell r="N2512" t="str">
            <v>RUN</v>
          </cell>
          <cell r="O2512" t="str">
            <v>Списание материалов за 12 2001г</v>
          </cell>
          <cell r="P2512" t="str">
            <v>32</v>
          </cell>
          <cell r="Q2512">
            <v>32010010</v>
          </cell>
          <cell r="R2512" t="str">
            <v>H</v>
          </cell>
          <cell r="W2512">
            <v>331.84</v>
          </cell>
          <cell r="X2512">
            <v>331.84</v>
          </cell>
          <cell r="Y2512">
            <v>16110000</v>
          </cell>
        </row>
        <row r="2513">
          <cell r="A2513">
            <v>11088283</v>
          </cell>
          <cell r="B2513">
            <v>1</v>
          </cell>
          <cell r="C2513">
            <v>40</v>
          </cell>
          <cell r="D2513" t="str">
            <v>SA</v>
          </cell>
          <cell r="F2513" t="str">
            <v>12</v>
          </cell>
          <cell r="G2513" t="str">
            <v>S</v>
          </cell>
          <cell r="L2513">
            <v>52.26</v>
          </cell>
          <cell r="M2513">
            <v>52.26</v>
          </cell>
          <cell r="N2513" t="str">
            <v>RUN</v>
          </cell>
          <cell r="O2513" t="str">
            <v>Списание материалов за 12 2001г</v>
          </cell>
          <cell r="P2513" t="str">
            <v>32</v>
          </cell>
          <cell r="Q2513">
            <v>32010010</v>
          </cell>
          <cell r="R2513" t="str">
            <v>H</v>
          </cell>
          <cell r="W2513">
            <v>52.26</v>
          </cell>
          <cell r="X2513">
            <v>52.26</v>
          </cell>
          <cell r="Y2513">
            <v>16110000</v>
          </cell>
        </row>
        <row r="2514">
          <cell r="A2514">
            <v>11088285</v>
          </cell>
          <cell r="B2514">
            <v>1</v>
          </cell>
          <cell r="C2514">
            <v>40</v>
          </cell>
          <cell r="D2514" t="str">
            <v>SA</v>
          </cell>
          <cell r="F2514" t="str">
            <v>12</v>
          </cell>
          <cell r="G2514" t="str">
            <v>S</v>
          </cell>
          <cell r="L2514">
            <v>115.99</v>
          </cell>
          <cell r="M2514">
            <v>115.99</v>
          </cell>
          <cell r="N2514" t="str">
            <v>RUN</v>
          </cell>
          <cell r="O2514" t="str">
            <v>Списание материалов за 12 2001г</v>
          </cell>
          <cell r="P2514" t="str">
            <v>32</v>
          </cell>
          <cell r="Q2514">
            <v>32010010</v>
          </cell>
          <cell r="R2514" t="str">
            <v>H</v>
          </cell>
          <cell r="W2514">
            <v>115.99</v>
          </cell>
          <cell r="X2514">
            <v>115.99</v>
          </cell>
          <cell r="Y2514">
            <v>16110000</v>
          </cell>
        </row>
        <row r="2515">
          <cell r="A2515">
            <v>11088287</v>
          </cell>
          <cell r="B2515">
            <v>1</v>
          </cell>
          <cell r="C2515">
            <v>40</v>
          </cell>
          <cell r="D2515" t="str">
            <v>SA</v>
          </cell>
          <cell r="F2515" t="str">
            <v>12</v>
          </cell>
          <cell r="G2515" t="str">
            <v>S</v>
          </cell>
          <cell r="L2515">
            <v>29.92</v>
          </cell>
          <cell r="M2515">
            <v>29.92</v>
          </cell>
          <cell r="N2515" t="str">
            <v>RUN</v>
          </cell>
          <cell r="O2515" t="str">
            <v>Списание материалов за 12 2001г</v>
          </cell>
          <cell r="P2515" t="str">
            <v>32</v>
          </cell>
          <cell r="Q2515">
            <v>32010010</v>
          </cell>
          <cell r="R2515" t="str">
            <v>H</v>
          </cell>
          <cell r="W2515">
            <v>29.92</v>
          </cell>
          <cell r="X2515">
            <v>29.92</v>
          </cell>
          <cell r="Y2515">
            <v>16110000</v>
          </cell>
        </row>
        <row r="2516">
          <cell r="A2516">
            <v>11088289</v>
          </cell>
          <cell r="B2516">
            <v>1</v>
          </cell>
          <cell r="C2516">
            <v>40</v>
          </cell>
          <cell r="D2516" t="str">
            <v>SA</v>
          </cell>
          <cell r="F2516" t="str">
            <v>12</v>
          </cell>
          <cell r="G2516" t="str">
            <v>S</v>
          </cell>
          <cell r="L2516">
            <v>1570.06</v>
          </cell>
          <cell r="M2516">
            <v>1570.06</v>
          </cell>
          <cell r="N2516" t="str">
            <v>RUN</v>
          </cell>
          <cell r="O2516" t="str">
            <v>Списание материалов за 12 2001г</v>
          </cell>
          <cell r="P2516" t="str">
            <v>32</v>
          </cell>
          <cell r="Q2516">
            <v>32010010</v>
          </cell>
          <cell r="R2516" t="str">
            <v>H</v>
          </cell>
          <cell r="W2516">
            <v>1570.06</v>
          </cell>
          <cell r="X2516">
            <v>1570.06</v>
          </cell>
          <cell r="Y2516">
            <v>16110000</v>
          </cell>
        </row>
        <row r="2517">
          <cell r="A2517">
            <v>11088291</v>
          </cell>
          <cell r="B2517">
            <v>1</v>
          </cell>
          <cell r="C2517">
            <v>40</v>
          </cell>
          <cell r="D2517" t="str">
            <v>SA</v>
          </cell>
          <cell r="F2517" t="str">
            <v>12</v>
          </cell>
          <cell r="G2517" t="str">
            <v>S</v>
          </cell>
          <cell r="L2517">
            <v>768.11</v>
          </cell>
          <cell r="M2517">
            <v>768.11</v>
          </cell>
          <cell r="N2517" t="str">
            <v>RUN</v>
          </cell>
          <cell r="O2517" t="str">
            <v>Списание материалов за 12 2001г</v>
          </cell>
          <cell r="P2517" t="str">
            <v>32</v>
          </cell>
          <cell r="Q2517">
            <v>32010010</v>
          </cell>
          <cell r="R2517" t="str">
            <v>H</v>
          </cell>
          <cell r="W2517">
            <v>768.11</v>
          </cell>
          <cell r="X2517">
            <v>768.11</v>
          </cell>
          <cell r="Y2517">
            <v>16110000</v>
          </cell>
        </row>
        <row r="2518">
          <cell r="A2518">
            <v>11088293</v>
          </cell>
          <cell r="B2518">
            <v>1</v>
          </cell>
          <cell r="C2518">
            <v>40</v>
          </cell>
          <cell r="D2518" t="str">
            <v>SA</v>
          </cell>
          <cell r="F2518" t="str">
            <v>12</v>
          </cell>
          <cell r="G2518" t="str">
            <v>S</v>
          </cell>
          <cell r="L2518">
            <v>1449.48</v>
          </cell>
          <cell r="M2518">
            <v>1449.48</v>
          </cell>
          <cell r="N2518" t="str">
            <v>RUN</v>
          </cell>
          <cell r="O2518" t="str">
            <v>Списание материалов за 12 2001г</v>
          </cell>
          <cell r="P2518" t="str">
            <v>32</v>
          </cell>
          <cell r="Q2518">
            <v>32010010</v>
          </cell>
          <cell r="R2518" t="str">
            <v>H</v>
          </cell>
          <cell r="W2518">
            <v>1449.48</v>
          </cell>
          <cell r="X2518">
            <v>1449.48</v>
          </cell>
          <cell r="Y2518">
            <v>16110000</v>
          </cell>
        </row>
        <row r="2519">
          <cell r="A2519">
            <v>11088295</v>
          </cell>
          <cell r="B2519">
            <v>1</v>
          </cell>
          <cell r="C2519">
            <v>40</v>
          </cell>
          <cell r="D2519" t="str">
            <v>SA</v>
          </cell>
          <cell r="F2519" t="str">
            <v>12</v>
          </cell>
          <cell r="G2519" t="str">
            <v>S</v>
          </cell>
          <cell r="L2519">
            <v>10249.530000000001</v>
          </cell>
          <cell r="M2519">
            <v>10249.530000000001</v>
          </cell>
          <cell r="N2519" t="str">
            <v>RUN</v>
          </cell>
          <cell r="O2519" t="str">
            <v>Списание материалов за 12 2001г</v>
          </cell>
          <cell r="P2519" t="str">
            <v>32</v>
          </cell>
          <cell r="Q2519">
            <v>32010010</v>
          </cell>
          <cell r="R2519" t="str">
            <v>H</v>
          </cell>
          <cell r="W2519">
            <v>10249.530000000001</v>
          </cell>
          <cell r="X2519">
            <v>10249.530000000001</v>
          </cell>
          <cell r="Y2519">
            <v>16110000</v>
          </cell>
        </row>
        <row r="2520">
          <cell r="A2520">
            <v>11088297</v>
          </cell>
          <cell r="B2520">
            <v>1</v>
          </cell>
          <cell r="C2520">
            <v>40</v>
          </cell>
          <cell r="D2520" t="str">
            <v>SA</v>
          </cell>
          <cell r="F2520" t="str">
            <v>12</v>
          </cell>
          <cell r="G2520" t="str">
            <v>S</v>
          </cell>
          <cell r="L2520">
            <v>5018.8100000000004</v>
          </cell>
          <cell r="M2520">
            <v>5018.8100000000004</v>
          </cell>
          <cell r="N2520" t="str">
            <v>RUN</v>
          </cell>
          <cell r="O2520" t="str">
            <v>Списание материалов за 12 2001г</v>
          </cell>
          <cell r="P2520" t="str">
            <v>32</v>
          </cell>
          <cell r="Q2520">
            <v>32010010</v>
          </cell>
          <cell r="R2520" t="str">
            <v>H</v>
          </cell>
          <cell r="W2520">
            <v>5018.8100000000004</v>
          </cell>
          <cell r="X2520">
            <v>5018.8100000000004</v>
          </cell>
          <cell r="Y2520">
            <v>16110000</v>
          </cell>
        </row>
        <row r="2521">
          <cell r="A2521">
            <v>11088299</v>
          </cell>
          <cell r="B2521">
            <v>1</v>
          </cell>
          <cell r="C2521">
            <v>40</v>
          </cell>
          <cell r="D2521" t="str">
            <v>SA</v>
          </cell>
          <cell r="F2521" t="str">
            <v>12</v>
          </cell>
          <cell r="G2521" t="str">
            <v>S</v>
          </cell>
          <cell r="L2521">
            <v>45.8</v>
          </cell>
          <cell r="M2521">
            <v>45.8</v>
          </cell>
          <cell r="N2521" t="str">
            <v>RUN</v>
          </cell>
          <cell r="O2521" t="str">
            <v>Списание материалов за 12 2001г</v>
          </cell>
          <cell r="P2521" t="str">
            <v>32</v>
          </cell>
          <cell r="Q2521">
            <v>32010010</v>
          </cell>
          <cell r="R2521" t="str">
            <v>H</v>
          </cell>
          <cell r="W2521">
            <v>45.8</v>
          </cell>
          <cell r="X2521">
            <v>45.8</v>
          </cell>
          <cell r="Y2521">
            <v>16110000</v>
          </cell>
        </row>
        <row r="2522">
          <cell r="A2522">
            <v>20003087</v>
          </cell>
          <cell r="B2522">
            <v>1</v>
          </cell>
          <cell r="C2522">
            <v>52</v>
          </cell>
          <cell r="D2522" t="str">
            <v>ST</v>
          </cell>
          <cell r="F2522" t="str">
            <v>12</v>
          </cell>
          <cell r="G2522" t="str">
            <v>S</v>
          </cell>
          <cell r="L2522">
            <v>-525.98</v>
          </cell>
          <cell r="M2522">
            <v>-525.98</v>
          </cell>
          <cell r="N2522" t="str">
            <v>RUN</v>
          </cell>
          <cell r="O2522" t="str">
            <v>отклонение за дек 2001г</v>
          </cell>
          <cell r="P2522" t="str">
            <v>32</v>
          </cell>
          <cell r="Q2522">
            <v>32010010</v>
          </cell>
          <cell r="R2522" t="str">
            <v>H</v>
          </cell>
          <cell r="W2522">
            <v>-525.98</v>
          </cell>
          <cell r="X2522">
            <v>-525.98</v>
          </cell>
          <cell r="Y2522">
            <v>16110000</v>
          </cell>
        </row>
        <row r="2523">
          <cell r="A2523">
            <v>20003115</v>
          </cell>
          <cell r="B2523">
            <v>3</v>
          </cell>
          <cell r="C2523">
            <v>52</v>
          </cell>
          <cell r="D2523" t="str">
            <v>ST</v>
          </cell>
          <cell r="F2523" t="str">
            <v>12</v>
          </cell>
          <cell r="G2523" t="str">
            <v>S</v>
          </cell>
          <cell r="L2523">
            <v>-5305.57</v>
          </cell>
          <cell r="M2523">
            <v>-5305.57</v>
          </cell>
          <cell r="N2523" t="str">
            <v>RUN</v>
          </cell>
          <cell r="O2523" t="str">
            <v>отклонение за дек 2001г</v>
          </cell>
          <cell r="P2523" t="str">
            <v>32</v>
          </cell>
          <cell r="Q2523">
            <v>32010010</v>
          </cell>
          <cell r="R2523" t="str">
            <v>H</v>
          </cell>
          <cell r="W2523">
            <v>-6112.71</v>
          </cell>
          <cell r="X2523">
            <v>-6112.71</v>
          </cell>
          <cell r="Y2523">
            <v>16110000</v>
          </cell>
        </row>
        <row r="2524">
          <cell r="A2524">
            <v>20003115</v>
          </cell>
          <cell r="B2524">
            <v>2</v>
          </cell>
          <cell r="C2524">
            <v>52</v>
          </cell>
          <cell r="D2524" t="str">
            <v>ST</v>
          </cell>
          <cell r="F2524" t="str">
            <v>12</v>
          </cell>
          <cell r="G2524" t="str">
            <v>S</v>
          </cell>
          <cell r="L2524">
            <v>-807.14</v>
          </cell>
          <cell r="M2524">
            <v>-807.14</v>
          </cell>
          <cell r="N2524" t="str">
            <v>RUN</v>
          </cell>
          <cell r="O2524" t="str">
            <v>отклонение за дек 2001г</v>
          </cell>
          <cell r="P2524" t="str">
            <v>32</v>
          </cell>
          <cell r="Q2524">
            <v>32010010</v>
          </cell>
          <cell r="R2524" t="str">
            <v>H</v>
          </cell>
          <cell r="W2524">
            <v>-6112.71</v>
          </cell>
          <cell r="X2524">
            <v>-6112.71</v>
          </cell>
          <cell r="Y2524">
            <v>16110000</v>
          </cell>
        </row>
        <row r="2525">
          <cell r="A2525">
            <v>11075002</v>
          </cell>
          <cell r="B2525">
            <v>1</v>
          </cell>
          <cell r="C2525">
            <v>40</v>
          </cell>
          <cell r="D2525" t="str">
            <v>SA</v>
          </cell>
          <cell r="F2525" t="str">
            <v>10</v>
          </cell>
          <cell r="G2525" t="str">
            <v>S</v>
          </cell>
          <cell r="L2525">
            <v>642.41999999999996</v>
          </cell>
          <cell r="M2525">
            <v>642.41999999999996</v>
          </cell>
          <cell r="N2525" t="str">
            <v>RUN</v>
          </cell>
          <cell r="O2525" t="str">
            <v>медикаменты гр.здрвоохранения за окт 2001г</v>
          </cell>
          <cell r="P2525" t="str">
            <v>32</v>
          </cell>
          <cell r="Q2525">
            <v>32999990</v>
          </cell>
          <cell r="R2525" t="str">
            <v>H</v>
          </cell>
          <cell r="W2525">
            <v>642.41999999999996</v>
          </cell>
          <cell r="X2525">
            <v>642.41999999999996</v>
          </cell>
          <cell r="Y2525">
            <v>16110000</v>
          </cell>
        </row>
        <row r="2526">
          <cell r="A2526">
            <v>11081101</v>
          </cell>
          <cell r="B2526">
            <v>4</v>
          </cell>
          <cell r="C2526">
            <v>40</v>
          </cell>
          <cell r="D2526" t="str">
            <v>SA</v>
          </cell>
          <cell r="F2526" t="str">
            <v>11</v>
          </cell>
          <cell r="G2526" t="str">
            <v>S</v>
          </cell>
          <cell r="L2526">
            <v>1294.46</v>
          </cell>
          <cell r="M2526">
            <v>1294.46</v>
          </cell>
          <cell r="N2526" t="str">
            <v>RUN</v>
          </cell>
          <cell r="O2526" t="str">
            <v>отклонение</v>
          </cell>
          <cell r="P2526" t="str">
            <v>32</v>
          </cell>
          <cell r="Q2526">
            <v>32999990</v>
          </cell>
          <cell r="R2526" t="str">
            <v>H</v>
          </cell>
          <cell r="W2526">
            <v>1294.46</v>
          </cell>
          <cell r="X2526">
            <v>1294.46</v>
          </cell>
          <cell r="Y2526">
            <v>16110000</v>
          </cell>
        </row>
        <row r="2527">
          <cell r="A2527">
            <v>11081101</v>
          </cell>
          <cell r="B2527">
            <v>1</v>
          </cell>
          <cell r="C2527">
            <v>40</v>
          </cell>
          <cell r="D2527" t="str">
            <v>SA</v>
          </cell>
          <cell r="F2527" t="str">
            <v>11</v>
          </cell>
          <cell r="G2527" t="str">
            <v>S</v>
          </cell>
          <cell r="L2527">
            <v>19613.099999999999</v>
          </cell>
          <cell r="M2527">
            <v>19613.099999999999</v>
          </cell>
          <cell r="N2527" t="str">
            <v>RUN</v>
          </cell>
          <cell r="O2527" t="str">
            <v>медикаменты гр.здрвоохранения за ноябрь 2001</v>
          </cell>
          <cell r="P2527" t="str">
            <v>32</v>
          </cell>
          <cell r="Q2527">
            <v>32999990</v>
          </cell>
          <cell r="R2527" t="str">
            <v>H</v>
          </cell>
          <cell r="W2527">
            <v>1294.46</v>
          </cell>
          <cell r="X2527">
            <v>1294.46</v>
          </cell>
          <cell r="Y2527">
            <v>16110000</v>
          </cell>
        </row>
        <row r="2528">
          <cell r="A2528">
            <v>11089173</v>
          </cell>
          <cell r="B2528">
            <v>1</v>
          </cell>
          <cell r="C2528">
            <v>40</v>
          </cell>
          <cell r="D2528" t="str">
            <v>SA</v>
          </cell>
          <cell r="F2528" t="str">
            <v>12</v>
          </cell>
          <cell r="G2528" t="str">
            <v>S</v>
          </cell>
          <cell r="L2528">
            <v>469.41</v>
          </cell>
          <cell r="M2528">
            <v>469.41</v>
          </cell>
          <cell r="N2528" t="str">
            <v>RUN</v>
          </cell>
          <cell r="O2528" t="str">
            <v>отклонение за дек 2001г</v>
          </cell>
          <cell r="P2528" t="str">
            <v>32</v>
          </cell>
          <cell r="Q2528">
            <v>32999990</v>
          </cell>
          <cell r="R2528" t="str">
            <v>H</v>
          </cell>
          <cell r="W2528">
            <v>469.41</v>
          </cell>
          <cell r="X2528">
            <v>469.41</v>
          </cell>
          <cell r="Y2528">
            <v>16110000</v>
          </cell>
        </row>
        <row r="2529">
          <cell r="P2529" t="str">
            <v>32 Всего</v>
          </cell>
          <cell r="W2529">
            <v>1370287.3999999997</v>
          </cell>
        </row>
        <row r="2530">
          <cell r="A2530">
            <v>11074998</v>
          </cell>
          <cell r="B2530">
            <v>1</v>
          </cell>
          <cell r="C2530">
            <v>40</v>
          </cell>
          <cell r="D2530" t="str">
            <v>SA</v>
          </cell>
          <cell r="F2530" t="str">
            <v>10</v>
          </cell>
          <cell r="G2530" t="str">
            <v>S</v>
          </cell>
          <cell r="L2530">
            <v>1339530.76</v>
          </cell>
          <cell r="M2530">
            <v>1339530.76</v>
          </cell>
          <cell r="N2530" t="str">
            <v>RUN</v>
          </cell>
          <cell r="O2530" t="str">
            <v>отклонение</v>
          </cell>
          <cell r="P2530" t="str">
            <v>48</v>
          </cell>
          <cell r="Q2530">
            <v>48206000</v>
          </cell>
          <cell r="R2530" t="str">
            <v>H</v>
          </cell>
          <cell r="W2530">
            <v>1117538.6599999999</v>
          </cell>
          <cell r="X2530">
            <v>1117538.6599999999</v>
          </cell>
          <cell r="Y2530">
            <v>16110000</v>
          </cell>
        </row>
        <row r="2531">
          <cell r="A2531">
            <v>11082173</v>
          </cell>
          <cell r="B2531">
            <v>1</v>
          </cell>
          <cell r="C2531">
            <v>40</v>
          </cell>
          <cell r="D2531" t="str">
            <v>SA</v>
          </cell>
          <cell r="F2531" t="str">
            <v>11</v>
          </cell>
          <cell r="G2531" t="str">
            <v>S</v>
          </cell>
          <cell r="L2531">
            <v>1845131.7</v>
          </cell>
          <cell r="M2531">
            <v>1845131.7</v>
          </cell>
          <cell r="N2531" t="str">
            <v>RUN</v>
          </cell>
          <cell r="O2531" t="str">
            <v>отклонение за ноябрь2001г</v>
          </cell>
          <cell r="P2531" t="str">
            <v>48</v>
          </cell>
          <cell r="Q2531">
            <v>48206000</v>
          </cell>
          <cell r="R2531" t="str">
            <v>H</v>
          </cell>
          <cell r="W2531">
            <v>1162921.3799999999</v>
          </cell>
          <cell r="X2531">
            <v>1162921.3799999999</v>
          </cell>
          <cell r="Y2531">
            <v>16110000</v>
          </cell>
        </row>
        <row r="2532">
          <cell r="A2532">
            <v>11093337</v>
          </cell>
          <cell r="B2532">
            <v>1</v>
          </cell>
          <cell r="C2532">
            <v>40</v>
          </cell>
          <cell r="D2532" t="str">
            <v>SA</v>
          </cell>
          <cell r="F2532" t="str">
            <v>12</v>
          </cell>
          <cell r="G2532" t="str">
            <v>S</v>
          </cell>
          <cell r="L2532">
            <v>928237.82</v>
          </cell>
          <cell r="M2532">
            <v>928237.82</v>
          </cell>
          <cell r="N2532" t="str">
            <v>RUN</v>
          </cell>
          <cell r="O2532" t="str">
            <v>отклонение за дек 2001г</v>
          </cell>
          <cell r="P2532" t="str">
            <v>48</v>
          </cell>
          <cell r="Q2532">
            <v>48206000</v>
          </cell>
          <cell r="R2532" t="str">
            <v>H</v>
          </cell>
          <cell r="W2532">
            <v>809935.3</v>
          </cell>
          <cell r="X2532">
            <v>809935.3</v>
          </cell>
          <cell r="Y2532">
            <v>16110000</v>
          </cell>
        </row>
        <row r="2533">
          <cell r="P2533" t="str">
            <v>48 Всего</v>
          </cell>
          <cell r="W2533">
            <v>3090395.34</v>
          </cell>
        </row>
        <row r="2534">
          <cell r="A2534">
            <v>7003119</v>
          </cell>
          <cell r="B2534">
            <v>1</v>
          </cell>
          <cell r="C2534">
            <v>22</v>
          </cell>
          <cell r="D2534" t="str">
            <v>KA</v>
          </cell>
          <cell r="F2534" t="str">
            <v>11</v>
          </cell>
          <cell r="G2534" t="str">
            <v>S</v>
          </cell>
          <cell r="I2534">
            <v>700942</v>
          </cell>
          <cell r="K2534" t="str">
            <v>ЗАО ТД Первоуральсктрубосталь</v>
          </cell>
          <cell r="L2534">
            <v>0.01</v>
          </cell>
          <cell r="M2534">
            <v>0.01</v>
          </cell>
          <cell r="N2534" t="str">
            <v>RUN</v>
          </cell>
          <cell r="O2534" t="str">
            <v>отклонения</v>
          </cell>
          <cell r="P2534" t="str">
            <v>60</v>
          </cell>
          <cell r="Q2534">
            <v>60000007</v>
          </cell>
          <cell r="W2534">
            <v>0.01</v>
          </cell>
          <cell r="X2534">
            <v>0.01</v>
          </cell>
          <cell r="Y2534">
            <v>16110000</v>
          </cell>
        </row>
        <row r="2535">
          <cell r="A2535">
            <v>18000893</v>
          </cell>
          <cell r="B2535">
            <v>1</v>
          </cell>
          <cell r="C2535">
            <v>32</v>
          </cell>
          <cell r="D2535" t="str">
            <v>KS</v>
          </cell>
          <cell r="F2535" t="str">
            <v>11</v>
          </cell>
          <cell r="G2535" t="str">
            <v>S</v>
          </cell>
          <cell r="I2535">
            <v>700515</v>
          </cell>
          <cell r="K2535" t="str">
            <v>ООО Галакс СТК</v>
          </cell>
          <cell r="L2535">
            <v>-58166.8</v>
          </cell>
          <cell r="M2535">
            <v>-58166.8</v>
          </cell>
          <cell r="N2535" t="str">
            <v>RUN</v>
          </cell>
          <cell r="O2535" t="str">
            <v>Замок врезной</v>
          </cell>
          <cell r="P2535" t="str">
            <v>60</v>
          </cell>
          <cell r="Q2535">
            <v>60000007</v>
          </cell>
          <cell r="R2535" t="str">
            <v>H</v>
          </cell>
          <cell r="W2535">
            <v>-0.03</v>
          </cell>
          <cell r="X2535">
            <v>-0.03</v>
          </cell>
          <cell r="Y2535">
            <v>16110000</v>
          </cell>
        </row>
        <row r="2536">
          <cell r="A2536">
            <v>18000895</v>
          </cell>
          <cell r="B2536">
            <v>1</v>
          </cell>
          <cell r="C2536">
            <v>32</v>
          </cell>
          <cell r="D2536" t="str">
            <v>KS</v>
          </cell>
          <cell r="F2536" t="str">
            <v>11</v>
          </cell>
          <cell r="G2536" t="str">
            <v>S</v>
          </cell>
          <cell r="I2536">
            <v>700515</v>
          </cell>
          <cell r="K2536" t="str">
            <v>ООО Галакс СТК</v>
          </cell>
          <cell r="L2536">
            <v>-58166.8</v>
          </cell>
          <cell r="M2536">
            <v>-58166.8</v>
          </cell>
          <cell r="N2536" t="str">
            <v>RUN</v>
          </cell>
          <cell r="O2536" t="str">
            <v>Замок врезной</v>
          </cell>
          <cell r="P2536" t="str">
            <v>60</v>
          </cell>
          <cell r="Q2536">
            <v>60000007</v>
          </cell>
          <cell r="R2536" t="str">
            <v>H</v>
          </cell>
          <cell r="W2536">
            <v>-0.03</v>
          </cell>
          <cell r="X2536">
            <v>-0.03</v>
          </cell>
          <cell r="Y2536">
            <v>16110000</v>
          </cell>
        </row>
        <row r="2537">
          <cell r="A2537">
            <v>18000909</v>
          </cell>
          <cell r="B2537">
            <v>1</v>
          </cell>
          <cell r="C2537">
            <v>32</v>
          </cell>
          <cell r="D2537" t="str">
            <v>KS</v>
          </cell>
          <cell r="F2537" t="str">
            <v>11</v>
          </cell>
          <cell r="G2537" t="str">
            <v>S</v>
          </cell>
          <cell r="I2537">
            <v>700515</v>
          </cell>
          <cell r="K2537" t="str">
            <v>ООО Галакс СТК</v>
          </cell>
          <cell r="L2537">
            <v>-58166.8</v>
          </cell>
          <cell r="M2537">
            <v>-58166.8</v>
          </cell>
          <cell r="N2537" t="str">
            <v>RUN</v>
          </cell>
          <cell r="O2537" t="str">
            <v>Замок врезной</v>
          </cell>
          <cell r="P2537" t="str">
            <v>60</v>
          </cell>
          <cell r="Q2537">
            <v>60000007</v>
          </cell>
          <cell r="R2537" t="str">
            <v>H</v>
          </cell>
          <cell r="W2537">
            <v>-0.03</v>
          </cell>
          <cell r="X2537">
            <v>-0.03</v>
          </cell>
          <cell r="Y2537">
            <v>16110000</v>
          </cell>
        </row>
        <row r="2538">
          <cell r="A2538">
            <v>18000911</v>
          </cell>
          <cell r="B2538">
            <v>1</v>
          </cell>
          <cell r="C2538">
            <v>32</v>
          </cell>
          <cell r="D2538" t="str">
            <v>KS</v>
          </cell>
          <cell r="F2538" t="str">
            <v>11</v>
          </cell>
          <cell r="G2538" t="str">
            <v>S</v>
          </cell>
          <cell r="I2538">
            <v>700515</v>
          </cell>
          <cell r="K2538" t="str">
            <v>ООО Галакс СТК</v>
          </cell>
          <cell r="L2538">
            <v>-58166.8</v>
          </cell>
          <cell r="M2538">
            <v>-58166.8</v>
          </cell>
          <cell r="N2538" t="str">
            <v>RUN</v>
          </cell>
          <cell r="O2538" t="str">
            <v>Замок врезной</v>
          </cell>
          <cell r="P2538" t="str">
            <v>60</v>
          </cell>
          <cell r="Q2538">
            <v>60000007</v>
          </cell>
          <cell r="R2538" t="str">
            <v>H</v>
          </cell>
          <cell r="W2538">
            <v>-0.03</v>
          </cell>
          <cell r="X2538">
            <v>-0.03</v>
          </cell>
          <cell r="Y2538">
            <v>16110000</v>
          </cell>
        </row>
        <row r="2539">
          <cell r="A2539">
            <v>18000913</v>
          </cell>
          <cell r="B2539">
            <v>1</v>
          </cell>
          <cell r="C2539">
            <v>32</v>
          </cell>
          <cell r="D2539" t="str">
            <v>KS</v>
          </cell>
          <cell r="F2539" t="str">
            <v>11</v>
          </cell>
          <cell r="G2539" t="str">
            <v>S</v>
          </cell>
          <cell r="I2539">
            <v>700942</v>
          </cell>
          <cell r="K2539" t="str">
            <v>ЗАО ТД Первоуральсктрубосталь</v>
          </cell>
          <cell r="L2539">
            <v>-0.01</v>
          </cell>
          <cell r="M2539">
            <v>-0.01</v>
          </cell>
          <cell r="N2539" t="str">
            <v>RUN</v>
          </cell>
          <cell r="O2539" t="str">
            <v>отклонения</v>
          </cell>
          <cell r="P2539" t="str">
            <v>60</v>
          </cell>
          <cell r="Q2539">
            <v>60000007</v>
          </cell>
          <cell r="R2539" t="str">
            <v>H</v>
          </cell>
          <cell r="W2539">
            <v>-0.01</v>
          </cell>
          <cell r="X2539">
            <v>-0.01</v>
          </cell>
          <cell r="Y2539">
            <v>16110000</v>
          </cell>
        </row>
        <row r="2540">
          <cell r="P2540" t="str">
            <v>60 Всего</v>
          </cell>
          <cell r="W2540">
            <v>-0.11999999999999998</v>
          </cell>
        </row>
        <row r="2541">
          <cell r="A2541">
            <v>20002638</v>
          </cell>
          <cell r="B2541">
            <v>1</v>
          </cell>
          <cell r="C2541">
            <v>12</v>
          </cell>
          <cell r="D2541" t="str">
            <v>ST</v>
          </cell>
          <cell r="F2541" t="str">
            <v>10</v>
          </cell>
          <cell r="G2541" t="str">
            <v>S</v>
          </cell>
          <cell r="H2541">
            <v>2040186</v>
          </cell>
          <cell r="J2541" t="str">
            <v>Федотова</v>
          </cell>
          <cell r="L2541">
            <v>-6973.95</v>
          </cell>
          <cell r="M2541">
            <v>-6973.95</v>
          </cell>
          <cell r="N2541" t="str">
            <v>RUN</v>
          </cell>
          <cell r="O2541" t="str">
            <v>отклонен по рез.инв пр№ 198 от 21.05.2001</v>
          </cell>
          <cell r="P2541" t="str">
            <v>84</v>
          </cell>
          <cell r="Q2541">
            <v>84000000</v>
          </cell>
          <cell r="R2541" t="str">
            <v>H</v>
          </cell>
          <cell r="W2541">
            <v>-6973.95</v>
          </cell>
          <cell r="X2541">
            <v>-6973.95</v>
          </cell>
          <cell r="Y2541">
            <v>16110000</v>
          </cell>
        </row>
        <row r="2542">
          <cell r="A2542">
            <v>11093323</v>
          </cell>
          <cell r="B2542">
            <v>1</v>
          </cell>
          <cell r="C2542">
            <v>1</v>
          </cell>
          <cell r="D2542" t="str">
            <v>SA</v>
          </cell>
          <cell r="F2542" t="str">
            <v>12</v>
          </cell>
          <cell r="G2542" t="str">
            <v>S</v>
          </cell>
          <cell r="H2542">
            <v>2040192</v>
          </cell>
          <cell r="J2542" t="str">
            <v>Манзурова</v>
          </cell>
          <cell r="L2542">
            <v>40.799999999999997</v>
          </cell>
          <cell r="M2542">
            <v>40.799999999999997</v>
          </cell>
          <cell r="N2542" t="str">
            <v>RUN</v>
          </cell>
          <cell r="O2542" t="str">
            <v>отклонение</v>
          </cell>
          <cell r="P2542" t="str">
            <v>84</v>
          </cell>
          <cell r="Q2542">
            <v>84000000</v>
          </cell>
          <cell r="R2542" t="str">
            <v>H</v>
          </cell>
          <cell r="W2542">
            <v>40.799999999999997</v>
          </cell>
          <cell r="X2542">
            <v>40.799999999999997</v>
          </cell>
          <cell r="Y2542">
            <v>16110000</v>
          </cell>
        </row>
        <row r="2543">
          <cell r="P2543" t="str">
            <v>84 Всего</v>
          </cell>
          <cell r="W2543">
            <v>-6933.15</v>
          </cell>
        </row>
        <row r="2544">
          <cell r="W2544">
            <v>15331372.879999992</v>
          </cell>
          <cell r="Y2544" t="str">
            <v>16110000 Всего</v>
          </cell>
        </row>
        <row r="2545">
          <cell r="A2545">
            <v>11093524</v>
          </cell>
          <cell r="B2545">
            <v>1</v>
          </cell>
          <cell r="C2545">
            <v>40</v>
          </cell>
          <cell r="D2545" t="str">
            <v>SA</v>
          </cell>
          <cell r="F2545" t="str">
            <v>12</v>
          </cell>
          <cell r="G2545" t="str">
            <v>S</v>
          </cell>
          <cell r="L2545">
            <v>3472759.8</v>
          </cell>
          <cell r="M2545">
            <v>3472759.8</v>
          </cell>
          <cell r="N2545" t="str">
            <v>RUN</v>
          </cell>
          <cell r="O2545" t="str">
            <v>внутрен.перемещение</v>
          </cell>
          <cell r="P2545" t="str">
            <v>16</v>
          </cell>
          <cell r="Q2545">
            <v>16110000</v>
          </cell>
          <cell r="R2545" t="str">
            <v>H</v>
          </cell>
          <cell r="W2545">
            <v>3472759.8</v>
          </cell>
          <cell r="X2545">
            <v>3472759.8</v>
          </cell>
          <cell r="Y2545">
            <v>16150000</v>
          </cell>
        </row>
        <row r="2546">
          <cell r="A2546">
            <v>11093523</v>
          </cell>
          <cell r="B2546">
            <v>1</v>
          </cell>
          <cell r="C2546">
            <v>40</v>
          </cell>
          <cell r="D2546" t="str">
            <v>SA</v>
          </cell>
          <cell r="F2546" t="str">
            <v>12</v>
          </cell>
          <cell r="G2546" t="str">
            <v>S</v>
          </cell>
          <cell r="L2546">
            <v>357296.36</v>
          </cell>
          <cell r="M2546">
            <v>357296.36</v>
          </cell>
          <cell r="N2546" t="str">
            <v>RUN</v>
          </cell>
          <cell r="O2546" t="str">
            <v>внутрен.перемещение</v>
          </cell>
          <cell r="P2546" t="str">
            <v>16</v>
          </cell>
          <cell r="Q2546">
            <v>16170000</v>
          </cell>
          <cell r="R2546" t="str">
            <v>H</v>
          </cell>
          <cell r="W2546">
            <v>357296.36</v>
          </cell>
          <cell r="X2546">
            <v>357296.36</v>
          </cell>
          <cell r="Y2546">
            <v>16150000</v>
          </cell>
        </row>
        <row r="2547">
          <cell r="P2547" t="str">
            <v>16 Всего</v>
          </cell>
          <cell r="W2547">
            <v>3830056.1599999997</v>
          </cell>
        </row>
        <row r="2548">
          <cell r="A2548">
            <v>11075261</v>
          </cell>
          <cell r="B2548">
            <v>1</v>
          </cell>
          <cell r="C2548">
            <v>40</v>
          </cell>
          <cell r="D2548" t="str">
            <v>SA</v>
          </cell>
          <cell r="F2548" t="str">
            <v>10</v>
          </cell>
          <cell r="G2548" t="str">
            <v>S</v>
          </cell>
          <cell r="L2548">
            <v>2642.22</v>
          </cell>
          <cell r="M2548">
            <v>2642.22</v>
          </cell>
          <cell r="N2548" t="str">
            <v>RUN</v>
          </cell>
          <cell r="O2548" t="str">
            <v>Списание материалов за 10 2001г</v>
          </cell>
          <cell r="P2548" t="str">
            <v>32</v>
          </cell>
          <cell r="Q2548">
            <v>32012030</v>
          </cell>
          <cell r="R2548" t="str">
            <v>H</v>
          </cell>
          <cell r="W2548">
            <v>2642.22</v>
          </cell>
          <cell r="X2548">
            <v>2642.22</v>
          </cell>
          <cell r="Y2548">
            <v>16150000</v>
          </cell>
        </row>
        <row r="2549">
          <cell r="A2549">
            <v>11075263</v>
          </cell>
          <cell r="B2549">
            <v>1</v>
          </cell>
          <cell r="C2549">
            <v>40</v>
          </cell>
          <cell r="D2549" t="str">
            <v>SA</v>
          </cell>
          <cell r="F2549" t="str">
            <v>10</v>
          </cell>
          <cell r="G2549" t="str">
            <v>S</v>
          </cell>
          <cell r="L2549">
            <v>2912.57</v>
          </cell>
          <cell r="M2549">
            <v>2912.57</v>
          </cell>
          <cell r="N2549" t="str">
            <v>RUN</v>
          </cell>
          <cell r="O2549" t="str">
            <v>Списание материалов за 10 2001г</v>
          </cell>
          <cell r="P2549" t="str">
            <v>32</v>
          </cell>
          <cell r="Q2549">
            <v>32012030</v>
          </cell>
          <cell r="R2549" t="str">
            <v>H</v>
          </cell>
          <cell r="W2549">
            <v>2912.57</v>
          </cell>
          <cell r="X2549">
            <v>2912.57</v>
          </cell>
          <cell r="Y2549">
            <v>16150000</v>
          </cell>
        </row>
        <row r="2550">
          <cell r="A2550">
            <v>11075265</v>
          </cell>
          <cell r="B2550">
            <v>1</v>
          </cell>
          <cell r="C2550">
            <v>40</v>
          </cell>
          <cell r="D2550" t="str">
            <v>SA</v>
          </cell>
          <cell r="F2550" t="str">
            <v>10</v>
          </cell>
          <cell r="G2550" t="str">
            <v>S</v>
          </cell>
          <cell r="L2550">
            <v>410.55</v>
          </cell>
          <cell r="M2550">
            <v>410.55</v>
          </cell>
          <cell r="N2550" t="str">
            <v>RUN</v>
          </cell>
          <cell r="O2550" t="str">
            <v>Списание материалов за 10 2001г</v>
          </cell>
          <cell r="P2550" t="str">
            <v>32</v>
          </cell>
          <cell r="Q2550">
            <v>32012030</v>
          </cell>
          <cell r="R2550" t="str">
            <v>H</v>
          </cell>
          <cell r="W2550">
            <v>410.55</v>
          </cell>
          <cell r="X2550">
            <v>410.55</v>
          </cell>
          <cell r="Y2550">
            <v>16150000</v>
          </cell>
        </row>
        <row r="2551">
          <cell r="A2551">
            <v>11075267</v>
          </cell>
          <cell r="B2551">
            <v>1</v>
          </cell>
          <cell r="C2551">
            <v>40</v>
          </cell>
          <cell r="D2551" t="str">
            <v>SA</v>
          </cell>
          <cell r="F2551" t="str">
            <v>10</v>
          </cell>
          <cell r="G2551" t="str">
            <v>S</v>
          </cell>
          <cell r="L2551">
            <v>976</v>
          </cell>
          <cell r="M2551">
            <v>976</v>
          </cell>
          <cell r="N2551" t="str">
            <v>RUN</v>
          </cell>
          <cell r="O2551" t="str">
            <v>Списание материалов за 10 2001г</v>
          </cell>
          <cell r="P2551" t="str">
            <v>32</v>
          </cell>
          <cell r="Q2551">
            <v>32012030</v>
          </cell>
          <cell r="R2551" t="str">
            <v>H</v>
          </cell>
          <cell r="W2551">
            <v>976</v>
          </cell>
          <cell r="X2551">
            <v>976</v>
          </cell>
          <cell r="Y2551">
            <v>16150000</v>
          </cell>
        </row>
        <row r="2552">
          <cell r="A2552">
            <v>11075269</v>
          </cell>
          <cell r="B2552">
            <v>1</v>
          </cell>
          <cell r="C2552">
            <v>40</v>
          </cell>
          <cell r="D2552" t="str">
            <v>SA</v>
          </cell>
          <cell r="F2552" t="str">
            <v>10</v>
          </cell>
          <cell r="G2552" t="str">
            <v>S</v>
          </cell>
          <cell r="L2552">
            <v>2605.0700000000002</v>
          </cell>
          <cell r="M2552">
            <v>2605.0700000000002</v>
          </cell>
          <cell r="N2552" t="str">
            <v>RUN</v>
          </cell>
          <cell r="O2552" t="str">
            <v>Списание материалов за 10 2001г</v>
          </cell>
          <cell r="P2552" t="str">
            <v>32</v>
          </cell>
          <cell r="Q2552">
            <v>32012030</v>
          </cell>
          <cell r="R2552" t="str">
            <v>H</v>
          </cell>
          <cell r="W2552">
            <v>2605.0700000000002</v>
          </cell>
          <cell r="X2552">
            <v>2605.0700000000002</v>
          </cell>
          <cell r="Y2552">
            <v>16150000</v>
          </cell>
        </row>
        <row r="2553">
          <cell r="A2553">
            <v>11075271</v>
          </cell>
          <cell r="B2553">
            <v>1</v>
          </cell>
          <cell r="C2553">
            <v>40</v>
          </cell>
          <cell r="D2553" t="str">
            <v>SA</v>
          </cell>
          <cell r="F2553" t="str">
            <v>10</v>
          </cell>
          <cell r="G2553" t="str">
            <v>S</v>
          </cell>
          <cell r="L2553">
            <v>120749.72</v>
          </cell>
          <cell r="M2553">
            <v>120749.72</v>
          </cell>
          <cell r="N2553" t="str">
            <v>RUN</v>
          </cell>
          <cell r="O2553" t="str">
            <v>Списание материалов за 10 2001г</v>
          </cell>
          <cell r="P2553" t="str">
            <v>32</v>
          </cell>
          <cell r="Q2553">
            <v>32012030</v>
          </cell>
          <cell r="R2553" t="str">
            <v>H</v>
          </cell>
          <cell r="W2553">
            <v>120749.72</v>
          </cell>
          <cell r="X2553">
            <v>120749.72</v>
          </cell>
          <cell r="Y2553">
            <v>16150000</v>
          </cell>
        </row>
        <row r="2554">
          <cell r="A2554">
            <v>11075273</v>
          </cell>
          <cell r="B2554">
            <v>1</v>
          </cell>
          <cell r="C2554">
            <v>40</v>
          </cell>
          <cell r="D2554" t="str">
            <v>SA</v>
          </cell>
          <cell r="F2554" t="str">
            <v>10</v>
          </cell>
          <cell r="G2554" t="str">
            <v>S</v>
          </cell>
          <cell r="L2554">
            <v>841.43</v>
          </cell>
          <cell r="M2554">
            <v>841.43</v>
          </cell>
          <cell r="N2554" t="str">
            <v>RUN</v>
          </cell>
          <cell r="O2554" t="str">
            <v>Списание материалов за 10 2001г</v>
          </cell>
          <cell r="P2554" t="str">
            <v>32</v>
          </cell>
          <cell r="Q2554">
            <v>32012030</v>
          </cell>
          <cell r="R2554" t="str">
            <v>H</v>
          </cell>
          <cell r="W2554">
            <v>841.43</v>
          </cell>
          <cell r="X2554">
            <v>841.43</v>
          </cell>
          <cell r="Y2554">
            <v>16150000</v>
          </cell>
        </row>
        <row r="2555">
          <cell r="A2555">
            <v>11075275</v>
          </cell>
          <cell r="B2555">
            <v>1</v>
          </cell>
          <cell r="C2555">
            <v>40</v>
          </cell>
          <cell r="D2555" t="str">
            <v>SA</v>
          </cell>
          <cell r="F2555" t="str">
            <v>10</v>
          </cell>
          <cell r="G2555" t="str">
            <v>S</v>
          </cell>
          <cell r="L2555">
            <v>165.36</v>
          </cell>
          <cell r="M2555">
            <v>165.36</v>
          </cell>
          <cell r="N2555" t="str">
            <v>RUN</v>
          </cell>
          <cell r="O2555" t="str">
            <v>Списание материалов за 10 2001г</v>
          </cell>
          <cell r="P2555" t="str">
            <v>32</v>
          </cell>
          <cell r="Q2555">
            <v>32012030</v>
          </cell>
          <cell r="R2555" t="str">
            <v>H</v>
          </cell>
          <cell r="W2555">
            <v>165.36</v>
          </cell>
          <cell r="X2555">
            <v>165.36</v>
          </cell>
          <cell r="Y2555">
            <v>16150000</v>
          </cell>
        </row>
        <row r="2556">
          <cell r="A2556">
            <v>11075277</v>
          </cell>
          <cell r="B2556">
            <v>1</v>
          </cell>
          <cell r="C2556">
            <v>40</v>
          </cell>
          <cell r="D2556" t="str">
            <v>SA</v>
          </cell>
          <cell r="F2556" t="str">
            <v>10</v>
          </cell>
          <cell r="G2556" t="str">
            <v>S</v>
          </cell>
          <cell r="L2556">
            <v>2914.73</v>
          </cell>
          <cell r="M2556">
            <v>2914.73</v>
          </cell>
          <cell r="N2556" t="str">
            <v>RUN</v>
          </cell>
          <cell r="O2556" t="str">
            <v>Списание материалов за 10 2001г</v>
          </cell>
          <cell r="P2556" t="str">
            <v>32</v>
          </cell>
          <cell r="Q2556">
            <v>32012030</v>
          </cell>
          <cell r="R2556" t="str">
            <v>H</v>
          </cell>
          <cell r="W2556">
            <v>2914.73</v>
          </cell>
          <cell r="X2556">
            <v>2914.73</v>
          </cell>
          <cell r="Y2556">
            <v>16150000</v>
          </cell>
        </row>
        <row r="2557">
          <cell r="A2557">
            <v>11075279</v>
          </cell>
          <cell r="B2557">
            <v>1</v>
          </cell>
          <cell r="C2557">
            <v>40</v>
          </cell>
          <cell r="D2557" t="str">
            <v>SA</v>
          </cell>
          <cell r="F2557" t="str">
            <v>10</v>
          </cell>
          <cell r="G2557" t="str">
            <v>S</v>
          </cell>
          <cell r="L2557">
            <v>172.34</v>
          </cell>
          <cell r="M2557">
            <v>172.34</v>
          </cell>
          <cell r="N2557" t="str">
            <v>RUN</v>
          </cell>
          <cell r="O2557" t="str">
            <v>Списание материалов за 10 2001г</v>
          </cell>
          <cell r="P2557" t="str">
            <v>32</v>
          </cell>
          <cell r="Q2557">
            <v>32012030</v>
          </cell>
          <cell r="R2557" t="str">
            <v>H</v>
          </cell>
          <cell r="W2557">
            <v>172.34</v>
          </cell>
          <cell r="X2557">
            <v>172.34</v>
          </cell>
          <cell r="Y2557">
            <v>16150000</v>
          </cell>
        </row>
        <row r="2558">
          <cell r="A2558">
            <v>11075281</v>
          </cell>
          <cell r="B2558">
            <v>1</v>
          </cell>
          <cell r="C2558">
            <v>40</v>
          </cell>
          <cell r="D2558" t="str">
            <v>SA</v>
          </cell>
          <cell r="F2558" t="str">
            <v>10</v>
          </cell>
          <cell r="G2558" t="str">
            <v>S</v>
          </cell>
          <cell r="L2558">
            <v>79.099999999999994</v>
          </cell>
          <cell r="M2558">
            <v>79.099999999999994</v>
          </cell>
          <cell r="N2558" t="str">
            <v>RUN</v>
          </cell>
          <cell r="O2558" t="str">
            <v>Списание материалов за 10 2001г</v>
          </cell>
          <cell r="P2558" t="str">
            <v>32</v>
          </cell>
          <cell r="Q2558">
            <v>32012030</v>
          </cell>
          <cell r="R2558" t="str">
            <v>H</v>
          </cell>
          <cell r="W2558">
            <v>79.099999999999994</v>
          </cell>
          <cell r="X2558">
            <v>79.099999999999994</v>
          </cell>
          <cell r="Y2558">
            <v>16150000</v>
          </cell>
        </row>
        <row r="2559">
          <cell r="A2559">
            <v>11075283</v>
          </cell>
          <cell r="B2559">
            <v>1</v>
          </cell>
          <cell r="C2559">
            <v>40</v>
          </cell>
          <cell r="D2559" t="str">
            <v>SA</v>
          </cell>
          <cell r="F2559" t="str">
            <v>10</v>
          </cell>
          <cell r="G2559" t="str">
            <v>S</v>
          </cell>
          <cell r="L2559">
            <v>5293.41</v>
          </cell>
          <cell r="M2559">
            <v>5293.41</v>
          </cell>
          <cell r="N2559" t="str">
            <v>RUN</v>
          </cell>
          <cell r="O2559" t="str">
            <v>Списание материалов за 10 2001г</v>
          </cell>
          <cell r="P2559" t="str">
            <v>32</v>
          </cell>
          <cell r="Q2559">
            <v>32012030</v>
          </cell>
          <cell r="R2559" t="str">
            <v>H</v>
          </cell>
          <cell r="W2559">
            <v>5293.41</v>
          </cell>
          <cell r="X2559">
            <v>5293.41</v>
          </cell>
          <cell r="Y2559">
            <v>16150000</v>
          </cell>
        </row>
        <row r="2560">
          <cell r="A2560">
            <v>11075285</v>
          </cell>
          <cell r="B2560">
            <v>1</v>
          </cell>
          <cell r="C2560">
            <v>40</v>
          </cell>
          <cell r="D2560" t="str">
            <v>SA</v>
          </cell>
          <cell r="F2560" t="str">
            <v>10</v>
          </cell>
          <cell r="G2560" t="str">
            <v>S</v>
          </cell>
          <cell r="L2560">
            <v>409.16</v>
          </cell>
          <cell r="M2560">
            <v>409.16</v>
          </cell>
          <cell r="N2560" t="str">
            <v>RUN</v>
          </cell>
          <cell r="O2560" t="str">
            <v>Списание материалов за 10 2001г</v>
          </cell>
          <cell r="P2560" t="str">
            <v>32</v>
          </cell>
          <cell r="Q2560">
            <v>32012030</v>
          </cell>
          <cell r="R2560" t="str">
            <v>H</v>
          </cell>
          <cell r="W2560">
            <v>409.16</v>
          </cell>
          <cell r="X2560">
            <v>409.16</v>
          </cell>
          <cell r="Y2560">
            <v>16150000</v>
          </cell>
        </row>
        <row r="2561">
          <cell r="A2561">
            <v>11075287</v>
          </cell>
          <cell r="B2561">
            <v>1</v>
          </cell>
          <cell r="C2561">
            <v>40</v>
          </cell>
          <cell r="D2561" t="str">
            <v>SA</v>
          </cell>
          <cell r="F2561" t="str">
            <v>10</v>
          </cell>
          <cell r="G2561" t="str">
            <v>S</v>
          </cell>
          <cell r="L2561">
            <v>4211.21</v>
          </cell>
          <cell r="M2561">
            <v>4211.21</v>
          </cell>
          <cell r="N2561" t="str">
            <v>RUN</v>
          </cell>
          <cell r="O2561" t="str">
            <v>Списание материалов за 10 2001г</v>
          </cell>
          <cell r="P2561" t="str">
            <v>32</v>
          </cell>
          <cell r="Q2561">
            <v>32012030</v>
          </cell>
          <cell r="R2561" t="str">
            <v>H</v>
          </cell>
          <cell r="W2561">
            <v>4211.21</v>
          </cell>
          <cell r="X2561">
            <v>4211.21</v>
          </cell>
          <cell r="Y2561">
            <v>16150000</v>
          </cell>
        </row>
        <row r="2562">
          <cell r="A2562">
            <v>11075289</v>
          </cell>
          <cell r="B2562">
            <v>1</v>
          </cell>
          <cell r="C2562">
            <v>40</v>
          </cell>
          <cell r="D2562" t="str">
            <v>SA</v>
          </cell>
          <cell r="F2562" t="str">
            <v>10</v>
          </cell>
          <cell r="G2562" t="str">
            <v>S</v>
          </cell>
          <cell r="L2562">
            <v>1278.4100000000001</v>
          </cell>
          <cell r="M2562">
            <v>1278.4100000000001</v>
          </cell>
          <cell r="N2562" t="str">
            <v>RUN</v>
          </cell>
          <cell r="O2562" t="str">
            <v>Списание материалов за 10 2001г</v>
          </cell>
          <cell r="P2562" t="str">
            <v>32</v>
          </cell>
          <cell r="Q2562">
            <v>32012030</v>
          </cell>
          <cell r="R2562" t="str">
            <v>H</v>
          </cell>
          <cell r="W2562">
            <v>1278.4100000000001</v>
          </cell>
          <cell r="X2562">
            <v>1278.4100000000001</v>
          </cell>
          <cell r="Y2562">
            <v>16150000</v>
          </cell>
        </row>
        <row r="2563">
          <cell r="A2563">
            <v>11075291</v>
          </cell>
          <cell r="B2563">
            <v>1</v>
          </cell>
          <cell r="C2563">
            <v>40</v>
          </cell>
          <cell r="D2563" t="str">
            <v>SA</v>
          </cell>
          <cell r="F2563" t="str">
            <v>10</v>
          </cell>
          <cell r="G2563" t="str">
            <v>S</v>
          </cell>
          <cell r="L2563">
            <v>81635.08</v>
          </cell>
          <cell r="M2563">
            <v>81635.08</v>
          </cell>
          <cell r="N2563" t="str">
            <v>RUN</v>
          </cell>
          <cell r="O2563" t="str">
            <v>Списание материалов за 10 2001г</v>
          </cell>
          <cell r="P2563" t="str">
            <v>32</v>
          </cell>
          <cell r="Q2563">
            <v>32012030</v>
          </cell>
          <cell r="R2563" t="str">
            <v>H</v>
          </cell>
          <cell r="W2563">
            <v>81635.08</v>
          </cell>
          <cell r="X2563">
            <v>81635.08</v>
          </cell>
          <cell r="Y2563">
            <v>16150000</v>
          </cell>
        </row>
        <row r="2564">
          <cell r="A2564">
            <v>11075293</v>
          </cell>
          <cell r="B2564">
            <v>1</v>
          </cell>
          <cell r="C2564">
            <v>40</v>
          </cell>
          <cell r="D2564" t="str">
            <v>SA</v>
          </cell>
          <cell r="F2564" t="str">
            <v>10</v>
          </cell>
          <cell r="G2564" t="str">
            <v>S</v>
          </cell>
          <cell r="L2564">
            <v>434.26</v>
          </cell>
          <cell r="M2564">
            <v>434.26</v>
          </cell>
          <cell r="N2564" t="str">
            <v>RUN</v>
          </cell>
          <cell r="O2564" t="str">
            <v>Списание материалов за 10 2001г</v>
          </cell>
          <cell r="P2564" t="str">
            <v>32</v>
          </cell>
          <cell r="Q2564">
            <v>32012030</v>
          </cell>
          <cell r="R2564" t="str">
            <v>H</v>
          </cell>
          <cell r="W2564">
            <v>434.26</v>
          </cell>
          <cell r="X2564">
            <v>434.26</v>
          </cell>
          <cell r="Y2564">
            <v>16150000</v>
          </cell>
        </row>
        <row r="2565">
          <cell r="A2565">
            <v>11075295</v>
          </cell>
          <cell r="B2565">
            <v>1</v>
          </cell>
          <cell r="C2565">
            <v>40</v>
          </cell>
          <cell r="D2565" t="str">
            <v>SA</v>
          </cell>
          <cell r="F2565" t="str">
            <v>10</v>
          </cell>
          <cell r="G2565" t="str">
            <v>S</v>
          </cell>
          <cell r="L2565">
            <v>354.2</v>
          </cell>
          <cell r="M2565">
            <v>354.2</v>
          </cell>
          <cell r="N2565" t="str">
            <v>RUN</v>
          </cell>
          <cell r="O2565" t="str">
            <v>Списание материалов за 10 2001г</v>
          </cell>
          <cell r="P2565" t="str">
            <v>32</v>
          </cell>
          <cell r="Q2565">
            <v>32012030</v>
          </cell>
          <cell r="R2565" t="str">
            <v>H</v>
          </cell>
          <cell r="W2565">
            <v>354.2</v>
          </cell>
          <cell r="X2565">
            <v>354.2</v>
          </cell>
          <cell r="Y2565">
            <v>16150000</v>
          </cell>
        </row>
        <row r="2566">
          <cell r="A2566">
            <v>11075297</v>
          </cell>
          <cell r="B2566">
            <v>1</v>
          </cell>
          <cell r="C2566">
            <v>40</v>
          </cell>
          <cell r="D2566" t="str">
            <v>SA</v>
          </cell>
          <cell r="F2566" t="str">
            <v>10</v>
          </cell>
          <cell r="G2566" t="str">
            <v>S</v>
          </cell>
          <cell r="L2566">
            <v>257.32</v>
          </cell>
          <cell r="M2566">
            <v>257.32</v>
          </cell>
          <cell r="N2566" t="str">
            <v>RUN</v>
          </cell>
          <cell r="O2566" t="str">
            <v>Списание материалов за 10 2001г</v>
          </cell>
          <cell r="P2566" t="str">
            <v>32</v>
          </cell>
          <cell r="Q2566">
            <v>32012030</v>
          </cell>
          <cell r="R2566" t="str">
            <v>H</v>
          </cell>
          <cell r="W2566">
            <v>257.32</v>
          </cell>
          <cell r="X2566">
            <v>257.32</v>
          </cell>
          <cell r="Y2566">
            <v>16150000</v>
          </cell>
        </row>
        <row r="2567">
          <cell r="A2567">
            <v>11075299</v>
          </cell>
          <cell r="B2567">
            <v>1</v>
          </cell>
          <cell r="C2567">
            <v>40</v>
          </cell>
          <cell r="D2567" t="str">
            <v>SA</v>
          </cell>
          <cell r="F2567" t="str">
            <v>10</v>
          </cell>
          <cell r="G2567" t="str">
            <v>S</v>
          </cell>
          <cell r="L2567">
            <v>322.77</v>
          </cell>
          <cell r="M2567">
            <v>322.77</v>
          </cell>
          <cell r="N2567" t="str">
            <v>RUN</v>
          </cell>
          <cell r="O2567" t="str">
            <v>Списание материалов за 10 2001г</v>
          </cell>
          <cell r="P2567" t="str">
            <v>32</v>
          </cell>
          <cell r="Q2567">
            <v>32012030</v>
          </cell>
          <cell r="R2567" t="str">
            <v>H</v>
          </cell>
          <cell r="W2567">
            <v>322.77</v>
          </cell>
          <cell r="X2567">
            <v>322.77</v>
          </cell>
          <cell r="Y2567">
            <v>16150000</v>
          </cell>
        </row>
        <row r="2568">
          <cell r="A2568">
            <v>11075301</v>
          </cell>
          <cell r="B2568">
            <v>1</v>
          </cell>
          <cell r="C2568">
            <v>40</v>
          </cell>
          <cell r="D2568" t="str">
            <v>SA</v>
          </cell>
          <cell r="F2568" t="str">
            <v>10</v>
          </cell>
          <cell r="G2568" t="str">
            <v>S</v>
          </cell>
          <cell r="L2568">
            <v>84.94</v>
          </cell>
          <cell r="M2568">
            <v>84.94</v>
          </cell>
          <cell r="N2568" t="str">
            <v>RUN</v>
          </cell>
          <cell r="O2568" t="str">
            <v>Списание материалов за 10 2001г</v>
          </cell>
          <cell r="P2568" t="str">
            <v>32</v>
          </cell>
          <cell r="Q2568">
            <v>32012030</v>
          </cell>
          <cell r="R2568" t="str">
            <v>H</v>
          </cell>
          <cell r="W2568">
            <v>84.94</v>
          </cell>
          <cell r="X2568">
            <v>84.94</v>
          </cell>
          <cell r="Y2568">
            <v>16150000</v>
          </cell>
        </row>
        <row r="2569">
          <cell r="A2569">
            <v>11075303</v>
          </cell>
          <cell r="B2569">
            <v>1</v>
          </cell>
          <cell r="C2569">
            <v>40</v>
          </cell>
          <cell r="D2569" t="str">
            <v>SA</v>
          </cell>
          <cell r="F2569" t="str">
            <v>10</v>
          </cell>
          <cell r="G2569" t="str">
            <v>S</v>
          </cell>
          <cell r="L2569">
            <v>2736.2</v>
          </cell>
          <cell r="M2569">
            <v>2736.2</v>
          </cell>
          <cell r="N2569" t="str">
            <v>RUN</v>
          </cell>
          <cell r="O2569" t="str">
            <v>Списание материалов за 10 2001г</v>
          </cell>
          <cell r="P2569" t="str">
            <v>32</v>
          </cell>
          <cell r="Q2569">
            <v>32012030</v>
          </cell>
          <cell r="R2569" t="str">
            <v>H</v>
          </cell>
          <cell r="W2569">
            <v>2736.2</v>
          </cell>
          <cell r="X2569">
            <v>2736.2</v>
          </cell>
          <cell r="Y2569">
            <v>16150000</v>
          </cell>
        </row>
        <row r="2570">
          <cell r="A2570">
            <v>11075305</v>
          </cell>
          <cell r="B2570">
            <v>1</v>
          </cell>
          <cell r="C2570">
            <v>40</v>
          </cell>
          <cell r="D2570" t="str">
            <v>SA</v>
          </cell>
          <cell r="F2570" t="str">
            <v>10</v>
          </cell>
          <cell r="G2570" t="str">
            <v>S</v>
          </cell>
          <cell r="L2570">
            <v>68.94</v>
          </cell>
          <cell r="M2570">
            <v>68.94</v>
          </cell>
          <cell r="N2570" t="str">
            <v>RUN</v>
          </cell>
          <cell r="O2570" t="str">
            <v>Списание материалов за 10 2001г</v>
          </cell>
          <cell r="P2570" t="str">
            <v>32</v>
          </cell>
          <cell r="Q2570">
            <v>32012030</v>
          </cell>
          <cell r="R2570" t="str">
            <v>H</v>
          </cell>
          <cell r="W2570">
            <v>68.94</v>
          </cell>
          <cell r="X2570">
            <v>68.94</v>
          </cell>
          <cell r="Y2570">
            <v>16150000</v>
          </cell>
        </row>
        <row r="2571">
          <cell r="A2571">
            <v>11075307</v>
          </cell>
          <cell r="B2571">
            <v>1</v>
          </cell>
          <cell r="C2571">
            <v>40</v>
          </cell>
          <cell r="D2571" t="str">
            <v>SA</v>
          </cell>
          <cell r="F2571" t="str">
            <v>10</v>
          </cell>
          <cell r="G2571" t="str">
            <v>S</v>
          </cell>
          <cell r="L2571">
            <v>12739.21</v>
          </cell>
          <cell r="M2571">
            <v>12739.21</v>
          </cell>
          <cell r="N2571" t="str">
            <v>RUN</v>
          </cell>
          <cell r="O2571" t="str">
            <v>Списание материалов за 10 2001г</v>
          </cell>
          <cell r="P2571" t="str">
            <v>32</v>
          </cell>
          <cell r="Q2571">
            <v>32012030</v>
          </cell>
          <cell r="R2571" t="str">
            <v>H</v>
          </cell>
          <cell r="W2571">
            <v>12739.21</v>
          </cell>
          <cell r="X2571">
            <v>12739.21</v>
          </cell>
          <cell r="Y2571">
            <v>16150000</v>
          </cell>
        </row>
        <row r="2572">
          <cell r="A2572">
            <v>11075309</v>
          </cell>
          <cell r="B2572">
            <v>1</v>
          </cell>
          <cell r="C2572">
            <v>40</v>
          </cell>
          <cell r="D2572" t="str">
            <v>SA</v>
          </cell>
          <cell r="F2572" t="str">
            <v>10</v>
          </cell>
          <cell r="G2572" t="str">
            <v>S</v>
          </cell>
          <cell r="L2572">
            <v>11033.9</v>
          </cell>
          <cell r="M2572">
            <v>11033.9</v>
          </cell>
          <cell r="N2572" t="str">
            <v>RUN</v>
          </cell>
          <cell r="O2572" t="str">
            <v>Списание материалов за 10 2001г</v>
          </cell>
          <cell r="P2572" t="str">
            <v>32</v>
          </cell>
          <cell r="Q2572">
            <v>32012030</v>
          </cell>
          <cell r="R2572" t="str">
            <v>H</v>
          </cell>
          <cell r="W2572">
            <v>11033.9</v>
          </cell>
          <cell r="X2572">
            <v>11033.9</v>
          </cell>
          <cell r="Y2572">
            <v>16150000</v>
          </cell>
        </row>
        <row r="2573">
          <cell r="A2573">
            <v>11075311</v>
          </cell>
          <cell r="B2573">
            <v>1</v>
          </cell>
          <cell r="C2573">
            <v>40</v>
          </cell>
          <cell r="D2573" t="str">
            <v>SA</v>
          </cell>
          <cell r="F2573" t="str">
            <v>10</v>
          </cell>
          <cell r="G2573" t="str">
            <v>S</v>
          </cell>
          <cell r="L2573">
            <v>1776.75</v>
          </cell>
          <cell r="M2573">
            <v>1776.75</v>
          </cell>
          <cell r="N2573" t="str">
            <v>RUN</v>
          </cell>
          <cell r="O2573" t="str">
            <v>Списание материалов за 10 2001г</v>
          </cell>
          <cell r="P2573" t="str">
            <v>32</v>
          </cell>
          <cell r="Q2573">
            <v>32012030</v>
          </cell>
          <cell r="R2573" t="str">
            <v>H</v>
          </cell>
          <cell r="W2573">
            <v>1776.75</v>
          </cell>
          <cell r="X2573">
            <v>1776.75</v>
          </cell>
          <cell r="Y2573">
            <v>16150000</v>
          </cell>
        </row>
        <row r="2574">
          <cell r="A2574">
            <v>11075313</v>
          </cell>
          <cell r="B2574">
            <v>1</v>
          </cell>
          <cell r="C2574">
            <v>40</v>
          </cell>
          <cell r="D2574" t="str">
            <v>SA</v>
          </cell>
          <cell r="F2574" t="str">
            <v>10</v>
          </cell>
          <cell r="G2574" t="str">
            <v>S</v>
          </cell>
          <cell r="L2574">
            <v>3616.72</v>
          </cell>
          <cell r="M2574">
            <v>3616.72</v>
          </cell>
          <cell r="N2574" t="str">
            <v>RUN</v>
          </cell>
          <cell r="O2574" t="str">
            <v>Списание материалов за 10 2001г</v>
          </cell>
          <cell r="P2574" t="str">
            <v>32</v>
          </cell>
          <cell r="Q2574">
            <v>32012030</v>
          </cell>
          <cell r="R2574" t="str">
            <v>H</v>
          </cell>
          <cell r="W2574">
            <v>3616.72</v>
          </cell>
          <cell r="X2574">
            <v>3616.72</v>
          </cell>
          <cell r="Y2574">
            <v>16150000</v>
          </cell>
        </row>
        <row r="2575">
          <cell r="A2575">
            <v>11075315</v>
          </cell>
          <cell r="B2575">
            <v>1</v>
          </cell>
          <cell r="C2575">
            <v>40</v>
          </cell>
          <cell r="D2575" t="str">
            <v>SA</v>
          </cell>
          <cell r="F2575" t="str">
            <v>10</v>
          </cell>
          <cell r="G2575" t="str">
            <v>S</v>
          </cell>
          <cell r="L2575">
            <v>4981.4399999999996</v>
          </cell>
          <cell r="M2575">
            <v>4981.4399999999996</v>
          </cell>
          <cell r="N2575" t="str">
            <v>RUN</v>
          </cell>
          <cell r="O2575" t="str">
            <v>Списание материалов за 10 2001г</v>
          </cell>
          <cell r="P2575" t="str">
            <v>32</v>
          </cell>
          <cell r="Q2575">
            <v>32012030</v>
          </cell>
          <cell r="R2575" t="str">
            <v>H</v>
          </cell>
          <cell r="W2575">
            <v>4981.4399999999996</v>
          </cell>
          <cell r="X2575">
            <v>4981.4399999999996</v>
          </cell>
          <cell r="Y2575">
            <v>16150000</v>
          </cell>
        </row>
        <row r="2576">
          <cell r="A2576">
            <v>11075317</v>
          </cell>
          <cell r="B2576">
            <v>1</v>
          </cell>
          <cell r="C2576">
            <v>40</v>
          </cell>
          <cell r="D2576" t="str">
            <v>SA</v>
          </cell>
          <cell r="F2576" t="str">
            <v>10</v>
          </cell>
          <cell r="G2576" t="str">
            <v>S</v>
          </cell>
          <cell r="L2576">
            <v>97.75</v>
          </cell>
          <cell r="M2576">
            <v>97.75</v>
          </cell>
          <cell r="N2576" t="str">
            <v>RUN</v>
          </cell>
          <cell r="O2576" t="str">
            <v>Списание материалов за 10 2001г</v>
          </cell>
          <cell r="P2576" t="str">
            <v>32</v>
          </cell>
          <cell r="Q2576">
            <v>32012030</v>
          </cell>
          <cell r="R2576" t="str">
            <v>H</v>
          </cell>
          <cell r="W2576">
            <v>97.75</v>
          </cell>
          <cell r="X2576">
            <v>97.75</v>
          </cell>
          <cell r="Y2576">
            <v>16150000</v>
          </cell>
        </row>
        <row r="2577">
          <cell r="A2577">
            <v>11075319</v>
          </cell>
          <cell r="B2577">
            <v>1</v>
          </cell>
          <cell r="C2577">
            <v>40</v>
          </cell>
          <cell r="D2577" t="str">
            <v>SA</v>
          </cell>
          <cell r="F2577" t="str">
            <v>10</v>
          </cell>
          <cell r="G2577" t="str">
            <v>S</v>
          </cell>
          <cell r="L2577">
            <v>78.430000000000007</v>
          </cell>
          <cell r="M2577">
            <v>78.430000000000007</v>
          </cell>
          <cell r="N2577" t="str">
            <v>RUN</v>
          </cell>
          <cell r="O2577" t="str">
            <v>Списание материалов за 10 2001г</v>
          </cell>
          <cell r="P2577" t="str">
            <v>32</v>
          </cell>
          <cell r="Q2577">
            <v>32012030</v>
          </cell>
          <cell r="R2577" t="str">
            <v>H</v>
          </cell>
          <cell r="W2577">
            <v>78.430000000000007</v>
          </cell>
          <cell r="X2577">
            <v>78.430000000000007</v>
          </cell>
          <cell r="Y2577">
            <v>16150000</v>
          </cell>
        </row>
        <row r="2578">
          <cell r="A2578">
            <v>11075321</v>
          </cell>
          <cell r="B2578">
            <v>1</v>
          </cell>
          <cell r="C2578">
            <v>40</v>
          </cell>
          <cell r="D2578" t="str">
            <v>SA</v>
          </cell>
          <cell r="F2578" t="str">
            <v>10</v>
          </cell>
          <cell r="G2578" t="str">
            <v>S</v>
          </cell>
          <cell r="L2578">
            <v>442.34</v>
          </cell>
          <cell r="M2578">
            <v>442.34</v>
          </cell>
          <cell r="N2578" t="str">
            <v>RUN</v>
          </cell>
          <cell r="O2578" t="str">
            <v>Списание материалов за 10 2001г</v>
          </cell>
          <cell r="P2578" t="str">
            <v>32</v>
          </cell>
          <cell r="Q2578">
            <v>32012030</v>
          </cell>
          <cell r="R2578" t="str">
            <v>H</v>
          </cell>
          <cell r="W2578">
            <v>442.34</v>
          </cell>
          <cell r="X2578">
            <v>442.34</v>
          </cell>
          <cell r="Y2578">
            <v>16150000</v>
          </cell>
        </row>
        <row r="2579">
          <cell r="A2579">
            <v>11075323</v>
          </cell>
          <cell r="B2579">
            <v>1</v>
          </cell>
          <cell r="C2579">
            <v>40</v>
          </cell>
          <cell r="D2579" t="str">
            <v>SA</v>
          </cell>
          <cell r="F2579" t="str">
            <v>10</v>
          </cell>
          <cell r="G2579" t="str">
            <v>S</v>
          </cell>
          <cell r="L2579">
            <v>9688.9599999999991</v>
          </cell>
          <cell r="M2579">
            <v>9688.9599999999991</v>
          </cell>
          <cell r="N2579" t="str">
            <v>RUN</v>
          </cell>
          <cell r="O2579" t="str">
            <v>Списание материалов за 10 2001г</v>
          </cell>
          <cell r="P2579" t="str">
            <v>32</v>
          </cell>
          <cell r="Q2579">
            <v>32012030</v>
          </cell>
          <cell r="R2579" t="str">
            <v>H</v>
          </cell>
          <cell r="W2579">
            <v>9688.9599999999991</v>
          </cell>
          <cell r="X2579">
            <v>9688.9599999999991</v>
          </cell>
          <cell r="Y2579">
            <v>16150000</v>
          </cell>
        </row>
        <row r="2580">
          <cell r="A2580">
            <v>11075325</v>
          </cell>
          <cell r="B2580">
            <v>1</v>
          </cell>
          <cell r="C2580">
            <v>40</v>
          </cell>
          <cell r="D2580" t="str">
            <v>SA</v>
          </cell>
          <cell r="F2580" t="str">
            <v>10</v>
          </cell>
          <cell r="G2580" t="str">
            <v>S</v>
          </cell>
          <cell r="L2580">
            <v>68.94</v>
          </cell>
          <cell r="M2580">
            <v>68.94</v>
          </cell>
          <cell r="N2580" t="str">
            <v>RUN</v>
          </cell>
          <cell r="O2580" t="str">
            <v>Списание материалов за 10 2001г</v>
          </cell>
          <cell r="P2580" t="str">
            <v>32</v>
          </cell>
          <cell r="Q2580">
            <v>32012030</v>
          </cell>
          <cell r="R2580" t="str">
            <v>H</v>
          </cell>
          <cell r="W2580">
            <v>68.94</v>
          </cell>
          <cell r="X2580">
            <v>68.94</v>
          </cell>
          <cell r="Y2580">
            <v>16150000</v>
          </cell>
        </row>
        <row r="2581">
          <cell r="A2581">
            <v>11075327</v>
          </cell>
          <cell r="B2581">
            <v>1</v>
          </cell>
          <cell r="C2581">
            <v>40</v>
          </cell>
          <cell r="D2581" t="str">
            <v>SA</v>
          </cell>
          <cell r="F2581" t="str">
            <v>10</v>
          </cell>
          <cell r="G2581" t="str">
            <v>S</v>
          </cell>
          <cell r="L2581">
            <v>490.62</v>
          </cell>
          <cell r="M2581">
            <v>490.62</v>
          </cell>
          <cell r="N2581" t="str">
            <v>RUN</v>
          </cell>
          <cell r="O2581" t="str">
            <v>Списание материалов за 10 2001г</v>
          </cell>
          <cell r="P2581" t="str">
            <v>32</v>
          </cell>
          <cell r="Q2581">
            <v>32012030</v>
          </cell>
          <cell r="R2581" t="str">
            <v>H</v>
          </cell>
          <cell r="W2581">
            <v>490.62</v>
          </cell>
          <cell r="X2581">
            <v>490.62</v>
          </cell>
          <cell r="Y2581">
            <v>16150000</v>
          </cell>
        </row>
        <row r="2582">
          <cell r="A2582">
            <v>11075329</v>
          </cell>
          <cell r="B2582">
            <v>1</v>
          </cell>
          <cell r="C2582">
            <v>40</v>
          </cell>
          <cell r="D2582" t="str">
            <v>SA</v>
          </cell>
          <cell r="F2582" t="str">
            <v>10</v>
          </cell>
          <cell r="G2582" t="str">
            <v>S</v>
          </cell>
          <cell r="L2582">
            <v>1321.57</v>
          </cell>
          <cell r="M2582">
            <v>1321.57</v>
          </cell>
          <cell r="N2582" t="str">
            <v>RUN</v>
          </cell>
          <cell r="O2582" t="str">
            <v>Списание материалов за 10 2001г</v>
          </cell>
          <cell r="P2582" t="str">
            <v>32</v>
          </cell>
          <cell r="Q2582">
            <v>32012030</v>
          </cell>
          <cell r="R2582" t="str">
            <v>H</v>
          </cell>
          <cell r="W2582">
            <v>1321.57</v>
          </cell>
          <cell r="X2582">
            <v>1321.57</v>
          </cell>
          <cell r="Y2582">
            <v>16150000</v>
          </cell>
        </row>
        <row r="2583">
          <cell r="A2583">
            <v>11075331</v>
          </cell>
          <cell r="B2583">
            <v>1</v>
          </cell>
          <cell r="C2583">
            <v>40</v>
          </cell>
          <cell r="D2583" t="str">
            <v>SA</v>
          </cell>
          <cell r="F2583" t="str">
            <v>10</v>
          </cell>
          <cell r="G2583" t="str">
            <v>S</v>
          </cell>
          <cell r="L2583">
            <v>220</v>
          </cell>
          <cell r="M2583">
            <v>220</v>
          </cell>
          <cell r="N2583" t="str">
            <v>RUN</v>
          </cell>
          <cell r="O2583" t="str">
            <v>Списание материалов за 10 2001г</v>
          </cell>
          <cell r="P2583" t="str">
            <v>32</v>
          </cell>
          <cell r="Q2583">
            <v>32012030</v>
          </cell>
          <cell r="R2583" t="str">
            <v>H</v>
          </cell>
          <cell r="W2583">
            <v>220</v>
          </cell>
          <cell r="X2583">
            <v>220</v>
          </cell>
          <cell r="Y2583">
            <v>16150000</v>
          </cell>
        </row>
        <row r="2584">
          <cell r="A2584">
            <v>11075333</v>
          </cell>
          <cell r="B2584">
            <v>1</v>
          </cell>
          <cell r="C2584">
            <v>40</v>
          </cell>
          <cell r="D2584" t="str">
            <v>SA</v>
          </cell>
          <cell r="F2584" t="str">
            <v>10</v>
          </cell>
          <cell r="G2584" t="str">
            <v>S</v>
          </cell>
          <cell r="L2584">
            <v>1608.2</v>
          </cell>
          <cell r="M2584">
            <v>1608.2</v>
          </cell>
          <cell r="N2584" t="str">
            <v>RUN</v>
          </cell>
          <cell r="O2584" t="str">
            <v>Списание материалов за 10 2001г</v>
          </cell>
          <cell r="P2584" t="str">
            <v>32</v>
          </cell>
          <cell r="Q2584">
            <v>32012030</v>
          </cell>
          <cell r="R2584" t="str">
            <v>H</v>
          </cell>
          <cell r="W2584">
            <v>1608.2</v>
          </cell>
          <cell r="X2584">
            <v>1608.2</v>
          </cell>
          <cell r="Y2584">
            <v>16150000</v>
          </cell>
        </row>
        <row r="2585">
          <cell r="A2585">
            <v>11075335</v>
          </cell>
          <cell r="B2585">
            <v>1</v>
          </cell>
          <cell r="C2585">
            <v>40</v>
          </cell>
          <cell r="D2585" t="str">
            <v>SA</v>
          </cell>
          <cell r="F2585" t="str">
            <v>10</v>
          </cell>
          <cell r="G2585" t="str">
            <v>S</v>
          </cell>
          <cell r="L2585">
            <v>50.02</v>
          </cell>
          <cell r="M2585">
            <v>50.02</v>
          </cell>
          <cell r="N2585" t="str">
            <v>RUN</v>
          </cell>
          <cell r="O2585" t="str">
            <v>Списание материалов за 10 2001г</v>
          </cell>
          <cell r="P2585" t="str">
            <v>32</v>
          </cell>
          <cell r="Q2585">
            <v>32012030</v>
          </cell>
          <cell r="R2585" t="str">
            <v>H</v>
          </cell>
          <cell r="W2585">
            <v>50.02</v>
          </cell>
          <cell r="X2585">
            <v>50.02</v>
          </cell>
          <cell r="Y2585">
            <v>16150000</v>
          </cell>
        </row>
        <row r="2586">
          <cell r="A2586">
            <v>11075337</v>
          </cell>
          <cell r="B2586">
            <v>1</v>
          </cell>
          <cell r="C2586">
            <v>40</v>
          </cell>
          <cell r="D2586" t="str">
            <v>SA</v>
          </cell>
          <cell r="F2586" t="str">
            <v>10</v>
          </cell>
          <cell r="G2586" t="str">
            <v>S</v>
          </cell>
          <cell r="L2586">
            <v>850.04</v>
          </cell>
          <cell r="M2586">
            <v>850.04</v>
          </cell>
          <cell r="N2586" t="str">
            <v>RUN</v>
          </cell>
          <cell r="O2586" t="str">
            <v>Списание материалов за 10 2001г</v>
          </cell>
          <cell r="P2586" t="str">
            <v>32</v>
          </cell>
          <cell r="Q2586">
            <v>32012030</v>
          </cell>
          <cell r="R2586" t="str">
            <v>H</v>
          </cell>
          <cell r="W2586">
            <v>850.04</v>
          </cell>
          <cell r="X2586">
            <v>850.04</v>
          </cell>
          <cell r="Y2586">
            <v>16150000</v>
          </cell>
        </row>
        <row r="2587">
          <cell r="A2587">
            <v>11075339</v>
          </cell>
          <cell r="B2587">
            <v>1</v>
          </cell>
          <cell r="C2587">
            <v>40</v>
          </cell>
          <cell r="D2587" t="str">
            <v>SA</v>
          </cell>
          <cell r="F2587" t="str">
            <v>10</v>
          </cell>
          <cell r="G2587" t="str">
            <v>S</v>
          </cell>
          <cell r="L2587">
            <v>2783.31</v>
          </cell>
          <cell r="M2587">
            <v>2783.31</v>
          </cell>
          <cell r="N2587" t="str">
            <v>RUN</v>
          </cell>
          <cell r="O2587" t="str">
            <v>Списание материалов за 10 2001г</v>
          </cell>
          <cell r="P2587" t="str">
            <v>32</v>
          </cell>
          <cell r="Q2587">
            <v>32012030</v>
          </cell>
          <cell r="R2587" t="str">
            <v>H</v>
          </cell>
          <cell r="W2587">
            <v>2783.31</v>
          </cell>
          <cell r="X2587">
            <v>2783.31</v>
          </cell>
          <cell r="Y2587">
            <v>16150000</v>
          </cell>
        </row>
        <row r="2588">
          <cell r="A2588">
            <v>11075341</v>
          </cell>
          <cell r="B2588">
            <v>1</v>
          </cell>
          <cell r="C2588">
            <v>40</v>
          </cell>
          <cell r="D2588" t="str">
            <v>SA</v>
          </cell>
          <cell r="F2588" t="str">
            <v>10</v>
          </cell>
          <cell r="G2588" t="str">
            <v>S</v>
          </cell>
          <cell r="L2588">
            <v>1906.25</v>
          </cell>
          <cell r="M2588">
            <v>1906.25</v>
          </cell>
          <cell r="N2588" t="str">
            <v>RUN</v>
          </cell>
          <cell r="O2588" t="str">
            <v>Списание материалов за 10 2001г</v>
          </cell>
          <cell r="P2588" t="str">
            <v>32</v>
          </cell>
          <cell r="Q2588">
            <v>32012030</v>
          </cell>
          <cell r="R2588" t="str">
            <v>H</v>
          </cell>
          <cell r="W2588">
            <v>1906.25</v>
          </cell>
          <cell r="X2588">
            <v>1906.25</v>
          </cell>
          <cell r="Y2588">
            <v>16150000</v>
          </cell>
        </row>
        <row r="2589">
          <cell r="A2589">
            <v>11075343</v>
          </cell>
          <cell r="B2589">
            <v>1</v>
          </cell>
          <cell r="C2589">
            <v>40</v>
          </cell>
          <cell r="D2589" t="str">
            <v>SA</v>
          </cell>
          <cell r="F2589" t="str">
            <v>10</v>
          </cell>
          <cell r="G2589" t="str">
            <v>S</v>
          </cell>
          <cell r="L2589">
            <v>3579.5</v>
          </cell>
          <cell r="M2589">
            <v>3579.5</v>
          </cell>
          <cell r="N2589" t="str">
            <v>RUN</v>
          </cell>
          <cell r="O2589" t="str">
            <v>Списание материалов за 10 2001г</v>
          </cell>
          <cell r="P2589" t="str">
            <v>32</v>
          </cell>
          <cell r="Q2589">
            <v>32012030</v>
          </cell>
          <cell r="R2589" t="str">
            <v>H</v>
          </cell>
          <cell r="W2589">
            <v>3579.5</v>
          </cell>
          <cell r="X2589">
            <v>3579.5</v>
          </cell>
          <cell r="Y2589">
            <v>16150000</v>
          </cell>
        </row>
        <row r="2590">
          <cell r="A2590">
            <v>11075345</v>
          </cell>
          <cell r="B2590">
            <v>1</v>
          </cell>
          <cell r="C2590">
            <v>40</v>
          </cell>
          <cell r="D2590" t="str">
            <v>SA</v>
          </cell>
          <cell r="F2590" t="str">
            <v>10</v>
          </cell>
          <cell r="G2590" t="str">
            <v>S</v>
          </cell>
          <cell r="L2590">
            <v>56059.06</v>
          </cell>
          <cell r="M2590">
            <v>56059.06</v>
          </cell>
          <cell r="N2590" t="str">
            <v>RUN</v>
          </cell>
          <cell r="O2590" t="str">
            <v>Списание материалов за 10 2001г</v>
          </cell>
          <cell r="P2590" t="str">
            <v>32</v>
          </cell>
          <cell r="Q2590">
            <v>32012030</v>
          </cell>
          <cell r="R2590" t="str">
            <v>H</v>
          </cell>
          <cell r="W2590">
            <v>56059.06</v>
          </cell>
          <cell r="X2590">
            <v>56059.06</v>
          </cell>
          <cell r="Y2590">
            <v>16150000</v>
          </cell>
        </row>
        <row r="2591">
          <cell r="A2591">
            <v>11075347</v>
          </cell>
          <cell r="B2591">
            <v>1</v>
          </cell>
          <cell r="C2591">
            <v>40</v>
          </cell>
          <cell r="D2591" t="str">
            <v>SA</v>
          </cell>
          <cell r="F2591" t="str">
            <v>10</v>
          </cell>
          <cell r="G2591" t="str">
            <v>S</v>
          </cell>
          <cell r="L2591">
            <v>21153.38</v>
          </cell>
          <cell r="M2591">
            <v>21153.38</v>
          </cell>
          <cell r="N2591" t="str">
            <v>RUN</v>
          </cell>
          <cell r="O2591" t="str">
            <v>Списание материалов за 10 2001г</v>
          </cell>
          <cell r="P2591" t="str">
            <v>32</v>
          </cell>
          <cell r="Q2591">
            <v>32012030</v>
          </cell>
          <cell r="R2591" t="str">
            <v>H</v>
          </cell>
          <cell r="W2591">
            <v>21153.38</v>
          </cell>
          <cell r="X2591">
            <v>21153.38</v>
          </cell>
          <cell r="Y2591">
            <v>16150000</v>
          </cell>
        </row>
        <row r="2592">
          <cell r="A2592">
            <v>11075349</v>
          </cell>
          <cell r="B2592">
            <v>1</v>
          </cell>
          <cell r="C2592">
            <v>40</v>
          </cell>
          <cell r="D2592" t="str">
            <v>SA</v>
          </cell>
          <cell r="F2592" t="str">
            <v>10</v>
          </cell>
          <cell r="G2592" t="str">
            <v>S</v>
          </cell>
          <cell r="L2592">
            <v>133.86000000000001</v>
          </cell>
          <cell r="M2592">
            <v>133.86000000000001</v>
          </cell>
          <cell r="N2592" t="str">
            <v>RUN</v>
          </cell>
          <cell r="O2592" t="str">
            <v>Списание материалов за 10 2001г</v>
          </cell>
          <cell r="P2592" t="str">
            <v>32</v>
          </cell>
          <cell r="Q2592">
            <v>32012030</v>
          </cell>
          <cell r="R2592" t="str">
            <v>H</v>
          </cell>
          <cell r="W2592">
            <v>133.86000000000001</v>
          </cell>
          <cell r="X2592">
            <v>133.86000000000001</v>
          </cell>
          <cell r="Y2592">
            <v>16150000</v>
          </cell>
        </row>
        <row r="2593">
          <cell r="A2593">
            <v>11075351</v>
          </cell>
          <cell r="B2593">
            <v>1</v>
          </cell>
          <cell r="C2593">
            <v>40</v>
          </cell>
          <cell r="D2593" t="str">
            <v>SA</v>
          </cell>
          <cell r="F2593" t="str">
            <v>10</v>
          </cell>
          <cell r="G2593" t="str">
            <v>S</v>
          </cell>
          <cell r="L2593">
            <v>1071.04</v>
          </cell>
          <cell r="M2593">
            <v>1071.04</v>
          </cell>
          <cell r="N2593" t="str">
            <v>RUN</v>
          </cell>
          <cell r="O2593" t="str">
            <v>Списание материалов за 10 2001г</v>
          </cell>
          <cell r="P2593" t="str">
            <v>32</v>
          </cell>
          <cell r="Q2593">
            <v>32012030</v>
          </cell>
          <cell r="R2593" t="str">
            <v>H</v>
          </cell>
          <cell r="W2593">
            <v>1071.04</v>
          </cell>
          <cell r="X2593">
            <v>1071.04</v>
          </cell>
          <cell r="Y2593">
            <v>16150000</v>
          </cell>
        </row>
        <row r="2594">
          <cell r="A2594">
            <v>11075353</v>
          </cell>
          <cell r="B2594">
            <v>1</v>
          </cell>
          <cell r="C2594">
            <v>40</v>
          </cell>
          <cell r="D2594" t="str">
            <v>SA</v>
          </cell>
          <cell r="F2594" t="str">
            <v>10</v>
          </cell>
          <cell r="G2594" t="str">
            <v>S</v>
          </cell>
          <cell r="L2594">
            <v>355.94</v>
          </cell>
          <cell r="M2594">
            <v>355.94</v>
          </cell>
          <cell r="N2594" t="str">
            <v>RUN</v>
          </cell>
          <cell r="O2594" t="str">
            <v>Списание материалов за 10 2001г</v>
          </cell>
          <cell r="P2594" t="str">
            <v>32</v>
          </cell>
          <cell r="Q2594">
            <v>32012030</v>
          </cell>
          <cell r="R2594" t="str">
            <v>H</v>
          </cell>
          <cell r="W2594">
            <v>355.94</v>
          </cell>
          <cell r="X2594">
            <v>355.94</v>
          </cell>
          <cell r="Y2594">
            <v>16150000</v>
          </cell>
        </row>
        <row r="2595">
          <cell r="A2595">
            <v>11075355</v>
          </cell>
          <cell r="B2595">
            <v>1</v>
          </cell>
          <cell r="C2595">
            <v>40</v>
          </cell>
          <cell r="D2595" t="str">
            <v>SA</v>
          </cell>
          <cell r="F2595" t="str">
            <v>10</v>
          </cell>
          <cell r="G2595" t="str">
            <v>S</v>
          </cell>
          <cell r="L2595">
            <v>87.84</v>
          </cell>
          <cell r="M2595">
            <v>87.84</v>
          </cell>
          <cell r="N2595" t="str">
            <v>RUN</v>
          </cell>
          <cell r="O2595" t="str">
            <v>Списание материалов за 10 2001г</v>
          </cell>
          <cell r="P2595" t="str">
            <v>32</v>
          </cell>
          <cell r="Q2595">
            <v>32012030</v>
          </cell>
          <cell r="R2595" t="str">
            <v>H</v>
          </cell>
          <cell r="W2595">
            <v>87.84</v>
          </cell>
          <cell r="X2595">
            <v>87.84</v>
          </cell>
          <cell r="Y2595">
            <v>16150000</v>
          </cell>
        </row>
        <row r="2596">
          <cell r="A2596">
            <v>11075357</v>
          </cell>
          <cell r="B2596">
            <v>1</v>
          </cell>
          <cell r="C2596">
            <v>40</v>
          </cell>
          <cell r="D2596" t="str">
            <v>SA</v>
          </cell>
          <cell r="F2596" t="str">
            <v>10</v>
          </cell>
          <cell r="G2596" t="str">
            <v>S</v>
          </cell>
          <cell r="L2596">
            <v>188.49</v>
          </cell>
          <cell r="M2596">
            <v>188.49</v>
          </cell>
          <cell r="N2596" t="str">
            <v>RUN</v>
          </cell>
          <cell r="O2596" t="str">
            <v>Списание материалов за 10 2001г</v>
          </cell>
          <cell r="P2596" t="str">
            <v>32</v>
          </cell>
          <cell r="Q2596">
            <v>32012030</v>
          </cell>
          <cell r="R2596" t="str">
            <v>H</v>
          </cell>
          <cell r="W2596">
            <v>188.49</v>
          </cell>
          <cell r="X2596">
            <v>188.49</v>
          </cell>
          <cell r="Y2596">
            <v>16150000</v>
          </cell>
        </row>
        <row r="2597">
          <cell r="A2597">
            <v>11075359</v>
          </cell>
          <cell r="B2597">
            <v>1</v>
          </cell>
          <cell r="C2597">
            <v>40</v>
          </cell>
          <cell r="D2597" t="str">
            <v>SA</v>
          </cell>
          <cell r="F2597" t="str">
            <v>10</v>
          </cell>
          <cell r="G2597" t="str">
            <v>S</v>
          </cell>
          <cell r="L2597">
            <v>233.14</v>
          </cell>
          <cell r="M2597">
            <v>233.14</v>
          </cell>
          <cell r="N2597" t="str">
            <v>RUN</v>
          </cell>
          <cell r="O2597" t="str">
            <v>Списание материалов за 10 2001г</v>
          </cell>
          <cell r="P2597" t="str">
            <v>32</v>
          </cell>
          <cell r="Q2597">
            <v>32012030</v>
          </cell>
          <cell r="R2597" t="str">
            <v>H</v>
          </cell>
          <cell r="W2597">
            <v>233.14</v>
          </cell>
          <cell r="X2597">
            <v>233.14</v>
          </cell>
          <cell r="Y2597">
            <v>16150000</v>
          </cell>
        </row>
        <row r="2598">
          <cell r="A2598">
            <v>11075361</v>
          </cell>
          <cell r="B2598">
            <v>1</v>
          </cell>
          <cell r="C2598">
            <v>40</v>
          </cell>
          <cell r="D2598" t="str">
            <v>SA</v>
          </cell>
          <cell r="F2598" t="str">
            <v>10</v>
          </cell>
          <cell r="G2598" t="str">
            <v>S</v>
          </cell>
          <cell r="L2598">
            <v>308.05</v>
          </cell>
          <cell r="M2598">
            <v>308.05</v>
          </cell>
          <cell r="N2598" t="str">
            <v>RUN</v>
          </cell>
          <cell r="O2598" t="str">
            <v>Списание материалов за 10 2001г</v>
          </cell>
          <cell r="P2598" t="str">
            <v>32</v>
          </cell>
          <cell r="Q2598">
            <v>32012030</v>
          </cell>
          <cell r="R2598" t="str">
            <v>H</v>
          </cell>
          <cell r="W2598">
            <v>308.05</v>
          </cell>
          <cell r="X2598">
            <v>308.05</v>
          </cell>
          <cell r="Y2598">
            <v>16150000</v>
          </cell>
        </row>
        <row r="2599">
          <cell r="A2599">
            <v>11075363</v>
          </cell>
          <cell r="B2599">
            <v>1</v>
          </cell>
          <cell r="C2599">
            <v>40</v>
          </cell>
          <cell r="D2599" t="str">
            <v>SA</v>
          </cell>
          <cell r="F2599" t="str">
            <v>10</v>
          </cell>
          <cell r="G2599" t="str">
            <v>S</v>
          </cell>
          <cell r="L2599">
            <v>247.66</v>
          </cell>
          <cell r="M2599">
            <v>247.66</v>
          </cell>
          <cell r="N2599" t="str">
            <v>RUN</v>
          </cell>
          <cell r="O2599" t="str">
            <v>Списание материалов за 10 2001г</v>
          </cell>
          <cell r="P2599" t="str">
            <v>32</v>
          </cell>
          <cell r="Q2599">
            <v>32012030</v>
          </cell>
          <cell r="R2599" t="str">
            <v>H</v>
          </cell>
          <cell r="W2599">
            <v>247.66</v>
          </cell>
          <cell r="X2599">
            <v>247.66</v>
          </cell>
          <cell r="Y2599">
            <v>16150000</v>
          </cell>
        </row>
        <row r="2600">
          <cell r="A2600">
            <v>11075365</v>
          </cell>
          <cell r="B2600">
            <v>1</v>
          </cell>
          <cell r="C2600">
            <v>40</v>
          </cell>
          <cell r="D2600" t="str">
            <v>SA</v>
          </cell>
          <cell r="F2600" t="str">
            <v>10</v>
          </cell>
          <cell r="G2600" t="str">
            <v>S</v>
          </cell>
          <cell r="L2600">
            <v>97.91</v>
          </cell>
          <cell r="M2600">
            <v>97.91</v>
          </cell>
          <cell r="N2600" t="str">
            <v>RUN</v>
          </cell>
          <cell r="O2600" t="str">
            <v>Списание материалов за 10 2001г</v>
          </cell>
          <cell r="P2600" t="str">
            <v>32</v>
          </cell>
          <cell r="Q2600">
            <v>32012030</v>
          </cell>
          <cell r="R2600" t="str">
            <v>H</v>
          </cell>
          <cell r="W2600">
            <v>97.91</v>
          </cell>
          <cell r="X2600">
            <v>97.91</v>
          </cell>
          <cell r="Y2600">
            <v>16150000</v>
          </cell>
        </row>
        <row r="2601">
          <cell r="A2601">
            <v>11075367</v>
          </cell>
          <cell r="B2601">
            <v>1</v>
          </cell>
          <cell r="C2601">
            <v>40</v>
          </cell>
          <cell r="D2601" t="str">
            <v>SA</v>
          </cell>
          <cell r="F2601" t="str">
            <v>10</v>
          </cell>
          <cell r="G2601" t="str">
            <v>S</v>
          </cell>
          <cell r="L2601">
            <v>1697.37</v>
          </cell>
          <cell r="M2601">
            <v>1697.37</v>
          </cell>
          <cell r="N2601" t="str">
            <v>RUN</v>
          </cell>
          <cell r="O2601" t="str">
            <v>Списание материалов за 10 2001г</v>
          </cell>
          <cell r="P2601" t="str">
            <v>32</v>
          </cell>
          <cell r="Q2601">
            <v>32012030</v>
          </cell>
          <cell r="R2601" t="str">
            <v>H</v>
          </cell>
          <cell r="W2601">
            <v>1697.37</v>
          </cell>
          <cell r="X2601">
            <v>1697.37</v>
          </cell>
          <cell r="Y2601">
            <v>16150000</v>
          </cell>
        </row>
        <row r="2602">
          <cell r="A2602">
            <v>11075369</v>
          </cell>
          <cell r="B2602">
            <v>1</v>
          </cell>
          <cell r="C2602">
            <v>40</v>
          </cell>
          <cell r="D2602" t="str">
            <v>SA</v>
          </cell>
          <cell r="F2602" t="str">
            <v>10</v>
          </cell>
          <cell r="G2602" t="str">
            <v>S</v>
          </cell>
          <cell r="L2602">
            <v>23872.78</v>
          </cell>
          <cell r="M2602">
            <v>23872.78</v>
          </cell>
          <cell r="N2602" t="str">
            <v>RUN</v>
          </cell>
          <cell r="O2602" t="str">
            <v>Списание материалов за 10 2001г</v>
          </cell>
          <cell r="P2602" t="str">
            <v>32</v>
          </cell>
          <cell r="Q2602">
            <v>32012030</v>
          </cell>
          <cell r="R2602" t="str">
            <v>H</v>
          </cell>
          <cell r="W2602">
            <v>23872.78</v>
          </cell>
          <cell r="X2602">
            <v>23872.78</v>
          </cell>
          <cell r="Y2602">
            <v>16150000</v>
          </cell>
        </row>
        <row r="2603">
          <cell r="A2603">
            <v>11075371</v>
          </cell>
          <cell r="B2603">
            <v>1</v>
          </cell>
          <cell r="C2603">
            <v>40</v>
          </cell>
          <cell r="D2603" t="str">
            <v>SA</v>
          </cell>
          <cell r="F2603" t="str">
            <v>10</v>
          </cell>
          <cell r="G2603" t="str">
            <v>S</v>
          </cell>
          <cell r="L2603">
            <v>1043.17</v>
          </cell>
          <cell r="M2603">
            <v>1043.17</v>
          </cell>
          <cell r="N2603" t="str">
            <v>RUN</v>
          </cell>
          <cell r="O2603" t="str">
            <v>Списание материалов за 10 2001г</v>
          </cell>
          <cell r="P2603" t="str">
            <v>32</v>
          </cell>
          <cell r="Q2603">
            <v>32012030</v>
          </cell>
          <cell r="R2603" t="str">
            <v>H</v>
          </cell>
          <cell r="W2603">
            <v>1043.17</v>
          </cell>
          <cell r="X2603">
            <v>1043.17</v>
          </cell>
          <cell r="Y2603">
            <v>16150000</v>
          </cell>
        </row>
        <row r="2604">
          <cell r="A2604">
            <v>11075373</v>
          </cell>
          <cell r="B2604">
            <v>1</v>
          </cell>
          <cell r="C2604">
            <v>40</v>
          </cell>
          <cell r="D2604" t="str">
            <v>SA</v>
          </cell>
          <cell r="F2604" t="str">
            <v>10</v>
          </cell>
          <cell r="G2604" t="str">
            <v>S</v>
          </cell>
          <cell r="L2604">
            <v>1172.0999999999999</v>
          </cell>
          <cell r="M2604">
            <v>1172.0999999999999</v>
          </cell>
          <cell r="N2604" t="str">
            <v>RUN</v>
          </cell>
          <cell r="O2604" t="str">
            <v>Списание материалов за 10 2001г</v>
          </cell>
          <cell r="P2604" t="str">
            <v>32</v>
          </cell>
          <cell r="Q2604">
            <v>32012030</v>
          </cell>
          <cell r="R2604" t="str">
            <v>H</v>
          </cell>
          <cell r="W2604">
            <v>1172.0999999999999</v>
          </cell>
          <cell r="X2604">
            <v>1172.0999999999999</v>
          </cell>
          <cell r="Y2604">
            <v>16150000</v>
          </cell>
        </row>
        <row r="2605">
          <cell r="A2605">
            <v>11075375</v>
          </cell>
          <cell r="B2605">
            <v>1</v>
          </cell>
          <cell r="C2605">
            <v>40</v>
          </cell>
          <cell r="D2605" t="str">
            <v>SA</v>
          </cell>
          <cell r="F2605" t="str">
            <v>10</v>
          </cell>
          <cell r="G2605" t="str">
            <v>S</v>
          </cell>
          <cell r="L2605">
            <v>2860.88</v>
          </cell>
          <cell r="M2605">
            <v>2860.88</v>
          </cell>
          <cell r="N2605" t="str">
            <v>RUN</v>
          </cell>
          <cell r="O2605" t="str">
            <v>Списание материалов за 10 2001г</v>
          </cell>
          <cell r="P2605" t="str">
            <v>32</v>
          </cell>
          <cell r="Q2605">
            <v>32012030</v>
          </cell>
          <cell r="R2605" t="str">
            <v>H</v>
          </cell>
          <cell r="W2605">
            <v>2860.88</v>
          </cell>
          <cell r="X2605">
            <v>2860.88</v>
          </cell>
          <cell r="Y2605">
            <v>16150000</v>
          </cell>
        </row>
        <row r="2606">
          <cell r="A2606">
            <v>11075377</v>
          </cell>
          <cell r="B2606">
            <v>1</v>
          </cell>
          <cell r="C2606">
            <v>40</v>
          </cell>
          <cell r="D2606" t="str">
            <v>SA</v>
          </cell>
          <cell r="F2606" t="str">
            <v>10</v>
          </cell>
          <cell r="G2606" t="str">
            <v>S</v>
          </cell>
          <cell r="L2606">
            <v>102.62</v>
          </cell>
          <cell r="M2606">
            <v>102.62</v>
          </cell>
          <cell r="N2606" t="str">
            <v>RUN</v>
          </cell>
          <cell r="O2606" t="str">
            <v>Списание материалов за 10 2001г</v>
          </cell>
          <cell r="P2606" t="str">
            <v>32</v>
          </cell>
          <cell r="Q2606">
            <v>32012030</v>
          </cell>
          <cell r="R2606" t="str">
            <v>H</v>
          </cell>
          <cell r="W2606">
            <v>102.62</v>
          </cell>
          <cell r="X2606">
            <v>102.62</v>
          </cell>
          <cell r="Y2606">
            <v>16150000</v>
          </cell>
        </row>
        <row r="2607">
          <cell r="A2607">
            <v>11075379</v>
          </cell>
          <cell r="B2607">
            <v>1</v>
          </cell>
          <cell r="C2607">
            <v>40</v>
          </cell>
          <cell r="D2607" t="str">
            <v>SA</v>
          </cell>
          <cell r="F2607" t="str">
            <v>10</v>
          </cell>
          <cell r="G2607" t="str">
            <v>S</v>
          </cell>
          <cell r="L2607">
            <v>115.53</v>
          </cell>
          <cell r="M2607">
            <v>115.53</v>
          </cell>
          <cell r="N2607" t="str">
            <v>RUN</v>
          </cell>
          <cell r="O2607" t="str">
            <v>Списание материалов за 10 2001г</v>
          </cell>
          <cell r="P2607" t="str">
            <v>32</v>
          </cell>
          <cell r="Q2607">
            <v>32012030</v>
          </cell>
          <cell r="R2607" t="str">
            <v>H</v>
          </cell>
          <cell r="W2607">
            <v>115.53</v>
          </cell>
          <cell r="X2607">
            <v>115.53</v>
          </cell>
          <cell r="Y2607">
            <v>16150000</v>
          </cell>
        </row>
        <row r="2608">
          <cell r="A2608">
            <v>11075381</v>
          </cell>
          <cell r="B2608">
            <v>1</v>
          </cell>
          <cell r="C2608">
            <v>40</v>
          </cell>
          <cell r="D2608" t="str">
            <v>SA</v>
          </cell>
          <cell r="F2608" t="str">
            <v>10</v>
          </cell>
          <cell r="G2608" t="str">
            <v>S</v>
          </cell>
          <cell r="L2608">
            <v>25.99</v>
          </cell>
          <cell r="M2608">
            <v>25.99</v>
          </cell>
          <cell r="N2608" t="str">
            <v>RUN</v>
          </cell>
          <cell r="O2608" t="str">
            <v>Списание материалов за 10 2001г</v>
          </cell>
          <cell r="P2608" t="str">
            <v>32</v>
          </cell>
          <cell r="Q2608">
            <v>32012030</v>
          </cell>
          <cell r="R2608" t="str">
            <v>H</v>
          </cell>
          <cell r="W2608">
            <v>25.99</v>
          </cell>
          <cell r="X2608">
            <v>25.99</v>
          </cell>
          <cell r="Y2608">
            <v>16150000</v>
          </cell>
        </row>
        <row r="2609">
          <cell r="A2609">
            <v>11075383</v>
          </cell>
          <cell r="B2609">
            <v>1</v>
          </cell>
          <cell r="C2609">
            <v>40</v>
          </cell>
          <cell r="D2609" t="str">
            <v>SA</v>
          </cell>
          <cell r="F2609" t="str">
            <v>10</v>
          </cell>
          <cell r="G2609" t="str">
            <v>S</v>
          </cell>
          <cell r="L2609">
            <v>799.04</v>
          </cell>
          <cell r="M2609">
            <v>799.04</v>
          </cell>
          <cell r="N2609" t="str">
            <v>RUN</v>
          </cell>
          <cell r="O2609" t="str">
            <v>Списание материалов за 10 2001г</v>
          </cell>
          <cell r="P2609" t="str">
            <v>32</v>
          </cell>
          <cell r="Q2609">
            <v>32012030</v>
          </cell>
          <cell r="R2609" t="str">
            <v>H</v>
          </cell>
          <cell r="W2609">
            <v>799.04</v>
          </cell>
          <cell r="X2609">
            <v>799.04</v>
          </cell>
          <cell r="Y2609">
            <v>16150000</v>
          </cell>
        </row>
        <row r="2610">
          <cell r="A2610">
            <v>11075385</v>
          </cell>
          <cell r="B2610">
            <v>1</v>
          </cell>
          <cell r="C2610">
            <v>40</v>
          </cell>
          <cell r="D2610" t="str">
            <v>SA</v>
          </cell>
          <cell r="F2610" t="str">
            <v>10</v>
          </cell>
          <cell r="G2610" t="str">
            <v>S</v>
          </cell>
          <cell r="L2610">
            <v>63312.53</v>
          </cell>
          <cell r="M2610">
            <v>63312.53</v>
          </cell>
          <cell r="N2610" t="str">
            <v>RUN</v>
          </cell>
          <cell r="O2610" t="str">
            <v>Списание материалов за 10 2001г</v>
          </cell>
          <cell r="P2610" t="str">
            <v>32</v>
          </cell>
          <cell r="Q2610">
            <v>32012030</v>
          </cell>
          <cell r="R2610" t="str">
            <v>H</v>
          </cell>
          <cell r="W2610">
            <v>63312.53</v>
          </cell>
          <cell r="X2610">
            <v>63312.53</v>
          </cell>
          <cell r="Y2610">
            <v>16150000</v>
          </cell>
        </row>
        <row r="2611">
          <cell r="A2611">
            <v>11075387</v>
          </cell>
          <cell r="B2611">
            <v>1</v>
          </cell>
          <cell r="C2611">
            <v>40</v>
          </cell>
          <cell r="D2611" t="str">
            <v>SA</v>
          </cell>
          <cell r="F2611" t="str">
            <v>10</v>
          </cell>
          <cell r="G2611" t="str">
            <v>S</v>
          </cell>
          <cell r="L2611">
            <v>861.7</v>
          </cell>
          <cell r="M2611">
            <v>861.7</v>
          </cell>
          <cell r="N2611" t="str">
            <v>RUN</v>
          </cell>
          <cell r="O2611" t="str">
            <v>Списание материалов за 10 2001г</v>
          </cell>
          <cell r="P2611" t="str">
            <v>32</v>
          </cell>
          <cell r="Q2611">
            <v>32012030</v>
          </cell>
          <cell r="R2611" t="str">
            <v>H</v>
          </cell>
          <cell r="W2611">
            <v>861.7</v>
          </cell>
          <cell r="X2611">
            <v>861.7</v>
          </cell>
          <cell r="Y2611">
            <v>16150000</v>
          </cell>
        </row>
        <row r="2612">
          <cell r="A2612">
            <v>11075389</v>
          </cell>
          <cell r="B2612">
            <v>1</v>
          </cell>
          <cell r="C2612">
            <v>40</v>
          </cell>
          <cell r="D2612" t="str">
            <v>SA</v>
          </cell>
          <cell r="F2612" t="str">
            <v>10</v>
          </cell>
          <cell r="G2612" t="str">
            <v>S</v>
          </cell>
          <cell r="L2612">
            <v>578.5</v>
          </cell>
          <cell r="M2612">
            <v>578.5</v>
          </cell>
          <cell r="N2612" t="str">
            <v>RUN</v>
          </cell>
          <cell r="O2612" t="str">
            <v>Списание материалов за 10 2001г</v>
          </cell>
          <cell r="P2612" t="str">
            <v>32</v>
          </cell>
          <cell r="Q2612">
            <v>32012030</v>
          </cell>
          <cell r="R2612" t="str">
            <v>H</v>
          </cell>
          <cell r="W2612">
            <v>578.5</v>
          </cell>
          <cell r="X2612">
            <v>578.5</v>
          </cell>
          <cell r="Y2612">
            <v>16150000</v>
          </cell>
        </row>
        <row r="2613">
          <cell r="A2613">
            <v>11075391</v>
          </cell>
          <cell r="B2613">
            <v>1</v>
          </cell>
          <cell r="C2613">
            <v>40</v>
          </cell>
          <cell r="D2613" t="str">
            <v>SA</v>
          </cell>
          <cell r="F2613" t="str">
            <v>10</v>
          </cell>
          <cell r="G2613" t="str">
            <v>S</v>
          </cell>
          <cell r="L2613">
            <v>1256.07</v>
          </cell>
          <cell r="M2613">
            <v>1256.07</v>
          </cell>
          <cell r="N2613" t="str">
            <v>RUN</v>
          </cell>
          <cell r="O2613" t="str">
            <v>Списание материалов за 10 2001г</v>
          </cell>
          <cell r="P2613" t="str">
            <v>32</v>
          </cell>
          <cell r="Q2613">
            <v>32012030</v>
          </cell>
          <cell r="R2613" t="str">
            <v>H</v>
          </cell>
          <cell r="W2613">
            <v>1256.07</v>
          </cell>
          <cell r="X2613">
            <v>1256.07</v>
          </cell>
          <cell r="Y2613">
            <v>16150000</v>
          </cell>
        </row>
        <row r="2614">
          <cell r="A2614">
            <v>11075393</v>
          </cell>
          <cell r="B2614">
            <v>1</v>
          </cell>
          <cell r="C2614">
            <v>40</v>
          </cell>
          <cell r="D2614" t="str">
            <v>SA</v>
          </cell>
          <cell r="F2614" t="str">
            <v>10</v>
          </cell>
          <cell r="G2614" t="str">
            <v>S</v>
          </cell>
          <cell r="L2614">
            <v>666.53</v>
          </cell>
          <cell r="M2614">
            <v>666.53</v>
          </cell>
          <cell r="N2614" t="str">
            <v>RUN</v>
          </cell>
          <cell r="O2614" t="str">
            <v>Списание материалов за 10 2001г</v>
          </cell>
          <cell r="P2614" t="str">
            <v>32</v>
          </cell>
          <cell r="Q2614">
            <v>32012030</v>
          </cell>
          <cell r="R2614" t="str">
            <v>H</v>
          </cell>
          <cell r="W2614">
            <v>666.53</v>
          </cell>
          <cell r="X2614">
            <v>666.53</v>
          </cell>
          <cell r="Y2614">
            <v>16150000</v>
          </cell>
        </row>
        <row r="2615">
          <cell r="A2615">
            <v>11075395</v>
          </cell>
          <cell r="B2615">
            <v>1</v>
          </cell>
          <cell r="C2615">
            <v>40</v>
          </cell>
          <cell r="D2615" t="str">
            <v>SA</v>
          </cell>
          <cell r="F2615" t="str">
            <v>10</v>
          </cell>
          <cell r="G2615" t="str">
            <v>S</v>
          </cell>
          <cell r="L2615">
            <v>123.76</v>
          </cell>
          <cell r="M2615">
            <v>123.76</v>
          </cell>
          <cell r="N2615" t="str">
            <v>RUN</v>
          </cell>
          <cell r="O2615" t="str">
            <v>Списание материалов за 10 2001г</v>
          </cell>
          <cell r="P2615" t="str">
            <v>32</v>
          </cell>
          <cell r="Q2615">
            <v>32012030</v>
          </cell>
          <cell r="R2615" t="str">
            <v>H</v>
          </cell>
          <cell r="W2615">
            <v>123.76</v>
          </cell>
          <cell r="X2615">
            <v>123.76</v>
          </cell>
          <cell r="Y2615">
            <v>16150000</v>
          </cell>
        </row>
        <row r="2616">
          <cell r="A2616">
            <v>11075397</v>
          </cell>
          <cell r="B2616">
            <v>1</v>
          </cell>
          <cell r="C2616">
            <v>40</v>
          </cell>
          <cell r="D2616" t="str">
            <v>SA</v>
          </cell>
          <cell r="F2616" t="str">
            <v>10</v>
          </cell>
          <cell r="G2616" t="str">
            <v>S</v>
          </cell>
          <cell r="L2616">
            <v>614.97</v>
          </cell>
          <cell r="M2616">
            <v>614.97</v>
          </cell>
          <cell r="N2616" t="str">
            <v>RUN</v>
          </cell>
          <cell r="O2616" t="str">
            <v>Списание материалов за 10 2001г</v>
          </cell>
          <cell r="P2616" t="str">
            <v>32</v>
          </cell>
          <cell r="Q2616">
            <v>32012030</v>
          </cell>
          <cell r="R2616" t="str">
            <v>H</v>
          </cell>
          <cell r="W2616">
            <v>614.97</v>
          </cell>
          <cell r="X2616">
            <v>614.97</v>
          </cell>
          <cell r="Y2616">
            <v>16150000</v>
          </cell>
        </row>
        <row r="2617">
          <cell r="A2617">
            <v>11075399</v>
          </cell>
          <cell r="B2617">
            <v>1</v>
          </cell>
          <cell r="C2617">
            <v>40</v>
          </cell>
          <cell r="D2617" t="str">
            <v>SA</v>
          </cell>
          <cell r="F2617" t="str">
            <v>10</v>
          </cell>
          <cell r="G2617" t="str">
            <v>S</v>
          </cell>
          <cell r="L2617">
            <v>0.73</v>
          </cell>
          <cell r="M2617">
            <v>0.73</v>
          </cell>
          <cell r="N2617" t="str">
            <v>RUN</v>
          </cell>
          <cell r="O2617" t="str">
            <v>Списание материалов за 10 2001г</v>
          </cell>
          <cell r="P2617" t="str">
            <v>32</v>
          </cell>
          <cell r="Q2617">
            <v>32012030</v>
          </cell>
          <cell r="R2617" t="str">
            <v>H</v>
          </cell>
          <cell r="W2617">
            <v>0.73</v>
          </cell>
          <cell r="X2617">
            <v>0.73</v>
          </cell>
          <cell r="Y2617">
            <v>16150000</v>
          </cell>
        </row>
        <row r="2618">
          <cell r="A2618">
            <v>20002652</v>
          </cell>
          <cell r="B2618">
            <v>1</v>
          </cell>
          <cell r="C2618">
            <v>52</v>
          </cell>
          <cell r="D2618" t="str">
            <v>ST</v>
          </cell>
          <cell r="F2618" t="str">
            <v>10</v>
          </cell>
          <cell r="G2618" t="str">
            <v>S</v>
          </cell>
          <cell r="L2618">
            <v>-4301.0200000000004</v>
          </cell>
          <cell r="M2618">
            <v>-4301.0200000000004</v>
          </cell>
          <cell r="N2618" t="str">
            <v>RUN</v>
          </cell>
          <cell r="O2618" t="str">
            <v>Списание материалов за 10 2001г</v>
          </cell>
          <cell r="P2618" t="str">
            <v>32</v>
          </cell>
          <cell r="Q2618">
            <v>32012030</v>
          </cell>
          <cell r="R2618" t="str">
            <v>H</v>
          </cell>
          <cell r="W2618">
            <v>-4301.0200000000004</v>
          </cell>
          <cell r="X2618">
            <v>-4301.0200000000004</v>
          </cell>
          <cell r="Y2618">
            <v>16150000</v>
          </cell>
        </row>
        <row r="2619">
          <cell r="A2619">
            <v>11081300</v>
          </cell>
          <cell r="B2619">
            <v>1</v>
          </cell>
          <cell r="C2619">
            <v>40</v>
          </cell>
          <cell r="D2619" t="str">
            <v>SA</v>
          </cell>
          <cell r="F2619" t="str">
            <v>11</v>
          </cell>
          <cell r="G2619" t="str">
            <v>S</v>
          </cell>
          <cell r="L2619">
            <v>555.23</v>
          </cell>
          <cell r="M2619">
            <v>555.23</v>
          </cell>
          <cell r="N2619" t="str">
            <v>RUN</v>
          </cell>
          <cell r="O2619" t="str">
            <v>Списание материалов за 11 2001г</v>
          </cell>
          <cell r="P2619" t="str">
            <v>32</v>
          </cell>
          <cell r="Q2619">
            <v>32012030</v>
          </cell>
          <cell r="R2619" t="str">
            <v>H</v>
          </cell>
          <cell r="W2619">
            <v>555.23</v>
          </cell>
          <cell r="X2619">
            <v>555.23</v>
          </cell>
          <cell r="Y2619">
            <v>16150000</v>
          </cell>
        </row>
        <row r="2620">
          <cell r="A2620">
            <v>11081302</v>
          </cell>
          <cell r="B2620">
            <v>1</v>
          </cell>
          <cell r="C2620">
            <v>40</v>
          </cell>
          <cell r="D2620" t="str">
            <v>SA</v>
          </cell>
          <cell r="F2620" t="str">
            <v>11</v>
          </cell>
          <cell r="G2620" t="str">
            <v>S</v>
          </cell>
          <cell r="L2620">
            <v>3669.27</v>
          </cell>
          <cell r="M2620">
            <v>3669.27</v>
          </cell>
          <cell r="N2620" t="str">
            <v>RUN</v>
          </cell>
          <cell r="O2620" t="str">
            <v>Списание материалов за 11 2001г</v>
          </cell>
          <cell r="P2620" t="str">
            <v>32</v>
          </cell>
          <cell r="Q2620">
            <v>32012030</v>
          </cell>
          <cell r="R2620" t="str">
            <v>H</v>
          </cell>
          <cell r="W2620">
            <v>3669.27</v>
          </cell>
          <cell r="X2620">
            <v>3669.27</v>
          </cell>
          <cell r="Y2620">
            <v>16150000</v>
          </cell>
        </row>
        <row r="2621">
          <cell r="A2621">
            <v>11081304</v>
          </cell>
          <cell r="B2621">
            <v>1</v>
          </cell>
          <cell r="C2621">
            <v>40</v>
          </cell>
          <cell r="D2621" t="str">
            <v>SA</v>
          </cell>
          <cell r="F2621" t="str">
            <v>11</v>
          </cell>
          <cell r="G2621" t="str">
            <v>S</v>
          </cell>
          <cell r="L2621">
            <v>14.52</v>
          </cell>
          <cell r="M2621">
            <v>14.52</v>
          </cell>
          <cell r="N2621" t="str">
            <v>RUN</v>
          </cell>
          <cell r="O2621" t="str">
            <v>Списание материалов за 11 2001г</v>
          </cell>
          <cell r="P2621" t="str">
            <v>32</v>
          </cell>
          <cell r="Q2621">
            <v>32012030</v>
          </cell>
          <cell r="R2621" t="str">
            <v>H</v>
          </cell>
          <cell r="W2621">
            <v>14.52</v>
          </cell>
          <cell r="X2621">
            <v>14.52</v>
          </cell>
          <cell r="Y2621">
            <v>16150000</v>
          </cell>
        </row>
        <row r="2622">
          <cell r="A2622">
            <v>11081306</v>
          </cell>
          <cell r="B2622">
            <v>1</v>
          </cell>
          <cell r="C2622">
            <v>40</v>
          </cell>
          <cell r="D2622" t="str">
            <v>SA</v>
          </cell>
          <cell r="F2622" t="str">
            <v>11</v>
          </cell>
          <cell r="G2622" t="str">
            <v>S</v>
          </cell>
          <cell r="L2622">
            <v>1709.6</v>
          </cell>
          <cell r="M2622">
            <v>1709.6</v>
          </cell>
          <cell r="N2622" t="str">
            <v>RUN</v>
          </cell>
          <cell r="O2622" t="str">
            <v>Списание материалов за 11 2001г</v>
          </cell>
          <cell r="P2622" t="str">
            <v>32</v>
          </cell>
          <cell r="Q2622">
            <v>32012030</v>
          </cell>
          <cell r="R2622" t="str">
            <v>H</v>
          </cell>
          <cell r="W2622">
            <v>1709.6</v>
          </cell>
          <cell r="X2622">
            <v>1709.6</v>
          </cell>
          <cell r="Y2622">
            <v>16150000</v>
          </cell>
        </row>
        <row r="2623">
          <cell r="A2623">
            <v>11081308</v>
          </cell>
          <cell r="B2623">
            <v>1</v>
          </cell>
          <cell r="C2623">
            <v>40</v>
          </cell>
          <cell r="D2623" t="str">
            <v>SA</v>
          </cell>
          <cell r="F2623" t="str">
            <v>11</v>
          </cell>
          <cell r="G2623" t="str">
            <v>S</v>
          </cell>
          <cell r="L2623">
            <v>5658.78</v>
          </cell>
          <cell r="M2623">
            <v>5658.78</v>
          </cell>
          <cell r="N2623" t="str">
            <v>RUN</v>
          </cell>
          <cell r="O2623" t="str">
            <v>Списание материалов за 11 2001г</v>
          </cell>
          <cell r="P2623" t="str">
            <v>32</v>
          </cell>
          <cell r="Q2623">
            <v>32012030</v>
          </cell>
          <cell r="R2623" t="str">
            <v>H</v>
          </cell>
          <cell r="W2623">
            <v>5658.78</v>
          </cell>
          <cell r="X2623">
            <v>5658.78</v>
          </cell>
          <cell r="Y2623">
            <v>16150000</v>
          </cell>
        </row>
        <row r="2624">
          <cell r="A2624">
            <v>11081310</v>
          </cell>
          <cell r="B2624">
            <v>1</v>
          </cell>
          <cell r="C2624">
            <v>40</v>
          </cell>
          <cell r="D2624" t="str">
            <v>SA</v>
          </cell>
          <cell r="F2624" t="str">
            <v>11</v>
          </cell>
          <cell r="G2624" t="str">
            <v>S</v>
          </cell>
          <cell r="L2624">
            <v>4615.08</v>
          </cell>
          <cell r="M2624">
            <v>4615.08</v>
          </cell>
          <cell r="N2624" t="str">
            <v>RUN</v>
          </cell>
          <cell r="O2624" t="str">
            <v>Списание материалов за 11 2001г</v>
          </cell>
          <cell r="P2624" t="str">
            <v>32</v>
          </cell>
          <cell r="Q2624">
            <v>32012030</v>
          </cell>
          <cell r="R2624" t="str">
            <v>H</v>
          </cell>
          <cell r="W2624">
            <v>4615.08</v>
          </cell>
          <cell r="X2624">
            <v>4615.08</v>
          </cell>
          <cell r="Y2624">
            <v>16150000</v>
          </cell>
        </row>
        <row r="2625">
          <cell r="A2625">
            <v>11081312</v>
          </cell>
          <cell r="B2625">
            <v>1</v>
          </cell>
          <cell r="C2625">
            <v>40</v>
          </cell>
          <cell r="D2625" t="str">
            <v>SA</v>
          </cell>
          <cell r="F2625" t="str">
            <v>11</v>
          </cell>
          <cell r="G2625" t="str">
            <v>S</v>
          </cell>
          <cell r="L2625">
            <v>13544.3</v>
          </cell>
          <cell r="M2625">
            <v>13544.3</v>
          </cell>
          <cell r="N2625" t="str">
            <v>RUN</v>
          </cell>
          <cell r="O2625" t="str">
            <v>Списание материалов за 11 2001г</v>
          </cell>
          <cell r="P2625" t="str">
            <v>32</v>
          </cell>
          <cell r="Q2625">
            <v>32012030</v>
          </cell>
          <cell r="R2625" t="str">
            <v>H</v>
          </cell>
          <cell r="W2625">
            <v>13544.3</v>
          </cell>
          <cell r="X2625">
            <v>13544.3</v>
          </cell>
          <cell r="Y2625">
            <v>16150000</v>
          </cell>
        </row>
        <row r="2626">
          <cell r="A2626">
            <v>11081314</v>
          </cell>
          <cell r="B2626">
            <v>1</v>
          </cell>
          <cell r="C2626">
            <v>40</v>
          </cell>
          <cell r="D2626" t="str">
            <v>SA</v>
          </cell>
          <cell r="F2626" t="str">
            <v>11</v>
          </cell>
          <cell r="G2626" t="str">
            <v>S</v>
          </cell>
          <cell r="L2626">
            <v>44.55</v>
          </cell>
          <cell r="M2626">
            <v>44.55</v>
          </cell>
          <cell r="N2626" t="str">
            <v>RUN</v>
          </cell>
          <cell r="O2626" t="str">
            <v>Списание материалов за 11 2001г</v>
          </cell>
          <cell r="P2626" t="str">
            <v>32</v>
          </cell>
          <cell r="Q2626">
            <v>32012030</v>
          </cell>
          <cell r="R2626" t="str">
            <v>H</v>
          </cell>
          <cell r="W2626">
            <v>44.55</v>
          </cell>
          <cell r="X2626">
            <v>44.55</v>
          </cell>
          <cell r="Y2626">
            <v>16150000</v>
          </cell>
        </row>
        <row r="2627">
          <cell r="A2627">
            <v>11081316</v>
          </cell>
          <cell r="B2627">
            <v>1</v>
          </cell>
          <cell r="C2627">
            <v>40</v>
          </cell>
          <cell r="D2627" t="str">
            <v>SA</v>
          </cell>
          <cell r="F2627" t="str">
            <v>11</v>
          </cell>
          <cell r="G2627" t="str">
            <v>S</v>
          </cell>
          <cell r="L2627">
            <v>38657.120000000003</v>
          </cell>
          <cell r="M2627">
            <v>38657.120000000003</v>
          </cell>
          <cell r="N2627" t="str">
            <v>RUN</v>
          </cell>
          <cell r="O2627" t="str">
            <v>Списание материалов за 11 2001г</v>
          </cell>
          <cell r="P2627" t="str">
            <v>32</v>
          </cell>
          <cell r="Q2627">
            <v>32012030</v>
          </cell>
          <cell r="R2627" t="str">
            <v>H</v>
          </cell>
          <cell r="W2627">
            <v>38657.120000000003</v>
          </cell>
          <cell r="X2627">
            <v>38657.120000000003</v>
          </cell>
          <cell r="Y2627">
            <v>16150000</v>
          </cell>
        </row>
        <row r="2628">
          <cell r="A2628">
            <v>11081318</v>
          </cell>
          <cell r="B2628">
            <v>1</v>
          </cell>
          <cell r="C2628">
            <v>40</v>
          </cell>
          <cell r="D2628" t="str">
            <v>SA</v>
          </cell>
          <cell r="F2628" t="str">
            <v>11</v>
          </cell>
          <cell r="G2628" t="str">
            <v>S</v>
          </cell>
          <cell r="L2628">
            <v>4279.97</v>
          </cell>
          <cell r="M2628">
            <v>4279.97</v>
          </cell>
          <cell r="N2628" t="str">
            <v>RUN</v>
          </cell>
          <cell r="O2628" t="str">
            <v>Списание материалов за 11 2001г</v>
          </cell>
          <cell r="P2628" t="str">
            <v>32</v>
          </cell>
          <cell r="Q2628">
            <v>32012030</v>
          </cell>
          <cell r="R2628" t="str">
            <v>H</v>
          </cell>
          <cell r="W2628">
            <v>4279.97</v>
          </cell>
          <cell r="X2628">
            <v>4279.97</v>
          </cell>
          <cell r="Y2628">
            <v>16150000</v>
          </cell>
        </row>
        <row r="2629">
          <cell r="A2629">
            <v>11081320</v>
          </cell>
          <cell r="B2629">
            <v>1</v>
          </cell>
          <cell r="C2629">
            <v>40</v>
          </cell>
          <cell r="D2629" t="str">
            <v>SA</v>
          </cell>
          <cell r="F2629" t="str">
            <v>11</v>
          </cell>
          <cell r="G2629" t="str">
            <v>S</v>
          </cell>
          <cell r="L2629">
            <v>1394.63</v>
          </cell>
          <cell r="M2629">
            <v>1394.63</v>
          </cell>
          <cell r="N2629" t="str">
            <v>RUN</v>
          </cell>
          <cell r="O2629" t="str">
            <v>Списание материалов за 11 2001г</v>
          </cell>
          <cell r="P2629" t="str">
            <v>32</v>
          </cell>
          <cell r="Q2629">
            <v>32012030</v>
          </cell>
          <cell r="R2629" t="str">
            <v>H</v>
          </cell>
          <cell r="W2629">
            <v>1394.63</v>
          </cell>
          <cell r="X2629">
            <v>1394.63</v>
          </cell>
          <cell r="Y2629">
            <v>16150000</v>
          </cell>
        </row>
        <row r="2630">
          <cell r="A2630">
            <v>11081322</v>
          </cell>
          <cell r="B2630">
            <v>1</v>
          </cell>
          <cell r="C2630">
            <v>40</v>
          </cell>
          <cell r="D2630" t="str">
            <v>SA</v>
          </cell>
          <cell r="F2630" t="str">
            <v>11</v>
          </cell>
          <cell r="G2630" t="str">
            <v>S</v>
          </cell>
          <cell r="L2630">
            <v>326.7</v>
          </cell>
          <cell r="M2630">
            <v>326.7</v>
          </cell>
          <cell r="N2630" t="str">
            <v>RUN</v>
          </cell>
          <cell r="O2630" t="str">
            <v>Списание материалов за 11 2001г</v>
          </cell>
          <cell r="P2630" t="str">
            <v>32</v>
          </cell>
          <cell r="Q2630">
            <v>32012030</v>
          </cell>
          <cell r="R2630" t="str">
            <v>H</v>
          </cell>
          <cell r="W2630">
            <v>326.7</v>
          </cell>
          <cell r="X2630">
            <v>326.7</v>
          </cell>
          <cell r="Y2630">
            <v>16150000</v>
          </cell>
        </row>
        <row r="2631">
          <cell r="A2631">
            <v>11081324</v>
          </cell>
          <cell r="B2631">
            <v>1</v>
          </cell>
          <cell r="C2631">
            <v>40</v>
          </cell>
          <cell r="D2631" t="str">
            <v>SA</v>
          </cell>
          <cell r="F2631" t="str">
            <v>11</v>
          </cell>
          <cell r="G2631" t="str">
            <v>S</v>
          </cell>
          <cell r="L2631">
            <v>1935.22</v>
          </cell>
          <cell r="M2631">
            <v>1935.22</v>
          </cell>
          <cell r="N2631" t="str">
            <v>RUN</v>
          </cell>
          <cell r="O2631" t="str">
            <v>Списание материалов за 11 2001г</v>
          </cell>
          <cell r="P2631" t="str">
            <v>32</v>
          </cell>
          <cell r="Q2631">
            <v>32012030</v>
          </cell>
          <cell r="R2631" t="str">
            <v>H</v>
          </cell>
          <cell r="W2631">
            <v>1935.22</v>
          </cell>
          <cell r="X2631">
            <v>1935.22</v>
          </cell>
          <cell r="Y2631">
            <v>16150000</v>
          </cell>
        </row>
        <row r="2632">
          <cell r="A2632">
            <v>11081326</v>
          </cell>
          <cell r="B2632">
            <v>1</v>
          </cell>
          <cell r="C2632">
            <v>40</v>
          </cell>
          <cell r="D2632" t="str">
            <v>SA</v>
          </cell>
          <cell r="F2632" t="str">
            <v>11</v>
          </cell>
          <cell r="G2632" t="str">
            <v>S</v>
          </cell>
          <cell r="L2632">
            <v>476.75</v>
          </cell>
          <cell r="M2632">
            <v>476.75</v>
          </cell>
          <cell r="N2632" t="str">
            <v>RUN</v>
          </cell>
          <cell r="O2632" t="str">
            <v>Списание материалов за 11 2001г</v>
          </cell>
          <cell r="P2632" t="str">
            <v>32</v>
          </cell>
          <cell r="Q2632">
            <v>32012030</v>
          </cell>
          <cell r="R2632" t="str">
            <v>H</v>
          </cell>
          <cell r="W2632">
            <v>476.75</v>
          </cell>
          <cell r="X2632">
            <v>476.75</v>
          </cell>
          <cell r="Y2632">
            <v>16150000</v>
          </cell>
        </row>
        <row r="2633">
          <cell r="A2633">
            <v>11081328</v>
          </cell>
          <cell r="B2633">
            <v>1</v>
          </cell>
          <cell r="C2633">
            <v>40</v>
          </cell>
          <cell r="D2633" t="str">
            <v>SA</v>
          </cell>
          <cell r="F2633" t="str">
            <v>11</v>
          </cell>
          <cell r="G2633" t="str">
            <v>S</v>
          </cell>
          <cell r="L2633">
            <v>383.79</v>
          </cell>
          <cell r="M2633">
            <v>383.79</v>
          </cell>
          <cell r="N2633" t="str">
            <v>RUN</v>
          </cell>
          <cell r="O2633" t="str">
            <v>Списание материалов за 11 2001г</v>
          </cell>
          <cell r="P2633" t="str">
            <v>32</v>
          </cell>
          <cell r="Q2633">
            <v>32012030</v>
          </cell>
          <cell r="R2633" t="str">
            <v>H</v>
          </cell>
          <cell r="W2633">
            <v>383.79</v>
          </cell>
          <cell r="X2633">
            <v>383.79</v>
          </cell>
          <cell r="Y2633">
            <v>16150000</v>
          </cell>
        </row>
        <row r="2634">
          <cell r="A2634">
            <v>11081330</v>
          </cell>
          <cell r="B2634">
            <v>1</v>
          </cell>
          <cell r="C2634">
            <v>40</v>
          </cell>
          <cell r="D2634" t="str">
            <v>SA</v>
          </cell>
          <cell r="F2634" t="str">
            <v>11</v>
          </cell>
          <cell r="G2634" t="str">
            <v>S</v>
          </cell>
          <cell r="L2634">
            <v>18140.740000000002</v>
          </cell>
          <cell r="M2634">
            <v>18140.740000000002</v>
          </cell>
          <cell r="N2634" t="str">
            <v>RUN</v>
          </cell>
          <cell r="O2634" t="str">
            <v>Списание материалов за 11 2001г</v>
          </cell>
          <cell r="P2634" t="str">
            <v>32</v>
          </cell>
          <cell r="Q2634">
            <v>32012030</v>
          </cell>
          <cell r="R2634" t="str">
            <v>H</v>
          </cell>
          <cell r="W2634">
            <v>18140.740000000002</v>
          </cell>
          <cell r="X2634">
            <v>18140.740000000002</v>
          </cell>
          <cell r="Y2634">
            <v>16150000</v>
          </cell>
        </row>
        <row r="2635">
          <cell r="A2635">
            <v>11081332</v>
          </cell>
          <cell r="B2635">
            <v>1</v>
          </cell>
          <cell r="C2635">
            <v>40</v>
          </cell>
          <cell r="D2635" t="str">
            <v>SA</v>
          </cell>
          <cell r="F2635" t="str">
            <v>11</v>
          </cell>
          <cell r="G2635" t="str">
            <v>S</v>
          </cell>
          <cell r="L2635">
            <v>667.45</v>
          </cell>
          <cell r="M2635">
            <v>667.45</v>
          </cell>
          <cell r="N2635" t="str">
            <v>RUN</v>
          </cell>
          <cell r="O2635" t="str">
            <v>Списание материалов за 11 2001г</v>
          </cell>
          <cell r="P2635" t="str">
            <v>32</v>
          </cell>
          <cell r="Q2635">
            <v>32012030</v>
          </cell>
          <cell r="R2635" t="str">
            <v>H</v>
          </cell>
          <cell r="W2635">
            <v>667.45</v>
          </cell>
          <cell r="X2635">
            <v>667.45</v>
          </cell>
          <cell r="Y2635">
            <v>16150000</v>
          </cell>
        </row>
        <row r="2636">
          <cell r="A2636">
            <v>11081334</v>
          </cell>
          <cell r="B2636">
            <v>1</v>
          </cell>
          <cell r="C2636">
            <v>40</v>
          </cell>
          <cell r="D2636" t="str">
            <v>SA</v>
          </cell>
          <cell r="F2636" t="str">
            <v>11</v>
          </cell>
          <cell r="G2636" t="str">
            <v>S</v>
          </cell>
          <cell r="L2636">
            <v>1794.27</v>
          </cell>
          <cell r="M2636">
            <v>1794.27</v>
          </cell>
          <cell r="N2636" t="str">
            <v>RUN</v>
          </cell>
          <cell r="O2636" t="str">
            <v>Списание материалов за 11 2001г</v>
          </cell>
          <cell r="P2636" t="str">
            <v>32</v>
          </cell>
          <cell r="Q2636">
            <v>32012030</v>
          </cell>
          <cell r="R2636" t="str">
            <v>H</v>
          </cell>
          <cell r="W2636">
            <v>1794.27</v>
          </cell>
          <cell r="X2636">
            <v>1794.27</v>
          </cell>
          <cell r="Y2636">
            <v>16150000</v>
          </cell>
        </row>
        <row r="2637">
          <cell r="A2637">
            <v>11081336</v>
          </cell>
          <cell r="B2637">
            <v>1</v>
          </cell>
          <cell r="C2637">
            <v>40</v>
          </cell>
          <cell r="D2637" t="str">
            <v>SA</v>
          </cell>
          <cell r="F2637" t="str">
            <v>11</v>
          </cell>
          <cell r="G2637" t="str">
            <v>S</v>
          </cell>
          <cell r="L2637">
            <v>11735.26</v>
          </cell>
          <cell r="M2637">
            <v>11735.26</v>
          </cell>
          <cell r="N2637" t="str">
            <v>RUN</v>
          </cell>
          <cell r="O2637" t="str">
            <v>Списание материалов за 11 2001г</v>
          </cell>
          <cell r="P2637" t="str">
            <v>32</v>
          </cell>
          <cell r="Q2637">
            <v>32012030</v>
          </cell>
          <cell r="R2637" t="str">
            <v>H</v>
          </cell>
          <cell r="W2637">
            <v>11735.26</v>
          </cell>
          <cell r="X2637">
            <v>11735.26</v>
          </cell>
          <cell r="Y2637">
            <v>16150000</v>
          </cell>
        </row>
        <row r="2638">
          <cell r="A2638">
            <v>11081338</v>
          </cell>
          <cell r="B2638">
            <v>1</v>
          </cell>
          <cell r="C2638">
            <v>40</v>
          </cell>
          <cell r="D2638" t="str">
            <v>SA</v>
          </cell>
          <cell r="F2638" t="str">
            <v>11</v>
          </cell>
          <cell r="G2638" t="str">
            <v>S</v>
          </cell>
          <cell r="L2638">
            <v>11923.58</v>
          </cell>
          <cell r="M2638">
            <v>11923.58</v>
          </cell>
          <cell r="N2638" t="str">
            <v>RUN</v>
          </cell>
          <cell r="O2638" t="str">
            <v>Списание материалов за 11 2001г</v>
          </cell>
          <cell r="P2638" t="str">
            <v>32</v>
          </cell>
          <cell r="Q2638">
            <v>32012030</v>
          </cell>
          <cell r="R2638" t="str">
            <v>H</v>
          </cell>
          <cell r="W2638">
            <v>11923.58</v>
          </cell>
          <cell r="X2638">
            <v>11923.58</v>
          </cell>
          <cell r="Y2638">
            <v>16150000</v>
          </cell>
        </row>
        <row r="2639">
          <cell r="A2639">
            <v>11081340</v>
          </cell>
          <cell r="B2639">
            <v>1</v>
          </cell>
          <cell r="C2639">
            <v>40</v>
          </cell>
          <cell r="D2639" t="str">
            <v>SA</v>
          </cell>
          <cell r="F2639" t="str">
            <v>11</v>
          </cell>
          <cell r="G2639" t="str">
            <v>S</v>
          </cell>
          <cell r="L2639">
            <v>13808.67</v>
          </cell>
          <cell r="M2639">
            <v>13808.67</v>
          </cell>
          <cell r="N2639" t="str">
            <v>RUN</v>
          </cell>
          <cell r="O2639" t="str">
            <v>Списание материалов за 11 2001г</v>
          </cell>
          <cell r="P2639" t="str">
            <v>32</v>
          </cell>
          <cell r="Q2639">
            <v>32012030</v>
          </cell>
          <cell r="R2639" t="str">
            <v>H</v>
          </cell>
          <cell r="W2639">
            <v>13808.67</v>
          </cell>
          <cell r="X2639">
            <v>13808.67</v>
          </cell>
          <cell r="Y2639">
            <v>16150000</v>
          </cell>
        </row>
        <row r="2640">
          <cell r="A2640">
            <v>11081342</v>
          </cell>
          <cell r="B2640">
            <v>1</v>
          </cell>
          <cell r="C2640">
            <v>40</v>
          </cell>
          <cell r="D2640" t="str">
            <v>SA</v>
          </cell>
          <cell r="F2640" t="str">
            <v>11</v>
          </cell>
          <cell r="G2640" t="str">
            <v>S</v>
          </cell>
          <cell r="L2640">
            <v>43.59</v>
          </cell>
          <cell r="M2640">
            <v>43.59</v>
          </cell>
          <cell r="N2640" t="str">
            <v>RUN</v>
          </cell>
          <cell r="O2640" t="str">
            <v>Списание материалов за 11 2001г</v>
          </cell>
          <cell r="P2640" t="str">
            <v>32</v>
          </cell>
          <cell r="Q2640">
            <v>32012030</v>
          </cell>
          <cell r="R2640" t="str">
            <v>H</v>
          </cell>
          <cell r="W2640">
            <v>43.59</v>
          </cell>
          <cell r="X2640">
            <v>43.59</v>
          </cell>
          <cell r="Y2640">
            <v>16150000</v>
          </cell>
        </row>
        <row r="2641">
          <cell r="A2641">
            <v>11081344</v>
          </cell>
          <cell r="B2641">
            <v>1</v>
          </cell>
          <cell r="C2641">
            <v>40</v>
          </cell>
          <cell r="D2641" t="str">
            <v>SA</v>
          </cell>
          <cell r="F2641" t="str">
            <v>11</v>
          </cell>
          <cell r="G2641" t="str">
            <v>S</v>
          </cell>
          <cell r="L2641">
            <v>1393.29</v>
          </cell>
          <cell r="M2641">
            <v>1393.29</v>
          </cell>
          <cell r="N2641" t="str">
            <v>RUN</v>
          </cell>
          <cell r="O2641" t="str">
            <v>Списание материалов за 11 2001г</v>
          </cell>
          <cell r="P2641" t="str">
            <v>32</v>
          </cell>
          <cell r="Q2641">
            <v>32012030</v>
          </cell>
          <cell r="R2641" t="str">
            <v>H</v>
          </cell>
          <cell r="W2641">
            <v>1393.29</v>
          </cell>
          <cell r="X2641">
            <v>1393.29</v>
          </cell>
          <cell r="Y2641">
            <v>16150000</v>
          </cell>
        </row>
        <row r="2642">
          <cell r="A2642">
            <v>11081346</v>
          </cell>
          <cell r="B2642">
            <v>1</v>
          </cell>
          <cell r="C2642">
            <v>40</v>
          </cell>
          <cell r="D2642" t="str">
            <v>SA</v>
          </cell>
          <cell r="F2642" t="str">
            <v>11</v>
          </cell>
          <cell r="G2642" t="str">
            <v>S</v>
          </cell>
          <cell r="L2642">
            <v>239.6</v>
          </cell>
          <cell r="M2642">
            <v>239.6</v>
          </cell>
          <cell r="N2642" t="str">
            <v>RUN</v>
          </cell>
          <cell r="O2642" t="str">
            <v>Списание материалов за 11 2001г</v>
          </cell>
          <cell r="P2642" t="str">
            <v>32</v>
          </cell>
          <cell r="Q2642">
            <v>32012030</v>
          </cell>
          <cell r="R2642" t="str">
            <v>H</v>
          </cell>
          <cell r="W2642">
            <v>239.6</v>
          </cell>
          <cell r="X2642">
            <v>239.6</v>
          </cell>
          <cell r="Y2642">
            <v>16150000</v>
          </cell>
        </row>
        <row r="2643">
          <cell r="A2643">
            <v>11081348</v>
          </cell>
          <cell r="B2643">
            <v>1</v>
          </cell>
          <cell r="C2643">
            <v>40</v>
          </cell>
          <cell r="D2643" t="str">
            <v>SA</v>
          </cell>
          <cell r="F2643" t="str">
            <v>11</v>
          </cell>
          <cell r="G2643" t="str">
            <v>S</v>
          </cell>
          <cell r="L2643">
            <v>220.76</v>
          </cell>
          <cell r="M2643">
            <v>220.76</v>
          </cell>
          <cell r="N2643" t="str">
            <v>RUN</v>
          </cell>
          <cell r="O2643" t="str">
            <v>Списание материалов за 11 2001г</v>
          </cell>
          <cell r="P2643" t="str">
            <v>32</v>
          </cell>
          <cell r="Q2643">
            <v>32012030</v>
          </cell>
          <cell r="R2643" t="str">
            <v>H</v>
          </cell>
          <cell r="W2643">
            <v>220.76</v>
          </cell>
          <cell r="X2643">
            <v>220.76</v>
          </cell>
          <cell r="Y2643">
            <v>16150000</v>
          </cell>
        </row>
        <row r="2644">
          <cell r="A2644">
            <v>11081350</v>
          </cell>
          <cell r="B2644">
            <v>1</v>
          </cell>
          <cell r="C2644">
            <v>40</v>
          </cell>
          <cell r="D2644" t="str">
            <v>SA</v>
          </cell>
          <cell r="F2644" t="str">
            <v>11</v>
          </cell>
          <cell r="G2644" t="str">
            <v>S</v>
          </cell>
          <cell r="L2644">
            <v>512.12</v>
          </cell>
          <cell r="M2644">
            <v>512.12</v>
          </cell>
          <cell r="N2644" t="str">
            <v>RUN</v>
          </cell>
          <cell r="O2644" t="str">
            <v>Списание материалов за 11 2001г</v>
          </cell>
          <cell r="P2644" t="str">
            <v>32</v>
          </cell>
          <cell r="Q2644">
            <v>32012030</v>
          </cell>
          <cell r="R2644" t="str">
            <v>H</v>
          </cell>
          <cell r="W2644">
            <v>512.12</v>
          </cell>
          <cell r="X2644">
            <v>512.12</v>
          </cell>
          <cell r="Y2644">
            <v>16150000</v>
          </cell>
        </row>
        <row r="2645">
          <cell r="A2645">
            <v>11081352</v>
          </cell>
          <cell r="B2645">
            <v>1</v>
          </cell>
          <cell r="C2645">
            <v>40</v>
          </cell>
          <cell r="D2645" t="str">
            <v>SA</v>
          </cell>
          <cell r="F2645" t="str">
            <v>11</v>
          </cell>
          <cell r="G2645" t="str">
            <v>S</v>
          </cell>
          <cell r="L2645">
            <v>26.12</v>
          </cell>
          <cell r="M2645">
            <v>26.12</v>
          </cell>
          <cell r="N2645" t="str">
            <v>RUN</v>
          </cell>
          <cell r="O2645" t="str">
            <v>Списание материалов за 11 2001г</v>
          </cell>
          <cell r="P2645" t="str">
            <v>32</v>
          </cell>
          <cell r="Q2645">
            <v>32012030</v>
          </cell>
          <cell r="R2645" t="str">
            <v>H</v>
          </cell>
          <cell r="W2645">
            <v>26.12</v>
          </cell>
          <cell r="X2645">
            <v>26.12</v>
          </cell>
          <cell r="Y2645">
            <v>16150000</v>
          </cell>
        </row>
        <row r="2646">
          <cell r="A2646">
            <v>11081354</v>
          </cell>
          <cell r="B2646">
            <v>1</v>
          </cell>
          <cell r="C2646">
            <v>40</v>
          </cell>
          <cell r="D2646" t="str">
            <v>SA</v>
          </cell>
          <cell r="F2646" t="str">
            <v>11</v>
          </cell>
          <cell r="G2646" t="str">
            <v>S</v>
          </cell>
          <cell r="L2646">
            <v>5316.8</v>
          </cell>
          <cell r="M2646">
            <v>5316.8</v>
          </cell>
          <cell r="N2646" t="str">
            <v>RUN</v>
          </cell>
          <cell r="O2646" t="str">
            <v>Списание материалов за 11 2001г</v>
          </cell>
          <cell r="P2646" t="str">
            <v>32</v>
          </cell>
          <cell r="Q2646">
            <v>32012030</v>
          </cell>
          <cell r="R2646" t="str">
            <v>H</v>
          </cell>
          <cell r="W2646">
            <v>5316.8</v>
          </cell>
          <cell r="X2646">
            <v>5316.8</v>
          </cell>
          <cell r="Y2646">
            <v>16150000</v>
          </cell>
        </row>
        <row r="2647">
          <cell r="A2647">
            <v>11081356</v>
          </cell>
          <cell r="B2647">
            <v>1</v>
          </cell>
          <cell r="C2647">
            <v>40</v>
          </cell>
          <cell r="D2647" t="str">
            <v>SA</v>
          </cell>
          <cell r="F2647" t="str">
            <v>11</v>
          </cell>
          <cell r="G2647" t="str">
            <v>S</v>
          </cell>
          <cell r="L2647">
            <v>6225.1</v>
          </cell>
          <cell r="M2647">
            <v>6225.1</v>
          </cell>
          <cell r="N2647" t="str">
            <v>RUN</v>
          </cell>
          <cell r="O2647" t="str">
            <v>Списание материалов за 11 2001г</v>
          </cell>
          <cell r="P2647" t="str">
            <v>32</v>
          </cell>
          <cell r="Q2647">
            <v>32012030</v>
          </cell>
          <cell r="R2647" t="str">
            <v>H</v>
          </cell>
          <cell r="W2647">
            <v>6225.1</v>
          </cell>
          <cell r="X2647">
            <v>6225.1</v>
          </cell>
          <cell r="Y2647">
            <v>16150000</v>
          </cell>
        </row>
        <row r="2648">
          <cell r="A2648">
            <v>11081358</v>
          </cell>
          <cell r="B2648">
            <v>1</v>
          </cell>
          <cell r="C2648">
            <v>40</v>
          </cell>
          <cell r="D2648" t="str">
            <v>SA</v>
          </cell>
          <cell r="F2648" t="str">
            <v>11</v>
          </cell>
          <cell r="G2648" t="str">
            <v>S</v>
          </cell>
          <cell r="L2648">
            <v>183.52</v>
          </cell>
          <cell r="M2648">
            <v>183.52</v>
          </cell>
          <cell r="N2648" t="str">
            <v>RUN</v>
          </cell>
          <cell r="O2648" t="str">
            <v>Списание материалов за 11 2001г</v>
          </cell>
          <cell r="P2648" t="str">
            <v>32</v>
          </cell>
          <cell r="Q2648">
            <v>32012030</v>
          </cell>
          <cell r="R2648" t="str">
            <v>H</v>
          </cell>
          <cell r="W2648">
            <v>183.52</v>
          </cell>
          <cell r="X2648">
            <v>183.52</v>
          </cell>
          <cell r="Y2648">
            <v>16150000</v>
          </cell>
        </row>
        <row r="2649">
          <cell r="A2649">
            <v>11081360</v>
          </cell>
          <cell r="B2649">
            <v>1</v>
          </cell>
          <cell r="C2649">
            <v>40</v>
          </cell>
          <cell r="D2649" t="str">
            <v>SA</v>
          </cell>
          <cell r="F2649" t="str">
            <v>11</v>
          </cell>
          <cell r="G2649" t="str">
            <v>S</v>
          </cell>
          <cell r="L2649">
            <v>7691.33</v>
          </cell>
          <cell r="M2649">
            <v>7691.33</v>
          </cell>
          <cell r="N2649" t="str">
            <v>RUN</v>
          </cell>
          <cell r="O2649" t="str">
            <v>Списание материалов за 11 2001г</v>
          </cell>
          <cell r="P2649" t="str">
            <v>32</v>
          </cell>
          <cell r="Q2649">
            <v>32012030</v>
          </cell>
          <cell r="R2649" t="str">
            <v>H</v>
          </cell>
          <cell r="W2649">
            <v>7691.33</v>
          </cell>
          <cell r="X2649">
            <v>7691.33</v>
          </cell>
          <cell r="Y2649">
            <v>16150000</v>
          </cell>
        </row>
        <row r="2650">
          <cell r="A2650">
            <v>11081362</v>
          </cell>
          <cell r="B2650">
            <v>1</v>
          </cell>
          <cell r="C2650">
            <v>40</v>
          </cell>
          <cell r="D2650" t="str">
            <v>SA</v>
          </cell>
          <cell r="F2650" t="str">
            <v>11</v>
          </cell>
          <cell r="G2650" t="str">
            <v>S</v>
          </cell>
          <cell r="L2650">
            <v>12174.31</v>
          </cell>
          <cell r="M2650">
            <v>12174.31</v>
          </cell>
          <cell r="N2650" t="str">
            <v>RUN</v>
          </cell>
          <cell r="O2650" t="str">
            <v>Списание материалов за 11 2001г</v>
          </cell>
          <cell r="P2650" t="str">
            <v>32</v>
          </cell>
          <cell r="Q2650">
            <v>32012030</v>
          </cell>
          <cell r="R2650" t="str">
            <v>H</v>
          </cell>
          <cell r="W2650">
            <v>12174.31</v>
          </cell>
          <cell r="X2650">
            <v>12174.31</v>
          </cell>
          <cell r="Y2650">
            <v>16150000</v>
          </cell>
        </row>
        <row r="2651">
          <cell r="A2651">
            <v>11081364</v>
          </cell>
          <cell r="B2651">
            <v>1</v>
          </cell>
          <cell r="C2651">
            <v>40</v>
          </cell>
          <cell r="D2651" t="str">
            <v>SA</v>
          </cell>
          <cell r="F2651" t="str">
            <v>11</v>
          </cell>
          <cell r="G2651" t="str">
            <v>S</v>
          </cell>
          <cell r="L2651">
            <v>17077.87</v>
          </cell>
          <cell r="M2651">
            <v>17077.87</v>
          </cell>
          <cell r="N2651" t="str">
            <v>RUN</v>
          </cell>
          <cell r="O2651" t="str">
            <v>Списание материалов за 11 2001г</v>
          </cell>
          <cell r="P2651" t="str">
            <v>32</v>
          </cell>
          <cell r="Q2651">
            <v>32012030</v>
          </cell>
          <cell r="R2651" t="str">
            <v>H</v>
          </cell>
          <cell r="W2651">
            <v>17077.87</v>
          </cell>
          <cell r="X2651">
            <v>17077.87</v>
          </cell>
          <cell r="Y2651">
            <v>16150000</v>
          </cell>
        </row>
        <row r="2652">
          <cell r="A2652">
            <v>11081366</v>
          </cell>
          <cell r="B2652">
            <v>1</v>
          </cell>
          <cell r="C2652">
            <v>40</v>
          </cell>
          <cell r="D2652" t="str">
            <v>SA</v>
          </cell>
          <cell r="F2652" t="str">
            <v>11</v>
          </cell>
          <cell r="G2652" t="str">
            <v>S</v>
          </cell>
          <cell r="L2652">
            <v>5714.94</v>
          </cell>
          <cell r="M2652">
            <v>5714.94</v>
          </cell>
          <cell r="N2652" t="str">
            <v>RUN</v>
          </cell>
          <cell r="O2652" t="str">
            <v>Списание материалов за 11 2001г</v>
          </cell>
          <cell r="P2652" t="str">
            <v>32</v>
          </cell>
          <cell r="Q2652">
            <v>32012030</v>
          </cell>
          <cell r="R2652" t="str">
            <v>H</v>
          </cell>
          <cell r="W2652">
            <v>5714.94</v>
          </cell>
          <cell r="X2652">
            <v>5714.94</v>
          </cell>
          <cell r="Y2652">
            <v>16150000</v>
          </cell>
        </row>
        <row r="2653">
          <cell r="A2653">
            <v>11081368</v>
          </cell>
          <cell r="B2653">
            <v>1</v>
          </cell>
          <cell r="C2653">
            <v>40</v>
          </cell>
          <cell r="D2653" t="str">
            <v>SA</v>
          </cell>
          <cell r="F2653" t="str">
            <v>11</v>
          </cell>
          <cell r="G2653" t="str">
            <v>S</v>
          </cell>
          <cell r="L2653">
            <v>359.15</v>
          </cell>
          <cell r="M2653">
            <v>359.15</v>
          </cell>
          <cell r="N2653" t="str">
            <v>RUN</v>
          </cell>
          <cell r="O2653" t="str">
            <v>Списание материалов за 11 2001г</v>
          </cell>
          <cell r="P2653" t="str">
            <v>32</v>
          </cell>
          <cell r="Q2653">
            <v>32012030</v>
          </cell>
          <cell r="R2653" t="str">
            <v>H</v>
          </cell>
          <cell r="W2653">
            <v>359.15</v>
          </cell>
          <cell r="X2653">
            <v>359.15</v>
          </cell>
          <cell r="Y2653">
            <v>16150000</v>
          </cell>
        </row>
        <row r="2654">
          <cell r="A2654">
            <v>11081370</v>
          </cell>
          <cell r="B2654">
            <v>1</v>
          </cell>
          <cell r="C2654">
            <v>40</v>
          </cell>
          <cell r="D2654" t="str">
            <v>SA</v>
          </cell>
          <cell r="F2654" t="str">
            <v>11</v>
          </cell>
          <cell r="G2654" t="str">
            <v>S</v>
          </cell>
          <cell r="L2654">
            <v>705.54</v>
          </cell>
          <cell r="M2654">
            <v>705.54</v>
          </cell>
          <cell r="N2654" t="str">
            <v>RUN</v>
          </cell>
          <cell r="O2654" t="str">
            <v>Списание материалов за 11 2001г</v>
          </cell>
          <cell r="P2654" t="str">
            <v>32</v>
          </cell>
          <cell r="Q2654">
            <v>32012030</v>
          </cell>
          <cell r="R2654" t="str">
            <v>H</v>
          </cell>
          <cell r="W2654">
            <v>705.54</v>
          </cell>
          <cell r="X2654">
            <v>705.54</v>
          </cell>
          <cell r="Y2654">
            <v>16150000</v>
          </cell>
        </row>
        <row r="2655">
          <cell r="A2655">
            <v>11081372</v>
          </cell>
          <cell r="B2655">
            <v>1</v>
          </cell>
          <cell r="C2655">
            <v>40</v>
          </cell>
          <cell r="D2655" t="str">
            <v>SA</v>
          </cell>
          <cell r="F2655" t="str">
            <v>11</v>
          </cell>
          <cell r="G2655" t="str">
            <v>S</v>
          </cell>
          <cell r="L2655">
            <v>681.25</v>
          </cell>
          <cell r="M2655">
            <v>681.25</v>
          </cell>
          <cell r="N2655" t="str">
            <v>RUN</v>
          </cell>
          <cell r="O2655" t="str">
            <v>Списание материалов за 11 2001г</v>
          </cell>
          <cell r="P2655" t="str">
            <v>32</v>
          </cell>
          <cell r="Q2655">
            <v>32012030</v>
          </cell>
          <cell r="R2655" t="str">
            <v>H</v>
          </cell>
          <cell r="W2655">
            <v>681.25</v>
          </cell>
          <cell r="X2655">
            <v>681.25</v>
          </cell>
          <cell r="Y2655">
            <v>16150000</v>
          </cell>
        </row>
        <row r="2656">
          <cell r="A2656">
            <v>11081374</v>
          </cell>
          <cell r="B2656">
            <v>1</v>
          </cell>
          <cell r="C2656">
            <v>40</v>
          </cell>
          <cell r="D2656" t="str">
            <v>SA</v>
          </cell>
          <cell r="F2656" t="str">
            <v>11</v>
          </cell>
          <cell r="G2656" t="str">
            <v>S</v>
          </cell>
          <cell r="L2656">
            <v>713.13</v>
          </cell>
          <cell r="M2656">
            <v>713.13</v>
          </cell>
          <cell r="N2656" t="str">
            <v>RUN</v>
          </cell>
          <cell r="O2656" t="str">
            <v>Списание материалов за 11 2001г</v>
          </cell>
          <cell r="P2656" t="str">
            <v>32</v>
          </cell>
          <cell r="Q2656">
            <v>32012030</v>
          </cell>
          <cell r="R2656" t="str">
            <v>H</v>
          </cell>
          <cell r="W2656">
            <v>713.13</v>
          </cell>
          <cell r="X2656">
            <v>713.13</v>
          </cell>
          <cell r="Y2656">
            <v>16150000</v>
          </cell>
        </row>
        <row r="2657">
          <cell r="A2657">
            <v>11081376</v>
          </cell>
          <cell r="B2657">
            <v>1</v>
          </cell>
          <cell r="C2657">
            <v>40</v>
          </cell>
          <cell r="D2657" t="str">
            <v>SA</v>
          </cell>
          <cell r="F2657" t="str">
            <v>11</v>
          </cell>
          <cell r="G2657" t="str">
            <v>S</v>
          </cell>
          <cell r="L2657">
            <v>357.7</v>
          </cell>
          <cell r="M2657">
            <v>357.7</v>
          </cell>
          <cell r="N2657" t="str">
            <v>RUN</v>
          </cell>
          <cell r="O2657" t="str">
            <v>Списание материалов за 11 2001г</v>
          </cell>
          <cell r="P2657" t="str">
            <v>32</v>
          </cell>
          <cell r="Q2657">
            <v>32012030</v>
          </cell>
          <cell r="R2657" t="str">
            <v>H</v>
          </cell>
          <cell r="W2657">
            <v>357.7</v>
          </cell>
          <cell r="X2657">
            <v>357.7</v>
          </cell>
          <cell r="Y2657">
            <v>16150000</v>
          </cell>
        </row>
        <row r="2658">
          <cell r="A2658">
            <v>11081378</v>
          </cell>
          <cell r="B2658">
            <v>1</v>
          </cell>
          <cell r="C2658">
            <v>40</v>
          </cell>
          <cell r="D2658" t="str">
            <v>SA</v>
          </cell>
          <cell r="F2658" t="str">
            <v>11</v>
          </cell>
          <cell r="G2658" t="str">
            <v>S</v>
          </cell>
          <cell r="L2658">
            <v>565.29</v>
          </cell>
          <cell r="M2658">
            <v>565.29</v>
          </cell>
          <cell r="N2658" t="str">
            <v>RUN</v>
          </cell>
          <cell r="O2658" t="str">
            <v>Списание материалов за 11 2001г</v>
          </cell>
          <cell r="P2658" t="str">
            <v>32</v>
          </cell>
          <cell r="Q2658">
            <v>32012030</v>
          </cell>
          <cell r="R2658" t="str">
            <v>H</v>
          </cell>
          <cell r="W2658">
            <v>565.29</v>
          </cell>
          <cell r="X2658">
            <v>565.29</v>
          </cell>
          <cell r="Y2658">
            <v>16150000</v>
          </cell>
        </row>
        <row r="2659">
          <cell r="A2659">
            <v>11081380</v>
          </cell>
          <cell r="B2659">
            <v>1</v>
          </cell>
          <cell r="C2659">
            <v>40</v>
          </cell>
          <cell r="D2659" t="str">
            <v>SA</v>
          </cell>
          <cell r="F2659" t="str">
            <v>11</v>
          </cell>
          <cell r="G2659" t="str">
            <v>S</v>
          </cell>
          <cell r="L2659">
            <v>47.52</v>
          </cell>
          <cell r="M2659">
            <v>47.52</v>
          </cell>
          <cell r="N2659" t="str">
            <v>RUN</v>
          </cell>
          <cell r="O2659" t="str">
            <v>Списание материалов за 11 2001г</v>
          </cell>
          <cell r="P2659" t="str">
            <v>32</v>
          </cell>
          <cell r="Q2659">
            <v>32012030</v>
          </cell>
          <cell r="R2659" t="str">
            <v>H</v>
          </cell>
          <cell r="W2659">
            <v>47.52</v>
          </cell>
          <cell r="X2659">
            <v>47.52</v>
          </cell>
          <cell r="Y2659">
            <v>16150000</v>
          </cell>
        </row>
        <row r="2660">
          <cell r="A2660">
            <v>11081382</v>
          </cell>
          <cell r="B2660">
            <v>1</v>
          </cell>
          <cell r="C2660">
            <v>40</v>
          </cell>
          <cell r="D2660" t="str">
            <v>SA</v>
          </cell>
          <cell r="F2660" t="str">
            <v>11</v>
          </cell>
          <cell r="G2660" t="str">
            <v>S</v>
          </cell>
          <cell r="L2660">
            <v>871.2</v>
          </cell>
          <cell r="M2660">
            <v>871.2</v>
          </cell>
          <cell r="N2660" t="str">
            <v>RUN</v>
          </cell>
          <cell r="O2660" t="str">
            <v>Списание материалов за 11 2001г</v>
          </cell>
          <cell r="P2660" t="str">
            <v>32</v>
          </cell>
          <cell r="Q2660">
            <v>32012030</v>
          </cell>
          <cell r="R2660" t="str">
            <v>H</v>
          </cell>
          <cell r="W2660">
            <v>871.2</v>
          </cell>
          <cell r="X2660">
            <v>871.2</v>
          </cell>
          <cell r="Y2660">
            <v>16150000</v>
          </cell>
        </row>
        <row r="2661">
          <cell r="A2661">
            <v>11081384</v>
          </cell>
          <cell r="B2661">
            <v>1</v>
          </cell>
          <cell r="C2661">
            <v>40</v>
          </cell>
          <cell r="D2661" t="str">
            <v>SA</v>
          </cell>
          <cell r="F2661" t="str">
            <v>11</v>
          </cell>
          <cell r="G2661" t="str">
            <v>S</v>
          </cell>
          <cell r="L2661">
            <v>150.47999999999999</v>
          </cell>
          <cell r="M2661">
            <v>150.47999999999999</v>
          </cell>
          <cell r="N2661" t="str">
            <v>RUN</v>
          </cell>
          <cell r="O2661" t="str">
            <v>Списание материалов за 11 2001г</v>
          </cell>
          <cell r="P2661" t="str">
            <v>32</v>
          </cell>
          <cell r="Q2661">
            <v>32012030</v>
          </cell>
          <cell r="R2661" t="str">
            <v>H</v>
          </cell>
          <cell r="W2661">
            <v>150.47999999999999</v>
          </cell>
          <cell r="X2661">
            <v>150.47999999999999</v>
          </cell>
          <cell r="Y2661">
            <v>16150000</v>
          </cell>
        </row>
        <row r="2662">
          <cell r="A2662">
            <v>11081386</v>
          </cell>
          <cell r="B2662">
            <v>1</v>
          </cell>
          <cell r="C2662">
            <v>40</v>
          </cell>
          <cell r="D2662" t="str">
            <v>SA</v>
          </cell>
          <cell r="F2662" t="str">
            <v>11</v>
          </cell>
          <cell r="G2662" t="str">
            <v>S</v>
          </cell>
          <cell r="L2662">
            <v>35544.28</v>
          </cell>
          <cell r="M2662">
            <v>35544.28</v>
          </cell>
          <cell r="N2662" t="str">
            <v>RUN</v>
          </cell>
          <cell r="O2662" t="str">
            <v>Списание материалов за 11 2001г</v>
          </cell>
          <cell r="P2662" t="str">
            <v>32</v>
          </cell>
          <cell r="Q2662">
            <v>32012030</v>
          </cell>
          <cell r="R2662" t="str">
            <v>H</v>
          </cell>
          <cell r="W2662">
            <v>35544.28</v>
          </cell>
          <cell r="X2662">
            <v>35544.28</v>
          </cell>
          <cell r="Y2662">
            <v>16150000</v>
          </cell>
        </row>
        <row r="2663">
          <cell r="A2663">
            <v>11081388</v>
          </cell>
          <cell r="B2663">
            <v>1</v>
          </cell>
          <cell r="C2663">
            <v>40</v>
          </cell>
          <cell r="D2663" t="str">
            <v>SA</v>
          </cell>
          <cell r="F2663" t="str">
            <v>11</v>
          </cell>
          <cell r="G2663" t="str">
            <v>S</v>
          </cell>
          <cell r="L2663">
            <v>273.58</v>
          </cell>
          <cell r="M2663">
            <v>273.58</v>
          </cell>
          <cell r="N2663" t="str">
            <v>RUN</v>
          </cell>
          <cell r="O2663" t="str">
            <v>Списание материалов за 11 2001г</v>
          </cell>
          <cell r="P2663" t="str">
            <v>32</v>
          </cell>
          <cell r="Q2663">
            <v>32012030</v>
          </cell>
          <cell r="R2663" t="str">
            <v>H</v>
          </cell>
          <cell r="W2663">
            <v>273.58</v>
          </cell>
          <cell r="X2663">
            <v>273.58</v>
          </cell>
          <cell r="Y2663">
            <v>16150000</v>
          </cell>
        </row>
        <row r="2664">
          <cell r="A2664">
            <v>11081390</v>
          </cell>
          <cell r="B2664">
            <v>1</v>
          </cell>
          <cell r="C2664">
            <v>40</v>
          </cell>
          <cell r="D2664" t="str">
            <v>SA</v>
          </cell>
          <cell r="F2664" t="str">
            <v>11</v>
          </cell>
          <cell r="G2664" t="str">
            <v>S</v>
          </cell>
          <cell r="L2664">
            <v>497.75</v>
          </cell>
          <cell r="M2664">
            <v>497.75</v>
          </cell>
          <cell r="N2664" t="str">
            <v>RUN</v>
          </cell>
          <cell r="O2664" t="str">
            <v>Списание материалов за 11 2001г</v>
          </cell>
          <cell r="P2664" t="str">
            <v>32</v>
          </cell>
          <cell r="Q2664">
            <v>32012030</v>
          </cell>
          <cell r="R2664" t="str">
            <v>H</v>
          </cell>
          <cell r="W2664">
            <v>497.75</v>
          </cell>
          <cell r="X2664">
            <v>497.75</v>
          </cell>
          <cell r="Y2664">
            <v>16150000</v>
          </cell>
        </row>
        <row r="2665">
          <cell r="A2665">
            <v>11081392</v>
          </cell>
          <cell r="B2665">
            <v>1</v>
          </cell>
          <cell r="C2665">
            <v>40</v>
          </cell>
          <cell r="D2665" t="str">
            <v>SA</v>
          </cell>
          <cell r="F2665" t="str">
            <v>11</v>
          </cell>
          <cell r="G2665" t="str">
            <v>S</v>
          </cell>
          <cell r="L2665">
            <v>606.49</v>
          </cell>
          <cell r="M2665">
            <v>606.49</v>
          </cell>
          <cell r="N2665" t="str">
            <v>RUN</v>
          </cell>
          <cell r="O2665" t="str">
            <v>Списание материалов за 11 2001г</v>
          </cell>
          <cell r="P2665" t="str">
            <v>32</v>
          </cell>
          <cell r="Q2665">
            <v>32012030</v>
          </cell>
          <cell r="R2665" t="str">
            <v>H</v>
          </cell>
          <cell r="W2665">
            <v>606.49</v>
          </cell>
          <cell r="X2665">
            <v>606.49</v>
          </cell>
          <cell r="Y2665">
            <v>16150000</v>
          </cell>
        </row>
        <row r="2666">
          <cell r="A2666">
            <v>11081394</v>
          </cell>
          <cell r="B2666">
            <v>1</v>
          </cell>
          <cell r="C2666">
            <v>40</v>
          </cell>
          <cell r="D2666" t="str">
            <v>SA</v>
          </cell>
          <cell r="F2666" t="str">
            <v>11</v>
          </cell>
          <cell r="G2666" t="str">
            <v>S</v>
          </cell>
          <cell r="L2666">
            <v>60886.29</v>
          </cell>
          <cell r="M2666">
            <v>60886.29</v>
          </cell>
          <cell r="N2666" t="str">
            <v>RUN</v>
          </cell>
          <cell r="O2666" t="str">
            <v>Списание материалов за 11 2001г</v>
          </cell>
          <cell r="P2666" t="str">
            <v>32</v>
          </cell>
          <cell r="Q2666">
            <v>32012030</v>
          </cell>
          <cell r="R2666" t="str">
            <v>H</v>
          </cell>
          <cell r="W2666">
            <v>60886.29</v>
          </cell>
          <cell r="X2666">
            <v>60886.29</v>
          </cell>
          <cell r="Y2666">
            <v>16150000</v>
          </cell>
        </row>
        <row r="2667">
          <cell r="A2667">
            <v>11081396</v>
          </cell>
          <cell r="B2667">
            <v>1</v>
          </cell>
          <cell r="C2667">
            <v>40</v>
          </cell>
          <cell r="D2667" t="str">
            <v>SA</v>
          </cell>
          <cell r="F2667" t="str">
            <v>11</v>
          </cell>
          <cell r="G2667" t="str">
            <v>S</v>
          </cell>
          <cell r="L2667">
            <v>1402.37</v>
          </cell>
          <cell r="M2667">
            <v>1402.37</v>
          </cell>
          <cell r="N2667" t="str">
            <v>RUN</v>
          </cell>
          <cell r="O2667" t="str">
            <v>Списание материалов за 11 2001г</v>
          </cell>
          <cell r="P2667" t="str">
            <v>32</v>
          </cell>
          <cell r="Q2667">
            <v>32012030</v>
          </cell>
          <cell r="R2667" t="str">
            <v>H</v>
          </cell>
          <cell r="W2667">
            <v>1402.37</v>
          </cell>
          <cell r="X2667">
            <v>1402.37</v>
          </cell>
          <cell r="Y2667">
            <v>16150000</v>
          </cell>
        </row>
        <row r="2668">
          <cell r="A2668">
            <v>11081398</v>
          </cell>
          <cell r="B2668">
            <v>1</v>
          </cell>
          <cell r="C2668">
            <v>40</v>
          </cell>
          <cell r="D2668" t="str">
            <v>SA</v>
          </cell>
          <cell r="F2668" t="str">
            <v>11</v>
          </cell>
          <cell r="G2668" t="str">
            <v>S</v>
          </cell>
          <cell r="L2668">
            <v>673.69</v>
          </cell>
          <cell r="M2668">
            <v>673.69</v>
          </cell>
          <cell r="N2668" t="str">
            <v>RUN</v>
          </cell>
          <cell r="O2668" t="str">
            <v>Списание материалов за 11 2001г</v>
          </cell>
          <cell r="P2668" t="str">
            <v>32</v>
          </cell>
          <cell r="Q2668">
            <v>32012030</v>
          </cell>
          <cell r="R2668" t="str">
            <v>H</v>
          </cell>
          <cell r="W2668">
            <v>673.69</v>
          </cell>
          <cell r="X2668">
            <v>673.69</v>
          </cell>
          <cell r="Y2668">
            <v>16150000</v>
          </cell>
        </row>
        <row r="2669">
          <cell r="A2669">
            <v>11081400</v>
          </cell>
          <cell r="B2669">
            <v>1</v>
          </cell>
          <cell r="C2669">
            <v>40</v>
          </cell>
          <cell r="D2669" t="str">
            <v>SA</v>
          </cell>
          <cell r="F2669" t="str">
            <v>11</v>
          </cell>
          <cell r="G2669" t="str">
            <v>S</v>
          </cell>
          <cell r="L2669">
            <v>82.5</v>
          </cell>
          <cell r="M2669">
            <v>82.5</v>
          </cell>
          <cell r="N2669" t="str">
            <v>RUN</v>
          </cell>
          <cell r="O2669" t="str">
            <v>Списание материалов за 11 2001г</v>
          </cell>
          <cell r="P2669" t="str">
            <v>32</v>
          </cell>
          <cell r="Q2669">
            <v>32012030</v>
          </cell>
          <cell r="R2669" t="str">
            <v>H</v>
          </cell>
          <cell r="W2669">
            <v>82.5</v>
          </cell>
          <cell r="X2669">
            <v>82.5</v>
          </cell>
          <cell r="Y2669">
            <v>16150000</v>
          </cell>
        </row>
        <row r="2670">
          <cell r="A2670">
            <v>11081402</v>
          </cell>
          <cell r="B2670">
            <v>1</v>
          </cell>
          <cell r="C2670">
            <v>40</v>
          </cell>
          <cell r="D2670" t="str">
            <v>SA</v>
          </cell>
          <cell r="F2670" t="str">
            <v>11</v>
          </cell>
          <cell r="G2670" t="str">
            <v>S</v>
          </cell>
          <cell r="L2670">
            <v>277.97000000000003</v>
          </cell>
          <cell r="M2670">
            <v>277.97000000000003</v>
          </cell>
          <cell r="N2670" t="str">
            <v>RUN</v>
          </cell>
          <cell r="O2670" t="str">
            <v>Списание материалов за 11 2001г</v>
          </cell>
          <cell r="P2670" t="str">
            <v>32</v>
          </cell>
          <cell r="Q2670">
            <v>32012030</v>
          </cell>
          <cell r="R2670" t="str">
            <v>H</v>
          </cell>
          <cell r="W2670">
            <v>277.97000000000003</v>
          </cell>
          <cell r="X2670">
            <v>277.97000000000003</v>
          </cell>
          <cell r="Y2670">
            <v>16150000</v>
          </cell>
        </row>
        <row r="2671">
          <cell r="A2671">
            <v>11081404</v>
          </cell>
          <cell r="B2671">
            <v>1</v>
          </cell>
          <cell r="C2671">
            <v>40</v>
          </cell>
          <cell r="D2671" t="str">
            <v>SA</v>
          </cell>
          <cell r="F2671" t="str">
            <v>11</v>
          </cell>
          <cell r="G2671" t="str">
            <v>S</v>
          </cell>
          <cell r="L2671">
            <v>2315.75</v>
          </cell>
          <cell r="M2671">
            <v>2315.75</v>
          </cell>
          <cell r="N2671" t="str">
            <v>RUN</v>
          </cell>
          <cell r="O2671" t="str">
            <v>Списание материалов за 11 2001г</v>
          </cell>
          <cell r="P2671" t="str">
            <v>32</v>
          </cell>
          <cell r="Q2671">
            <v>32012030</v>
          </cell>
          <cell r="R2671" t="str">
            <v>H</v>
          </cell>
          <cell r="W2671">
            <v>2315.75</v>
          </cell>
          <cell r="X2671">
            <v>2315.75</v>
          </cell>
          <cell r="Y2671">
            <v>16150000</v>
          </cell>
        </row>
        <row r="2672">
          <cell r="A2672">
            <v>11081406</v>
          </cell>
          <cell r="B2672">
            <v>1</v>
          </cell>
          <cell r="C2672">
            <v>40</v>
          </cell>
          <cell r="D2672" t="str">
            <v>SA</v>
          </cell>
          <cell r="F2672" t="str">
            <v>11</v>
          </cell>
          <cell r="G2672" t="str">
            <v>S</v>
          </cell>
          <cell r="L2672">
            <v>53.46</v>
          </cell>
          <cell r="M2672">
            <v>53.46</v>
          </cell>
          <cell r="N2672" t="str">
            <v>RUN</v>
          </cell>
          <cell r="O2672" t="str">
            <v>Списание материалов за 11 2001г</v>
          </cell>
          <cell r="P2672" t="str">
            <v>32</v>
          </cell>
          <cell r="Q2672">
            <v>32012030</v>
          </cell>
          <cell r="R2672" t="str">
            <v>H</v>
          </cell>
          <cell r="W2672">
            <v>53.46</v>
          </cell>
          <cell r="X2672">
            <v>53.46</v>
          </cell>
          <cell r="Y2672">
            <v>16150000</v>
          </cell>
        </row>
        <row r="2673">
          <cell r="A2673">
            <v>11081408</v>
          </cell>
          <cell r="B2673">
            <v>1</v>
          </cell>
          <cell r="C2673">
            <v>40</v>
          </cell>
          <cell r="D2673" t="str">
            <v>SA</v>
          </cell>
          <cell r="F2673" t="str">
            <v>11</v>
          </cell>
          <cell r="G2673" t="str">
            <v>S</v>
          </cell>
          <cell r="L2673">
            <v>0.79</v>
          </cell>
          <cell r="M2673">
            <v>0.79</v>
          </cell>
          <cell r="N2673" t="str">
            <v>RUN</v>
          </cell>
          <cell r="O2673" t="str">
            <v>Списание материалов за 11 2001г</v>
          </cell>
          <cell r="P2673" t="str">
            <v>32</v>
          </cell>
          <cell r="Q2673">
            <v>32012030</v>
          </cell>
          <cell r="R2673" t="str">
            <v>H</v>
          </cell>
          <cell r="W2673">
            <v>0.79</v>
          </cell>
          <cell r="X2673">
            <v>0.79</v>
          </cell>
          <cell r="Y2673">
            <v>16150000</v>
          </cell>
        </row>
        <row r="2674">
          <cell r="A2674">
            <v>20002873</v>
          </cell>
          <cell r="B2674">
            <v>1</v>
          </cell>
          <cell r="C2674">
            <v>52</v>
          </cell>
          <cell r="D2674" t="str">
            <v>ST</v>
          </cell>
          <cell r="F2674" t="str">
            <v>11</v>
          </cell>
          <cell r="G2674" t="str">
            <v>S</v>
          </cell>
          <cell r="L2674">
            <v>-5.0599999999999996</v>
          </cell>
          <cell r="M2674">
            <v>-5.0599999999999996</v>
          </cell>
          <cell r="N2674" t="str">
            <v>RUN</v>
          </cell>
          <cell r="O2674" t="str">
            <v>Списание материалов за 11 2001г</v>
          </cell>
          <cell r="P2674" t="str">
            <v>32</v>
          </cell>
          <cell r="Q2674">
            <v>32012030</v>
          </cell>
          <cell r="R2674" t="str">
            <v>H</v>
          </cell>
          <cell r="W2674">
            <v>-5.0599999999999996</v>
          </cell>
          <cell r="X2674">
            <v>-5.0599999999999996</v>
          </cell>
          <cell r="Y2674">
            <v>16150000</v>
          </cell>
        </row>
        <row r="2675">
          <cell r="A2675">
            <v>11088301</v>
          </cell>
          <cell r="B2675">
            <v>1</v>
          </cell>
          <cell r="C2675">
            <v>40</v>
          </cell>
          <cell r="D2675" t="str">
            <v>SA</v>
          </cell>
          <cell r="F2675" t="str">
            <v>12</v>
          </cell>
          <cell r="G2675" t="str">
            <v>S</v>
          </cell>
          <cell r="L2675">
            <v>7182.37</v>
          </cell>
          <cell r="M2675">
            <v>7182.37</v>
          </cell>
          <cell r="N2675" t="str">
            <v>RUN</v>
          </cell>
          <cell r="O2675" t="str">
            <v>Списание материалов за 12 2001г</v>
          </cell>
          <cell r="P2675" t="str">
            <v>32</v>
          </cell>
          <cell r="Q2675">
            <v>32012030</v>
          </cell>
          <cell r="R2675" t="str">
            <v>H</v>
          </cell>
          <cell r="W2675">
            <v>7182.37</v>
          </cell>
          <cell r="X2675">
            <v>7182.37</v>
          </cell>
          <cell r="Y2675">
            <v>16150000</v>
          </cell>
        </row>
        <row r="2676">
          <cell r="A2676">
            <v>11088303</v>
          </cell>
          <cell r="B2676">
            <v>1</v>
          </cell>
          <cell r="C2676">
            <v>40</v>
          </cell>
          <cell r="D2676" t="str">
            <v>SA</v>
          </cell>
          <cell r="F2676" t="str">
            <v>12</v>
          </cell>
          <cell r="G2676" t="str">
            <v>S</v>
          </cell>
          <cell r="L2676">
            <v>2229.92</v>
          </cell>
          <cell r="M2676">
            <v>2229.92</v>
          </cell>
          <cell r="N2676" t="str">
            <v>RUN</v>
          </cell>
          <cell r="O2676" t="str">
            <v>Списание материалов за 12 2001г</v>
          </cell>
          <cell r="P2676" t="str">
            <v>32</v>
          </cell>
          <cell r="Q2676">
            <v>32012030</v>
          </cell>
          <cell r="R2676" t="str">
            <v>H</v>
          </cell>
          <cell r="W2676">
            <v>2229.92</v>
          </cell>
          <cell r="X2676">
            <v>2229.92</v>
          </cell>
          <cell r="Y2676">
            <v>16150000</v>
          </cell>
        </row>
        <row r="2677">
          <cell r="A2677">
            <v>11088305</v>
          </cell>
          <cell r="B2677">
            <v>1</v>
          </cell>
          <cell r="C2677">
            <v>40</v>
          </cell>
          <cell r="D2677" t="str">
            <v>SA</v>
          </cell>
          <cell r="F2677" t="str">
            <v>12</v>
          </cell>
          <cell r="G2677" t="str">
            <v>S</v>
          </cell>
          <cell r="L2677">
            <v>495.2</v>
          </cell>
          <cell r="M2677">
            <v>495.2</v>
          </cell>
          <cell r="N2677" t="str">
            <v>RUN</v>
          </cell>
          <cell r="O2677" t="str">
            <v>Списание материалов за 12 2001г</v>
          </cell>
          <cell r="P2677" t="str">
            <v>32</v>
          </cell>
          <cell r="Q2677">
            <v>32012030</v>
          </cell>
          <cell r="R2677" t="str">
            <v>H</v>
          </cell>
          <cell r="W2677">
            <v>495.2</v>
          </cell>
          <cell r="X2677">
            <v>495.2</v>
          </cell>
          <cell r="Y2677">
            <v>16150000</v>
          </cell>
        </row>
        <row r="2678">
          <cell r="A2678">
            <v>11088307</v>
          </cell>
          <cell r="B2678">
            <v>1</v>
          </cell>
          <cell r="C2678">
            <v>40</v>
          </cell>
          <cell r="D2678" t="str">
            <v>SA</v>
          </cell>
          <cell r="F2678" t="str">
            <v>12</v>
          </cell>
          <cell r="G2678" t="str">
            <v>S</v>
          </cell>
          <cell r="L2678">
            <v>3968.58</v>
          </cell>
          <cell r="M2678">
            <v>3968.58</v>
          </cell>
          <cell r="N2678" t="str">
            <v>RUN</v>
          </cell>
          <cell r="O2678" t="str">
            <v>Списание материалов за 12 2001г</v>
          </cell>
          <cell r="P2678" t="str">
            <v>32</v>
          </cell>
          <cell r="Q2678">
            <v>32012030</v>
          </cell>
          <cell r="R2678" t="str">
            <v>H</v>
          </cell>
          <cell r="W2678">
            <v>3968.58</v>
          </cell>
          <cell r="X2678">
            <v>3968.58</v>
          </cell>
          <cell r="Y2678">
            <v>16150000</v>
          </cell>
        </row>
        <row r="2679">
          <cell r="A2679">
            <v>11088309</v>
          </cell>
          <cell r="B2679">
            <v>1</v>
          </cell>
          <cell r="C2679">
            <v>40</v>
          </cell>
          <cell r="D2679" t="str">
            <v>SA</v>
          </cell>
          <cell r="F2679" t="str">
            <v>12</v>
          </cell>
          <cell r="G2679" t="str">
            <v>S</v>
          </cell>
          <cell r="L2679">
            <v>1620</v>
          </cell>
          <cell r="M2679">
            <v>1620</v>
          </cell>
          <cell r="N2679" t="str">
            <v>RUN</v>
          </cell>
          <cell r="O2679" t="str">
            <v>Списание материалов за 12 2001г</v>
          </cell>
          <cell r="P2679" t="str">
            <v>32</v>
          </cell>
          <cell r="Q2679">
            <v>32012030</v>
          </cell>
          <cell r="R2679" t="str">
            <v>H</v>
          </cell>
          <cell r="W2679">
            <v>1620</v>
          </cell>
          <cell r="X2679">
            <v>1620</v>
          </cell>
          <cell r="Y2679">
            <v>16150000</v>
          </cell>
        </row>
        <row r="2680">
          <cell r="A2680">
            <v>11088311</v>
          </cell>
          <cell r="B2680">
            <v>1</v>
          </cell>
          <cell r="C2680">
            <v>40</v>
          </cell>
          <cell r="D2680" t="str">
            <v>SA</v>
          </cell>
          <cell r="F2680" t="str">
            <v>12</v>
          </cell>
          <cell r="G2680" t="str">
            <v>S</v>
          </cell>
          <cell r="L2680">
            <v>1459.2</v>
          </cell>
          <cell r="M2680">
            <v>1459.2</v>
          </cell>
          <cell r="N2680" t="str">
            <v>RUN</v>
          </cell>
          <cell r="O2680" t="str">
            <v>Списание материалов за 12 2001г</v>
          </cell>
          <cell r="P2680" t="str">
            <v>32</v>
          </cell>
          <cell r="Q2680">
            <v>32012030</v>
          </cell>
          <cell r="R2680" t="str">
            <v>H</v>
          </cell>
          <cell r="W2680">
            <v>1459.2</v>
          </cell>
          <cell r="X2680">
            <v>1459.2</v>
          </cell>
          <cell r="Y2680">
            <v>16150000</v>
          </cell>
        </row>
        <row r="2681">
          <cell r="A2681">
            <v>11088314</v>
          </cell>
          <cell r="B2681">
            <v>1</v>
          </cell>
          <cell r="C2681">
            <v>40</v>
          </cell>
          <cell r="D2681" t="str">
            <v>SA</v>
          </cell>
          <cell r="F2681" t="str">
            <v>12</v>
          </cell>
          <cell r="G2681" t="str">
            <v>S</v>
          </cell>
          <cell r="L2681">
            <v>5649.24</v>
          </cell>
          <cell r="M2681">
            <v>5649.24</v>
          </cell>
          <cell r="N2681" t="str">
            <v>RUN</v>
          </cell>
          <cell r="O2681" t="str">
            <v>Списание материалов за 12 2001г</v>
          </cell>
          <cell r="P2681" t="str">
            <v>32</v>
          </cell>
          <cell r="Q2681">
            <v>32012030</v>
          </cell>
          <cell r="R2681" t="str">
            <v>H</v>
          </cell>
          <cell r="W2681">
            <v>5649.24</v>
          </cell>
          <cell r="X2681">
            <v>5649.24</v>
          </cell>
          <cell r="Y2681">
            <v>16150000</v>
          </cell>
        </row>
        <row r="2682">
          <cell r="A2682">
            <v>11088316</v>
          </cell>
          <cell r="B2682">
            <v>1</v>
          </cell>
          <cell r="C2682">
            <v>40</v>
          </cell>
          <cell r="D2682" t="str">
            <v>SA</v>
          </cell>
          <cell r="F2682" t="str">
            <v>12</v>
          </cell>
          <cell r="G2682" t="str">
            <v>S</v>
          </cell>
          <cell r="L2682">
            <v>3350.74</v>
          </cell>
          <cell r="M2682">
            <v>3350.74</v>
          </cell>
          <cell r="N2682" t="str">
            <v>RUN</v>
          </cell>
          <cell r="O2682" t="str">
            <v>Списание материалов за 12 2001г</v>
          </cell>
          <cell r="P2682" t="str">
            <v>32</v>
          </cell>
          <cell r="Q2682">
            <v>32012030</v>
          </cell>
          <cell r="R2682" t="str">
            <v>H</v>
          </cell>
          <cell r="W2682">
            <v>3350.74</v>
          </cell>
          <cell r="X2682">
            <v>3350.74</v>
          </cell>
          <cell r="Y2682">
            <v>16150000</v>
          </cell>
        </row>
        <row r="2683">
          <cell r="A2683">
            <v>11088318</v>
          </cell>
          <cell r="B2683">
            <v>1</v>
          </cell>
          <cell r="C2683">
            <v>40</v>
          </cell>
          <cell r="D2683" t="str">
            <v>SA</v>
          </cell>
          <cell r="F2683" t="str">
            <v>12</v>
          </cell>
          <cell r="G2683" t="str">
            <v>S</v>
          </cell>
          <cell r="L2683">
            <v>2956.8</v>
          </cell>
          <cell r="M2683">
            <v>2956.8</v>
          </cell>
          <cell r="N2683" t="str">
            <v>RUN</v>
          </cell>
          <cell r="O2683" t="str">
            <v>Списание материалов за 12 2001г</v>
          </cell>
          <cell r="P2683" t="str">
            <v>32</v>
          </cell>
          <cell r="Q2683">
            <v>32012030</v>
          </cell>
          <cell r="R2683" t="str">
            <v>H</v>
          </cell>
          <cell r="W2683">
            <v>2956.8</v>
          </cell>
          <cell r="X2683">
            <v>2956.8</v>
          </cell>
          <cell r="Y2683">
            <v>16150000</v>
          </cell>
        </row>
        <row r="2684">
          <cell r="A2684">
            <v>11088320</v>
          </cell>
          <cell r="B2684">
            <v>1</v>
          </cell>
          <cell r="C2684">
            <v>40</v>
          </cell>
          <cell r="D2684" t="str">
            <v>SA</v>
          </cell>
          <cell r="F2684" t="str">
            <v>12</v>
          </cell>
          <cell r="G2684" t="str">
            <v>S</v>
          </cell>
          <cell r="L2684">
            <v>45971.65</v>
          </cell>
          <cell r="M2684">
            <v>45971.65</v>
          </cell>
          <cell r="N2684" t="str">
            <v>RUN</v>
          </cell>
          <cell r="O2684" t="str">
            <v>Списание материалов за 12 2001г</v>
          </cell>
          <cell r="P2684" t="str">
            <v>32</v>
          </cell>
          <cell r="Q2684">
            <v>32012030</v>
          </cell>
          <cell r="R2684" t="str">
            <v>H</v>
          </cell>
          <cell r="W2684">
            <v>45971.65</v>
          </cell>
          <cell r="X2684">
            <v>45971.65</v>
          </cell>
          <cell r="Y2684">
            <v>16150000</v>
          </cell>
        </row>
        <row r="2685">
          <cell r="A2685">
            <v>11088322</v>
          </cell>
          <cell r="B2685">
            <v>1</v>
          </cell>
          <cell r="C2685">
            <v>40</v>
          </cell>
          <cell r="D2685" t="str">
            <v>SA</v>
          </cell>
          <cell r="F2685" t="str">
            <v>12</v>
          </cell>
          <cell r="G2685" t="str">
            <v>S</v>
          </cell>
          <cell r="L2685">
            <v>521.28</v>
          </cell>
          <cell r="M2685">
            <v>521.28</v>
          </cell>
          <cell r="N2685" t="str">
            <v>RUN</v>
          </cell>
          <cell r="O2685" t="str">
            <v>Списание материалов за 12 2001г</v>
          </cell>
          <cell r="P2685" t="str">
            <v>32</v>
          </cell>
          <cell r="Q2685">
            <v>32012030</v>
          </cell>
          <cell r="R2685" t="str">
            <v>H</v>
          </cell>
          <cell r="W2685">
            <v>521.28</v>
          </cell>
          <cell r="X2685">
            <v>521.28</v>
          </cell>
          <cell r="Y2685">
            <v>16150000</v>
          </cell>
        </row>
        <row r="2686">
          <cell r="A2686">
            <v>11088324</v>
          </cell>
          <cell r="B2686">
            <v>1</v>
          </cell>
          <cell r="C2686">
            <v>40</v>
          </cell>
          <cell r="D2686" t="str">
            <v>SA</v>
          </cell>
          <cell r="F2686" t="str">
            <v>12</v>
          </cell>
          <cell r="G2686" t="str">
            <v>S</v>
          </cell>
          <cell r="L2686">
            <v>403.04</v>
          </cell>
          <cell r="M2686">
            <v>403.04</v>
          </cell>
          <cell r="N2686" t="str">
            <v>RUN</v>
          </cell>
          <cell r="O2686" t="str">
            <v>Списание материалов за 12 2001г</v>
          </cell>
          <cell r="P2686" t="str">
            <v>32</v>
          </cell>
          <cell r="Q2686">
            <v>32012030</v>
          </cell>
          <cell r="R2686" t="str">
            <v>H</v>
          </cell>
          <cell r="W2686">
            <v>403.04</v>
          </cell>
          <cell r="X2686">
            <v>403.04</v>
          </cell>
          <cell r="Y2686">
            <v>16150000</v>
          </cell>
        </row>
        <row r="2687">
          <cell r="A2687">
            <v>11088326</v>
          </cell>
          <cell r="B2687">
            <v>1</v>
          </cell>
          <cell r="C2687">
            <v>40</v>
          </cell>
          <cell r="D2687" t="str">
            <v>SA</v>
          </cell>
          <cell r="F2687" t="str">
            <v>12</v>
          </cell>
          <cell r="G2687" t="str">
            <v>S</v>
          </cell>
          <cell r="L2687">
            <v>645.08000000000004</v>
          </cell>
          <cell r="M2687">
            <v>645.08000000000004</v>
          </cell>
          <cell r="N2687" t="str">
            <v>RUN</v>
          </cell>
          <cell r="O2687" t="str">
            <v>Списание материалов за 12 2001г</v>
          </cell>
          <cell r="P2687" t="str">
            <v>32</v>
          </cell>
          <cell r="Q2687">
            <v>32012030</v>
          </cell>
          <cell r="R2687" t="str">
            <v>H</v>
          </cell>
          <cell r="W2687">
            <v>645.08000000000004</v>
          </cell>
          <cell r="X2687">
            <v>645.08000000000004</v>
          </cell>
          <cell r="Y2687">
            <v>16150000</v>
          </cell>
        </row>
        <row r="2688">
          <cell r="A2688">
            <v>11088328</v>
          </cell>
          <cell r="B2688">
            <v>1</v>
          </cell>
          <cell r="C2688">
            <v>40</v>
          </cell>
          <cell r="D2688" t="str">
            <v>SA</v>
          </cell>
          <cell r="F2688" t="str">
            <v>12</v>
          </cell>
          <cell r="G2688" t="str">
            <v>S</v>
          </cell>
          <cell r="L2688">
            <v>96</v>
          </cell>
          <cell r="M2688">
            <v>96</v>
          </cell>
          <cell r="N2688" t="str">
            <v>RUN</v>
          </cell>
          <cell r="O2688" t="str">
            <v>Списание материалов за 12 2001г</v>
          </cell>
          <cell r="P2688" t="str">
            <v>32</v>
          </cell>
          <cell r="Q2688">
            <v>32012030</v>
          </cell>
          <cell r="R2688" t="str">
            <v>H</v>
          </cell>
          <cell r="W2688">
            <v>96</v>
          </cell>
          <cell r="X2688">
            <v>96</v>
          </cell>
          <cell r="Y2688">
            <v>16150000</v>
          </cell>
        </row>
        <row r="2689">
          <cell r="A2689">
            <v>11088330</v>
          </cell>
          <cell r="B2689">
            <v>1</v>
          </cell>
          <cell r="C2689">
            <v>40</v>
          </cell>
          <cell r="D2689" t="str">
            <v>SA</v>
          </cell>
          <cell r="F2689" t="str">
            <v>12</v>
          </cell>
          <cell r="G2689" t="str">
            <v>S</v>
          </cell>
          <cell r="L2689">
            <v>102887.41</v>
          </cell>
          <cell r="M2689">
            <v>102887.41</v>
          </cell>
          <cell r="N2689" t="str">
            <v>RUN</v>
          </cell>
          <cell r="O2689" t="str">
            <v>Списание материалов за 12 2001г</v>
          </cell>
          <cell r="P2689" t="str">
            <v>32</v>
          </cell>
          <cell r="Q2689">
            <v>32012030</v>
          </cell>
          <cell r="R2689" t="str">
            <v>H</v>
          </cell>
          <cell r="W2689">
            <v>102887.41</v>
          </cell>
          <cell r="X2689">
            <v>102887.41</v>
          </cell>
          <cell r="Y2689">
            <v>16150000</v>
          </cell>
        </row>
        <row r="2690">
          <cell r="A2690">
            <v>11088332</v>
          </cell>
          <cell r="B2690">
            <v>1</v>
          </cell>
          <cell r="C2690">
            <v>40</v>
          </cell>
          <cell r="D2690" t="str">
            <v>SA</v>
          </cell>
          <cell r="F2690" t="str">
            <v>12</v>
          </cell>
          <cell r="G2690" t="str">
            <v>S</v>
          </cell>
          <cell r="L2690">
            <v>573.13</v>
          </cell>
          <cell r="M2690">
            <v>573.13</v>
          </cell>
          <cell r="N2690" t="str">
            <v>RUN</v>
          </cell>
          <cell r="O2690" t="str">
            <v>Списание материалов за 12 2001г</v>
          </cell>
          <cell r="P2690" t="str">
            <v>32</v>
          </cell>
          <cell r="Q2690">
            <v>32012030</v>
          </cell>
          <cell r="R2690" t="str">
            <v>H</v>
          </cell>
          <cell r="W2690">
            <v>573.13</v>
          </cell>
          <cell r="X2690">
            <v>573.13</v>
          </cell>
          <cell r="Y2690">
            <v>16150000</v>
          </cell>
        </row>
        <row r="2691">
          <cell r="A2691">
            <v>11088334</v>
          </cell>
          <cell r="B2691">
            <v>1</v>
          </cell>
          <cell r="C2691">
            <v>40</v>
          </cell>
          <cell r="D2691" t="str">
            <v>SA</v>
          </cell>
          <cell r="F2691" t="str">
            <v>12</v>
          </cell>
          <cell r="G2691" t="str">
            <v>S</v>
          </cell>
          <cell r="L2691">
            <v>8185.36</v>
          </cell>
          <cell r="M2691">
            <v>8185.36</v>
          </cell>
          <cell r="N2691" t="str">
            <v>RUN</v>
          </cell>
          <cell r="O2691" t="str">
            <v>Списание материалов за 12 2001г</v>
          </cell>
          <cell r="P2691" t="str">
            <v>32</v>
          </cell>
          <cell r="Q2691">
            <v>32012030</v>
          </cell>
          <cell r="R2691" t="str">
            <v>H</v>
          </cell>
          <cell r="W2691">
            <v>8185.36</v>
          </cell>
          <cell r="X2691">
            <v>8185.36</v>
          </cell>
          <cell r="Y2691">
            <v>16150000</v>
          </cell>
        </row>
        <row r="2692">
          <cell r="A2692">
            <v>11088336</v>
          </cell>
          <cell r="B2692">
            <v>1</v>
          </cell>
          <cell r="C2692">
            <v>40</v>
          </cell>
          <cell r="D2692" t="str">
            <v>SA</v>
          </cell>
          <cell r="F2692" t="str">
            <v>12</v>
          </cell>
          <cell r="G2692" t="str">
            <v>S</v>
          </cell>
          <cell r="L2692">
            <v>6924.8</v>
          </cell>
          <cell r="M2692">
            <v>6924.8</v>
          </cell>
          <cell r="N2692" t="str">
            <v>RUN</v>
          </cell>
          <cell r="O2692" t="str">
            <v>Списание материалов за 12 2001г</v>
          </cell>
          <cell r="P2692" t="str">
            <v>32</v>
          </cell>
          <cell r="Q2692">
            <v>32012030</v>
          </cell>
          <cell r="R2692" t="str">
            <v>H</v>
          </cell>
          <cell r="W2692">
            <v>6924.8</v>
          </cell>
          <cell r="X2692">
            <v>6924.8</v>
          </cell>
          <cell r="Y2692">
            <v>16150000</v>
          </cell>
        </row>
        <row r="2693">
          <cell r="A2693">
            <v>11088338</v>
          </cell>
          <cell r="B2693">
            <v>1</v>
          </cell>
          <cell r="C2693">
            <v>40</v>
          </cell>
          <cell r="D2693" t="str">
            <v>SA</v>
          </cell>
          <cell r="F2693" t="str">
            <v>12</v>
          </cell>
          <cell r="G2693" t="str">
            <v>S</v>
          </cell>
          <cell r="L2693">
            <v>13179.43</v>
          </cell>
          <cell r="M2693">
            <v>13179.43</v>
          </cell>
          <cell r="N2693" t="str">
            <v>RUN</v>
          </cell>
          <cell r="O2693" t="str">
            <v>Списание материалов за 12 2001г</v>
          </cell>
          <cell r="P2693" t="str">
            <v>32</v>
          </cell>
          <cell r="Q2693">
            <v>32012030</v>
          </cell>
          <cell r="R2693" t="str">
            <v>H</v>
          </cell>
          <cell r="W2693">
            <v>13179.43</v>
          </cell>
          <cell r="X2693">
            <v>13179.43</v>
          </cell>
          <cell r="Y2693">
            <v>16150000</v>
          </cell>
        </row>
        <row r="2694">
          <cell r="A2694">
            <v>11088340</v>
          </cell>
          <cell r="B2694">
            <v>1</v>
          </cell>
          <cell r="C2694">
            <v>40</v>
          </cell>
          <cell r="D2694" t="str">
            <v>SA</v>
          </cell>
          <cell r="F2694" t="str">
            <v>12</v>
          </cell>
          <cell r="G2694" t="str">
            <v>S</v>
          </cell>
          <cell r="L2694">
            <v>7935.09</v>
          </cell>
          <cell r="M2694">
            <v>7935.09</v>
          </cell>
          <cell r="N2694" t="str">
            <v>RUN</v>
          </cell>
          <cell r="O2694" t="str">
            <v>Списание материалов за 12 2001г</v>
          </cell>
          <cell r="P2694" t="str">
            <v>32</v>
          </cell>
          <cell r="Q2694">
            <v>32012030</v>
          </cell>
          <cell r="R2694" t="str">
            <v>H</v>
          </cell>
          <cell r="W2694">
            <v>7935.09</v>
          </cell>
          <cell r="X2694">
            <v>7935.09</v>
          </cell>
          <cell r="Y2694">
            <v>16150000</v>
          </cell>
        </row>
        <row r="2695">
          <cell r="A2695">
            <v>11088342</v>
          </cell>
          <cell r="B2695">
            <v>1</v>
          </cell>
          <cell r="C2695">
            <v>40</v>
          </cell>
          <cell r="D2695" t="str">
            <v>SA</v>
          </cell>
          <cell r="F2695" t="str">
            <v>12</v>
          </cell>
          <cell r="G2695" t="str">
            <v>S</v>
          </cell>
          <cell r="L2695">
            <v>661.37</v>
          </cell>
          <cell r="M2695">
            <v>661.37</v>
          </cell>
          <cell r="N2695" t="str">
            <v>RUN</v>
          </cell>
          <cell r="O2695" t="str">
            <v>Списание материалов за 12 2001г</v>
          </cell>
          <cell r="P2695" t="str">
            <v>32</v>
          </cell>
          <cell r="Q2695">
            <v>32012030</v>
          </cell>
          <cell r="R2695" t="str">
            <v>H</v>
          </cell>
          <cell r="W2695">
            <v>661.37</v>
          </cell>
          <cell r="X2695">
            <v>661.37</v>
          </cell>
          <cell r="Y2695">
            <v>16150000</v>
          </cell>
        </row>
        <row r="2696">
          <cell r="A2696">
            <v>11088344</v>
          </cell>
          <cell r="B2696">
            <v>1</v>
          </cell>
          <cell r="C2696">
            <v>40</v>
          </cell>
          <cell r="D2696" t="str">
            <v>SA</v>
          </cell>
          <cell r="F2696" t="str">
            <v>12</v>
          </cell>
          <cell r="G2696" t="str">
            <v>S</v>
          </cell>
          <cell r="L2696">
            <v>611.91999999999996</v>
          </cell>
          <cell r="M2696">
            <v>611.91999999999996</v>
          </cell>
          <cell r="N2696" t="str">
            <v>RUN</v>
          </cell>
          <cell r="O2696" t="str">
            <v>Списание материалов за 12 2001г</v>
          </cell>
          <cell r="P2696" t="str">
            <v>32</v>
          </cell>
          <cell r="Q2696">
            <v>32012030</v>
          </cell>
          <cell r="R2696" t="str">
            <v>H</v>
          </cell>
          <cell r="W2696">
            <v>611.91999999999996</v>
          </cell>
          <cell r="X2696">
            <v>611.91999999999996</v>
          </cell>
          <cell r="Y2696">
            <v>16150000</v>
          </cell>
        </row>
        <row r="2697">
          <cell r="A2697">
            <v>11088346</v>
          </cell>
          <cell r="B2697">
            <v>1</v>
          </cell>
          <cell r="C2697">
            <v>40</v>
          </cell>
          <cell r="D2697" t="str">
            <v>SA</v>
          </cell>
          <cell r="F2697" t="str">
            <v>12</v>
          </cell>
          <cell r="G2697" t="str">
            <v>S</v>
          </cell>
          <cell r="L2697">
            <v>517.14</v>
          </cell>
          <cell r="M2697">
            <v>517.14</v>
          </cell>
          <cell r="N2697" t="str">
            <v>RUN</v>
          </cell>
          <cell r="O2697" t="str">
            <v>Списание материалов за 12 2001г</v>
          </cell>
          <cell r="P2697" t="str">
            <v>32</v>
          </cell>
          <cell r="Q2697">
            <v>32012030</v>
          </cell>
          <cell r="R2697" t="str">
            <v>H</v>
          </cell>
          <cell r="W2697">
            <v>517.14</v>
          </cell>
          <cell r="X2697">
            <v>517.14</v>
          </cell>
          <cell r="Y2697">
            <v>16150000</v>
          </cell>
        </row>
        <row r="2698">
          <cell r="A2698">
            <v>11088348</v>
          </cell>
          <cell r="B2698">
            <v>1</v>
          </cell>
          <cell r="C2698">
            <v>40</v>
          </cell>
          <cell r="D2698" t="str">
            <v>SA</v>
          </cell>
          <cell r="F2698" t="str">
            <v>12</v>
          </cell>
          <cell r="G2698" t="str">
            <v>S</v>
          </cell>
          <cell r="L2698">
            <v>1338.37</v>
          </cell>
          <cell r="M2698">
            <v>1338.37</v>
          </cell>
          <cell r="N2698" t="str">
            <v>RUN</v>
          </cell>
          <cell r="O2698" t="str">
            <v>Списание материалов за 12 2001г</v>
          </cell>
          <cell r="P2698" t="str">
            <v>32</v>
          </cell>
          <cell r="Q2698">
            <v>32012030</v>
          </cell>
          <cell r="R2698" t="str">
            <v>H</v>
          </cell>
          <cell r="W2698">
            <v>1338.37</v>
          </cell>
          <cell r="X2698">
            <v>1338.37</v>
          </cell>
          <cell r="Y2698">
            <v>16150000</v>
          </cell>
        </row>
        <row r="2699">
          <cell r="A2699">
            <v>11088350</v>
          </cell>
          <cell r="B2699">
            <v>1</v>
          </cell>
          <cell r="C2699">
            <v>40</v>
          </cell>
          <cell r="D2699" t="str">
            <v>SA</v>
          </cell>
          <cell r="F2699" t="str">
            <v>12</v>
          </cell>
          <cell r="G2699" t="str">
            <v>S</v>
          </cell>
          <cell r="L2699">
            <v>55.23</v>
          </cell>
          <cell r="M2699">
            <v>55.23</v>
          </cell>
          <cell r="N2699" t="str">
            <v>RUN</v>
          </cell>
          <cell r="O2699" t="str">
            <v>Списание материалов за 12 2001г</v>
          </cell>
          <cell r="P2699" t="str">
            <v>32</v>
          </cell>
          <cell r="Q2699">
            <v>32012030</v>
          </cell>
          <cell r="R2699" t="str">
            <v>H</v>
          </cell>
          <cell r="W2699">
            <v>55.23</v>
          </cell>
          <cell r="X2699">
            <v>55.23</v>
          </cell>
          <cell r="Y2699">
            <v>16150000</v>
          </cell>
        </row>
        <row r="2700">
          <cell r="A2700">
            <v>11088352</v>
          </cell>
          <cell r="B2700">
            <v>1</v>
          </cell>
          <cell r="C2700">
            <v>40</v>
          </cell>
          <cell r="D2700" t="str">
            <v>SA</v>
          </cell>
          <cell r="F2700" t="str">
            <v>12</v>
          </cell>
          <cell r="G2700" t="str">
            <v>S</v>
          </cell>
          <cell r="L2700">
            <v>45.21</v>
          </cell>
          <cell r="M2700">
            <v>45.21</v>
          </cell>
          <cell r="N2700" t="str">
            <v>RUN</v>
          </cell>
          <cell r="O2700" t="str">
            <v>Списание материалов за 12 2001г</v>
          </cell>
          <cell r="P2700" t="str">
            <v>32</v>
          </cell>
          <cell r="Q2700">
            <v>32012030</v>
          </cell>
          <cell r="R2700" t="str">
            <v>H</v>
          </cell>
          <cell r="W2700">
            <v>45.21</v>
          </cell>
          <cell r="X2700">
            <v>45.21</v>
          </cell>
          <cell r="Y2700">
            <v>16150000</v>
          </cell>
        </row>
        <row r="2701">
          <cell r="A2701">
            <v>11088354</v>
          </cell>
          <cell r="B2701">
            <v>1</v>
          </cell>
          <cell r="C2701">
            <v>40</v>
          </cell>
          <cell r="D2701" t="str">
            <v>SA</v>
          </cell>
          <cell r="F2701" t="str">
            <v>12</v>
          </cell>
          <cell r="G2701" t="str">
            <v>S</v>
          </cell>
          <cell r="L2701">
            <v>102.56</v>
          </cell>
          <cell r="M2701">
            <v>102.56</v>
          </cell>
          <cell r="N2701" t="str">
            <v>RUN</v>
          </cell>
          <cell r="O2701" t="str">
            <v>Списание материалов за 12 2001г</v>
          </cell>
          <cell r="P2701" t="str">
            <v>32</v>
          </cell>
          <cell r="Q2701">
            <v>32012030</v>
          </cell>
          <cell r="R2701" t="str">
            <v>H</v>
          </cell>
          <cell r="W2701">
            <v>102.56</v>
          </cell>
          <cell r="X2701">
            <v>102.56</v>
          </cell>
          <cell r="Y2701">
            <v>16150000</v>
          </cell>
        </row>
        <row r="2702">
          <cell r="A2702">
            <v>11088356</v>
          </cell>
          <cell r="B2702">
            <v>1</v>
          </cell>
          <cell r="C2702">
            <v>40</v>
          </cell>
          <cell r="D2702" t="str">
            <v>SA</v>
          </cell>
          <cell r="F2702" t="str">
            <v>12</v>
          </cell>
          <cell r="G2702" t="str">
            <v>S</v>
          </cell>
          <cell r="L2702">
            <v>4986.88</v>
          </cell>
          <cell r="M2702">
            <v>4986.88</v>
          </cell>
          <cell r="N2702" t="str">
            <v>RUN</v>
          </cell>
          <cell r="O2702" t="str">
            <v>Списание материалов за 12 2001г</v>
          </cell>
          <cell r="P2702" t="str">
            <v>32</v>
          </cell>
          <cell r="Q2702">
            <v>32012030</v>
          </cell>
          <cell r="R2702" t="str">
            <v>H</v>
          </cell>
          <cell r="W2702">
            <v>4986.88</v>
          </cell>
          <cell r="X2702">
            <v>4986.88</v>
          </cell>
          <cell r="Y2702">
            <v>16150000</v>
          </cell>
        </row>
        <row r="2703">
          <cell r="A2703">
            <v>11088358</v>
          </cell>
          <cell r="B2703">
            <v>1</v>
          </cell>
          <cell r="C2703">
            <v>40</v>
          </cell>
          <cell r="D2703" t="str">
            <v>SA</v>
          </cell>
          <cell r="F2703" t="str">
            <v>12</v>
          </cell>
          <cell r="G2703" t="str">
            <v>S</v>
          </cell>
          <cell r="L2703">
            <v>551.87</v>
          </cell>
          <cell r="M2703">
            <v>551.87</v>
          </cell>
          <cell r="N2703" t="str">
            <v>RUN</v>
          </cell>
          <cell r="O2703" t="str">
            <v>Списание материалов за 12 2001г</v>
          </cell>
          <cell r="P2703" t="str">
            <v>32</v>
          </cell>
          <cell r="Q2703">
            <v>32012030</v>
          </cell>
          <cell r="R2703" t="str">
            <v>H</v>
          </cell>
          <cell r="W2703">
            <v>551.87</v>
          </cell>
          <cell r="X2703">
            <v>551.87</v>
          </cell>
          <cell r="Y2703">
            <v>16150000</v>
          </cell>
        </row>
        <row r="2704">
          <cell r="A2704">
            <v>11088360</v>
          </cell>
          <cell r="B2704">
            <v>1</v>
          </cell>
          <cell r="C2704">
            <v>40</v>
          </cell>
          <cell r="D2704" t="str">
            <v>SA</v>
          </cell>
          <cell r="F2704" t="str">
            <v>12</v>
          </cell>
          <cell r="G2704" t="str">
            <v>S</v>
          </cell>
          <cell r="L2704">
            <v>2196.85</v>
          </cell>
          <cell r="M2704">
            <v>2196.85</v>
          </cell>
          <cell r="N2704" t="str">
            <v>RUN</v>
          </cell>
          <cell r="O2704" t="str">
            <v>Списание материалов за 12 2001г</v>
          </cell>
          <cell r="P2704" t="str">
            <v>32</v>
          </cell>
          <cell r="Q2704">
            <v>32012030</v>
          </cell>
          <cell r="R2704" t="str">
            <v>H</v>
          </cell>
          <cell r="W2704">
            <v>2196.85</v>
          </cell>
          <cell r="X2704">
            <v>2196.85</v>
          </cell>
          <cell r="Y2704">
            <v>16150000</v>
          </cell>
        </row>
        <row r="2705">
          <cell r="A2705">
            <v>11088362</v>
          </cell>
          <cell r="B2705">
            <v>1</v>
          </cell>
          <cell r="C2705">
            <v>40</v>
          </cell>
          <cell r="D2705" t="str">
            <v>SA</v>
          </cell>
          <cell r="F2705" t="str">
            <v>12</v>
          </cell>
          <cell r="G2705" t="str">
            <v>S</v>
          </cell>
          <cell r="L2705">
            <v>196.11</v>
          </cell>
          <cell r="M2705">
            <v>196.11</v>
          </cell>
          <cell r="N2705" t="str">
            <v>RUN</v>
          </cell>
          <cell r="O2705" t="str">
            <v>Списание материалов за 12 2001г</v>
          </cell>
          <cell r="P2705" t="str">
            <v>32</v>
          </cell>
          <cell r="Q2705">
            <v>32012030</v>
          </cell>
          <cell r="R2705" t="str">
            <v>H</v>
          </cell>
          <cell r="W2705">
            <v>196.11</v>
          </cell>
          <cell r="X2705">
            <v>196.11</v>
          </cell>
          <cell r="Y2705">
            <v>16150000</v>
          </cell>
        </row>
        <row r="2706">
          <cell r="A2706">
            <v>11088364</v>
          </cell>
          <cell r="B2706">
            <v>1</v>
          </cell>
          <cell r="C2706">
            <v>40</v>
          </cell>
          <cell r="D2706" t="str">
            <v>SA</v>
          </cell>
          <cell r="F2706" t="str">
            <v>12</v>
          </cell>
          <cell r="G2706" t="str">
            <v>S</v>
          </cell>
          <cell r="L2706">
            <v>150.04</v>
          </cell>
          <cell r="M2706">
            <v>150.04</v>
          </cell>
          <cell r="N2706" t="str">
            <v>RUN</v>
          </cell>
          <cell r="O2706" t="str">
            <v>Списание материалов за 12 2001г</v>
          </cell>
          <cell r="P2706" t="str">
            <v>32</v>
          </cell>
          <cell r="Q2706">
            <v>32012030</v>
          </cell>
          <cell r="R2706" t="str">
            <v>H</v>
          </cell>
          <cell r="W2706">
            <v>150.04</v>
          </cell>
          <cell r="X2706">
            <v>150.04</v>
          </cell>
          <cell r="Y2706">
            <v>16150000</v>
          </cell>
        </row>
        <row r="2707">
          <cell r="A2707">
            <v>11088366</v>
          </cell>
          <cell r="B2707">
            <v>1</v>
          </cell>
          <cell r="C2707">
            <v>40</v>
          </cell>
          <cell r="D2707" t="str">
            <v>SA</v>
          </cell>
          <cell r="F2707" t="str">
            <v>12</v>
          </cell>
          <cell r="G2707" t="str">
            <v>S</v>
          </cell>
          <cell r="L2707">
            <v>7.42</v>
          </cell>
          <cell r="M2707">
            <v>7.42</v>
          </cell>
          <cell r="N2707" t="str">
            <v>RUN</v>
          </cell>
          <cell r="O2707" t="str">
            <v>Списание материалов за 12 2001г</v>
          </cell>
          <cell r="P2707" t="str">
            <v>32</v>
          </cell>
          <cell r="Q2707">
            <v>32012030</v>
          </cell>
          <cell r="R2707" t="str">
            <v>H</v>
          </cell>
          <cell r="W2707">
            <v>7.42</v>
          </cell>
          <cell r="X2707">
            <v>7.42</v>
          </cell>
          <cell r="Y2707">
            <v>16150000</v>
          </cell>
        </row>
        <row r="2708">
          <cell r="A2708">
            <v>11088368</v>
          </cell>
          <cell r="B2708">
            <v>1</v>
          </cell>
          <cell r="C2708">
            <v>40</v>
          </cell>
          <cell r="D2708" t="str">
            <v>SA</v>
          </cell>
          <cell r="F2708" t="str">
            <v>12</v>
          </cell>
          <cell r="G2708" t="str">
            <v>S</v>
          </cell>
          <cell r="L2708">
            <v>203.94</v>
          </cell>
          <cell r="M2708">
            <v>203.94</v>
          </cell>
          <cell r="N2708" t="str">
            <v>RUN</v>
          </cell>
          <cell r="O2708" t="str">
            <v>Списание материалов за 12 2001г</v>
          </cell>
          <cell r="P2708" t="str">
            <v>32</v>
          </cell>
          <cell r="Q2708">
            <v>32012030</v>
          </cell>
          <cell r="R2708" t="str">
            <v>H</v>
          </cell>
          <cell r="W2708">
            <v>203.94</v>
          </cell>
          <cell r="X2708">
            <v>203.94</v>
          </cell>
          <cell r="Y2708">
            <v>16150000</v>
          </cell>
        </row>
        <row r="2709">
          <cell r="A2709">
            <v>11088370</v>
          </cell>
          <cell r="B2709">
            <v>1</v>
          </cell>
          <cell r="C2709">
            <v>40</v>
          </cell>
          <cell r="D2709" t="str">
            <v>SA</v>
          </cell>
          <cell r="F2709" t="str">
            <v>12</v>
          </cell>
          <cell r="G2709" t="str">
            <v>S</v>
          </cell>
          <cell r="L2709">
            <v>1600.26</v>
          </cell>
          <cell r="M2709">
            <v>1600.26</v>
          </cell>
          <cell r="N2709" t="str">
            <v>RUN</v>
          </cell>
          <cell r="O2709" t="str">
            <v>Списание материалов за 12 2001г</v>
          </cell>
          <cell r="P2709" t="str">
            <v>32</v>
          </cell>
          <cell r="Q2709">
            <v>32012030</v>
          </cell>
          <cell r="R2709" t="str">
            <v>H</v>
          </cell>
          <cell r="W2709">
            <v>1600.26</v>
          </cell>
          <cell r="X2709">
            <v>1600.26</v>
          </cell>
          <cell r="Y2709">
            <v>16150000</v>
          </cell>
        </row>
        <row r="2710">
          <cell r="A2710">
            <v>11088372</v>
          </cell>
          <cell r="B2710">
            <v>1</v>
          </cell>
          <cell r="C2710">
            <v>40</v>
          </cell>
          <cell r="D2710" t="str">
            <v>SA</v>
          </cell>
          <cell r="F2710" t="str">
            <v>12</v>
          </cell>
          <cell r="G2710" t="str">
            <v>S</v>
          </cell>
          <cell r="L2710">
            <v>1937.66</v>
          </cell>
          <cell r="M2710">
            <v>1937.66</v>
          </cell>
          <cell r="N2710" t="str">
            <v>RUN</v>
          </cell>
          <cell r="O2710" t="str">
            <v>Списание материалов за 12 2001г</v>
          </cell>
          <cell r="P2710" t="str">
            <v>32</v>
          </cell>
          <cell r="Q2710">
            <v>32012030</v>
          </cell>
          <cell r="R2710" t="str">
            <v>H</v>
          </cell>
          <cell r="W2710">
            <v>1937.66</v>
          </cell>
          <cell r="X2710">
            <v>1937.66</v>
          </cell>
          <cell r="Y2710">
            <v>16150000</v>
          </cell>
        </row>
        <row r="2711">
          <cell r="A2711">
            <v>11088374</v>
          </cell>
          <cell r="B2711">
            <v>1</v>
          </cell>
          <cell r="C2711">
            <v>40</v>
          </cell>
          <cell r="D2711" t="str">
            <v>SA</v>
          </cell>
          <cell r="F2711" t="str">
            <v>12</v>
          </cell>
          <cell r="G2711" t="str">
            <v>S</v>
          </cell>
          <cell r="L2711">
            <v>108.31</v>
          </cell>
          <cell r="M2711">
            <v>108.31</v>
          </cell>
          <cell r="N2711" t="str">
            <v>RUN</v>
          </cell>
          <cell r="O2711" t="str">
            <v>Списание материалов за 12 2001г</v>
          </cell>
          <cell r="P2711" t="str">
            <v>32</v>
          </cell>
          <cell r="Q2711">
            <v>32012030</v>
          </cell>
          <cell r="R2711" t="str">
            <v>H</v>
          </cell>
          <cell r="W2711">
            <v>108.31</v>
          </cell>
          <cell r="X2711">
            <v>108.31</v>
          </cell>
          <cell r="Y2711">
            <v>16150000</v>
          </cell>
        </row>
        <row r="2712">
          <cell r="A2712">
            <v>11088376</v>
          </cell>
          <cell r="B2712">
            <v>1</v>
          </cell>
          <cell r="C2712">
            <v>40</v>
          </cell>
          <cell r="D2712" t="str">
            <v>SA</v>
          </cell>
          <cell r="F2712" t="str">
            <v>12</v>
          </cell>
          <cell r="G2712" t="str">
            <v>S</v>
          </cell>
          <cell r="L2712">
            <v>1.75</v>
          </cell>
          <cell r="M2712">
            <v>1.75</v>
          </cell>
          <cell r="N2712" t="str">
            <v>RUN</v>
          </cell>
          <cell r="O2712" t="str">
            <v>Списание материалов за 12 2001г</v>
          </cell>
          <cell r="P2712" t="str">
            <v>32</v>
          </cell>
          <cell r="Q2712">
            <v>32012030</v>
          </cell>
          <cell r="R2712" t="str">
            <v>H</v>
          </cell>
          <cell r="W2712">
            <v>1.75</v>
          </cell>
          <cell r="X2712">
            <v>1.75</v>
          </cell>
          <cell r="Y2712">
            <v>16150000</v>
          </cell>
        </row>
        <row r="2713">
          <cell r="A2713">
            <v>11088378</v>
          </cell>
          <cell r="B2713">
            <v>1</v>
          </cell>
          <cell r="C2713">
            <v>40</v>
          </cell>
          <cell r="D2713" t="str">
            <v>SA</v>
          </cell>
          <cell r="F2713" t="str">
            <v>12</v>
          </cell>
          <cell r="G2713" t="str">
            <v>S</v>
          </cell>
          <cell r="L2713">
            <v>55.78</v>
          </cell>
          <cell r="M2713">
            <v>55.78</v>
          </cell>
          <cell r="N2713" t="str">
            <v>RUN</v>
          </cell>
          <cell r="O2713" t="str">
            <v>Списание материалов за 12 2001г</v>
          </cell>
          <cell r="P2713" t="str">
            <v>32</v>
          </cell>
          <cell r="Q2713">
            <v>32012030</v>
          </cell>
          <cell r="R2713" t="str">
            <v>H</v>
          </cell>
          <cell r="W2713">
            <v>55.78</v>
          </cell>
          <cell r="X2713">
            <v>55.78</v>
          </cell>
          <cell r="Y2713">
            <v>16150000</v>
          </cell>
        </row>
        <row r="2714">
          <cell r="A2714">
            <v>11088380</v>
          </cell>
          <cell r="B2714">
            <v>1</v>
          </cell>
          <cell r="C2714">
            <v>40</v>
          </cell>
          <cell r="D2714" t="str">
            <v>SA</v>
          </cell>
          <cell r="F2714" t="str">
            <v>12</v>
          </cell>
          <cell r="G2714" t="str">
            <v>S</v>
          </cell>
          <cell r="L2714">
            <v>580.4</v>
          </cell>
          <cell r="M2714">
            <v>580.4</v>
          </cell>
          <cell r="N2714" t="str">
            <v>RUN</v>
          </cell>
          <cell r="O2714" t="str">
            <v>Списание материалов за 12 2001г</v>
          </cell>
          <cell r="P2714" t="str">
            <v>32</v>
          </cell>
          <cell r="Q2714">
            <v>32012030</v>
          </cell>
          <cell r="R2714" t="str">
            <v>H</v>
          </cell>
          <cell r="W2714">
            <v>580.4</v>
          </cell>
          <cell r="X2714">
            <v>580.4</v>
          </cell>
          <cell r="Y2714">
            <v>16150000</v>
          </cell>
        </row>
        <row r="2715">
          <cell r="A2715">
            <v>11088382</v>
          </cell>
          <cell r="B2715">
            <v>1</v>
          </cell>
          <cell r="C2715">
            <v>40</v>
          </cell>
          <cell r="D2715" t="str">
            <v>SA</v>
          </cell>
          <cell r="F2715" t="str">
            <v>12</v>
          </cell>
          <cell r="G2715" t="str">
            <v>S</v>
          </cell>
          <cell r="L2715">
            <v>5076.5600000000004</v>
          </cell>
          <cell r="M2715">
            <v>5076.5600000000004</v>
          </cell>
          <cell r="N2715" t="str">
            <v>RUN</v>
          </cell>
          <cell r="O2715" t="str">
            <v>Списание материалов за 12 2001г</v>
          </cell>
          <cell r="P2715" t="str">
            <v>32</v>
          </cell>
          <cell r="Q2715">
            <v>32012030</v>
          </cell>
          <cell r="R2715" t="str">
            <v>H</v>
          </cell>
          <cell r="W2715">
            <v>5076.5600000000004</v>
          </cell>
          <cell r="X2715">
            <v>5076.5600000000004</v>
          </cell>
          <cell r="Y2715">
            <v>16150000</v>
          </cell>
        </row>
        <row r="2716">
          <cell r="A2716">
            <v>11088384</v>
          </cell>
          <cell r="B2716">
            <v>1</v>
          </cell>
          <cell r="C2716">
            <v>40</v>
          </cell>
          <cell r="D2716" t="str">
            <v>SA</v>
          </cell>
          <cell r="F2716" t="str">
            <v>12</v>
          </cell>
          <cell r="G2716" t="str">
            <v>S</v>
          </cell>
          <cell r="L2716">
            <v>854.23</v>
          </cell>
          <cell r="M2716">
            <v>854.23</v>
          </cell>
          <cell r="N2716" t="str">
            <v>RUN</v>
          </cell>
          <cell r="O2716" t="str">
            <v>Списание материалов за 12 2001г</v>
          </cell>
          <cell r="P2716" t="str">
            <v>32</v>
          </cell>
          <cell r="Q2716">
            <v>32012030</v>
          </cell>
          <cell r="R2716" t="str">
            <v>H</v>
          </cell>
          <cell r="W2716">
            <v>854.23</v>
          </cell>
          <cell r="X2716">
            <v>854.23</v>
          </cell>
          <cell r="Y2716">
            <v>16150000</v>
          </cell>
        </row>
        <row r="2717">
          <cell r="A2717">
            <v>11088386</v>
          </cell>
          <cell r="B2717">
            <v>1</v>
          </cell>
          <cell r="C2717">
            <v>40</v>
          </cell>
          <cell r="D2717" t="str">
            <v>SA</v>
          </cell>
          <cell r="F2717" t="str">
            <v>12</v>
          </cell>
          <cell r="G2717" t="str">
            <v>S</v>
          </cell>
          <cell r="L2717">
            <v>5443.65</v>
          </cell>
          <cell r="M2717">
            <v>5443.65</v>
          </cell>
          <cell r="N2717" t="str">
            <v>RUN</v>
          </cell>
          <cell r="O2717" t="str">
            <v>Списание материалов за 12 2001г</v>
          </cell>
          <cell r="P2717" t="str">
            <v>32</v>
          </cell>
          <cell r="Q2717">
            <v>32012030</v>
          </cell>
          <cell r="R2717" t="str">
            <v>H</v>
          </cell>
          <cell r="W2717">
            <v>5443.65</v>
          </cell>
          <cell r="X2717">
            <v>5443.65</v>
          </cell>
          <cell r="Y2717">
            <v>16150000</v>
          </cell>
        </row>
        <row r="2718">
          <cell r="A2718">
            <v>11088388</v>
          </cell>
          <cell r="B2718">
            <v>1</v>
          </cell>
          <cell r="C2718">
            <v>40</v>
          </cell>
          <cell r="D2718" t="str">
            <v>SA</v>
          </cell>
          <cell r="F2718" t="str">
            <v>12</v>
          </cell>
          <cell r="G2718" t="str">
            <v>S</v>
          </cell>
          <cell r="L2718">
            <v>49741.14</v>
          </cell>
          <cell r="M2718">
            <v>49741.14</v>
          </cell>
          <cell r="N2718" t="str">
            <v>RUN</v>
          </cell>
          <cell r="O2718" t="str">
            <v>Списание материалов за 12 2001г</v>
          </cell>
          <cell r="P2718" t="str">
            <v>32</v>
          </cell>
          <cell r="Q2718">
            <v>32012030</v>
          </cell>
          <cell r="R2718" t="str">
            <v>H</v>
          </cell>
          <cell r="W2718">
            <v>49741.14</v>
          </cell>
          <cell r="X2718">
            <v>49741.14</v>
          </cell>
          <cell r="Y2718">
            <v>16150000</v>
          </cell>
        </row>
        <row r="2719">
          <cell r="A2719">
            <v>11088390</v>
          </cell>
          <cell r="B2719">
            <v>1</v>
          </cell>
          <cell r="C2719">
            <v>40</v>
          </cell>
          <cell r="D2719" t="str">
            <v>SA</v>
          </cell>
          <cell r="F2719" t="str">
            <v>12</v>
          </cell>
          <cell r="G2719" t="str">
            <v>S</v>
          </cell>
          <cell r="L2719">
            <v>5724.03</v>
          </cell>
          <cell r="M2719">
            <v>5724.03</v>
          </cell>
          <cell r="N2719" t="str">
            <v>RUN</v>
          </cell>
          <cell r="O2719" t="str">
            <v>Списание материалов за 12 2001г</v>
          </cell>
          <cell r="P2719" t="str">
            <v>32</v>
          </cell>
          <cell r="Q2719">
            <v>32012030</v>
          </cell>
          <cell r="R2719" t="str">
            <v>H</v>
          </cell>
          <cell r="W2719">
            <v>5724.03</v>
          </cell>
          <cell r="X2719">
            <v>5724.03</v>
          </cell>
          <cell r="Y2719">
            <v>16150000</v>
          </cell>
        </row>
        <row r="2720">
          <cell r="A2720">
            <v>11088392</v>
          </cell>
          <cell r="B2720">
            <v>1</v>
          </cell>
          <cell r="C2720">
            <v>40</v>
          </cell>
          <cell r="D2720" t="str">
            <v>SA</v>
          </cell>
          <cell r="F2720" t="str">
            <v>12</v>
          </cell>
          <cell r="G2720" t="str">
            <v>S</v>
          </cell>
          <cell r="L2720">
            <v>1259.46</v>
          </cell>
          <cell r="M2720">
            <v>1259.46</v>
          </cell>
          <cell r="N2720" t="str">
            <v>RUN</v>
          </cell>
          <cell r="O2720" t="str">
            <v>Списание материалов за 12 2001г</v>
          </cell>
          <cell r="P2720" t="str">
            <v>32</v>
          </cell>
          <cell r="Q2720">
            <v>32012030</v>
          </cell>
          <cell r="R2720" t="str">
            <v>H</v>
          </cell>
          <cell r="W2720">
            <v>1259.46</v>
          </cell>
          <cell r="X2720">
            <v>1259.46</v>
          </cell>
          <cell r="Y2720">
            <v>16150000</v>
          </cell>
        </row>
        <row r="2721">
          <cell r="A2721">
            <v>11088394</v>
          </cell>
          <cell r="B2721">
            <v>1</v>
          </cell>
          <cell r="C2721">
            <v>40</v>
          </cell>
          <cell r="D2721" t="str">
            <v>SA</v>
          </cell>
          <cell r="F2721" t="str">
            <v>12</v>
          </cell>
          <cell r="G2721" t="str">
            <v>S</v>
          </cell>
          <cell r="L2721">
            <v>57.6</v>
          </cell>
          <cell r="M2721">
            <v>57.6</v>
          </cell>
          <cell r="N2721" t="str">
            <v>RUN</v>
          </cell>
          <cell r="O2721" t="str">
            <v>Списание материалов за 12 2001г</v>
          </cell>
          <cell r="P2721" t="str">
            <v>32</v>
          </cell>
          <cell r="Q2721">
            <v>32012030</v>
          </cell>
          <cell r="R2721" t="str">
            <v>H</v>
          </cell>
          <cell r="W2721">
            <v>57.6</v>
          </cell>
          <cell r="X2721">
            <v>57.6</v>
          </cell>
          <cell r="Y2721">
            <v>16150000</v>
          </cell>
        </row>
        <row r="2722">
          <cell r="A2722">
            <v>11088396</v>
          </cell>
          <cell r="B2722">
            <v>1</v>
          </cell>
          <cell r="C2722">
            <v>40</v>
          </cell>
          <cell r="D2722" t="str">
            <v>SA</v>
          </cell>
          <cell r="F2722" t="str">
            <v>12</v>
          </cell>
          <cell r="G2722" t="str">
            <v>S</v>
          </cell>
          <cell r="L2722">
            <v>883.39</v>
          </cell>
          <cell r="M2722">
            <v>883.39</v>
          </cell>
          <cell r="N2722" t="str">
            <v>RUN</v>
          </cell>
          <cell r="O2722" t="str">
            <v>Списание материалов за 12 2001г</v>
          </cell>
          <cell r="P2722" t="str">
            <v>32</v>
          </cell>
          <cell r="Q2722">
            <v>32012030</v>
          </cell>
          <cell r="R2722" t="str">
            <v>H</v>
          </cell>
          <cell r="W2722">
            <v>883.39</v>
          </cell>
          <cell r="X2722">
            <v>883.39</v>
          </cell>
          <cell r="Y2722">
            <v>16150000</v>
          </cell>
        </row>
        <row r="2723">
          <cell r="A2723">
            <v>11088398</v>
          </cell>
          <cell r="B2723">
            <v>1</v>
          </cell>
          <cell r="C2723">
            <v>40</v>
          </cell>
          <cell r="D2723" t="str">
            <v>SA</v>
          </cell>
          <cell r="F2723" t="str">
            <v>12</v>
          </cell>
          <cell r="G2723" t="str">
            <v>S</v>
          </cell>
          <cell r="L2723">
            <v>134.4</v>
          </cell>
          <cell r="M2723">
            <v>134.4</v>
          </cell>
          <cell r="N2723" t="str">
            <v>RUN</v>
          </cell>
          <cell r="O2723" t="str">
            <v>Списание материалов за 12 2001г</v>
          </cell>
          <cell r="P2723" t="str">
            <v>32</v>
          </cell>
          <cell r="Q2723">
            <v>32012030</v>
          </cell>
          <cell r="R2723" t="str">
            <v>H</v>
          </cell>
          <cell r="W2723">
            <v>134.4</v>
          </cell>
          <cell r="X2723">
            <v>134.4</v>
          </cell>
          <cell r="Y2723">
            <v>16150000</v>
          </cell>
        </row>
        <row r="2724">
          <cell r="A2724">
            <v>11088400</v>
          </cell>
          <cell r="B2724">
            <v>1</v>
          </cell>
          <cell r="C2724">
            <v>40</v>
          </cell>
          <cell r="D2724" t="str">
            <v>SA</v>
          </cell>
          <cell r="F2724" t="str">
            <v>12</v>
          </cell>
          <cell r="G2724" t="str">
            <v>S</v>
          </cell>
          <cell r="L2724">
            <v>46.08</v>
          </cell>
          <cell r="M2724">
            <v>46.08</v>
          </cell>
          <cell r="N2724" t="str">
            <v>RUN</v>
          </cell>
          <cell r="O2724" t="str">
            <v>Списание материалов за 12 2001г</v>
          </cell>
          <cell r="P2724" t="str">
            <v>32</v>
          </cell>
          <cell r="Q2724">
            <v>32012030</v>
          </cell>
          <cell r="R2724" t="str">
            <v>H</v>
          </cell>
          <cell r="W2724">
            <v>46.08</v>
          </cell>
          <cell r="X2724">
            <v>46.08</v>
          </cell>
          <cell r="Y2724">
            <v>16150000</v>
          </cell>
        </row>
        <row r="2725">
          <cell r="A2725">
            <v>11088402</v>
          </cell>
          <cell r="B2725">
            <v>1</v>
          </cell>
          <cell r="C2725">
            <v>40</v>
          </cell>
          <cell r="D2725" t="str">
            <v>SA</v>
          </cell>
          <cell r="F2725" t="str">
            <v>12</v>
          </cell>
          <cell r="G2725" t="str">
            <v>S</v>
          </cell>
          <cell r="L2725">
            <v>716.21</v>
          </cell>
          <cell r="M2725">
            <v>716.21</v>
          </cell>
          <cell r="N2725" t="str">
            <v>RUN</v>
          </cell>
          <cell r="O2725" t="str">
            <v>Списание материалов за 12 2001г</v>
          </cell>
          <cell r="P2725" t="str">
            <v>32</v>
          </cell>
          <cell r="Q2725">
            <v>32012030</v>
          </cell>
          <cell r="R2725" t="str">
            <v>H</v>
          </cell>
          <cell r="W2725">
            <v>716.21</v>
          </cell>
          <cell r="X2725">
            <v>716.21</v>
          </cell>
          <cell r="Y2725">
            <v>16150000</v>
          </cell>
        </row>
        <row r="2726">
          <cell r="A2726">
            <v>11088404</v>
          </cell>
          <cell r="B2726">
            <v>1</v>
          </cell>
          <cell r="C2726">
            <v>40</v>
          </cell>
          <cell r="D2726" t="str">
            <v>SA</v>
          </cell>
          <cell r="F2726" t="str">
            <v>12</v>
          </cell>
          <cell r="G2726" t="str">
            <v>S</v>
          </cell>
          <cell r="L2726">
            <v>761.6</v>
          </cell>
          <cell r="M2726">
            <v>761.6</v>
          </cell>
          <cell r="N2726" t="str">
            <v>RUN</v>
          </cell>
          <cell r="O2726" t="str">
            <v>Списание материалов за 12 2001г</v>
          </cell>
          <cell r="P2726" t="str">
            <v>32</v>
          </cell>
          <cell r="Q2726">
            <v>32012030</v>
          </cell>
          <cell r="R2726" t="str">
            <v>H</v>
          </cell>
          <cell r="W2726">
            <v>761.6</v>
          </cell>
          <cell r="X2726">
            <v>761.6</v>
          </cell>
          <cell r="Y2726">
            <v>16150000</v>
          </cell>
        </row>
        <row r="2727">
          <cell r="A2727">
            <v>11088406</v>
          </cell>
          <cell r="B2727">
            <v>1</v>
          </cell>
          <cell r="C2727">
            <v>40</v>
          </cell>
          <cell r="D2727" t="str">
            <v>SA</v>
          </cell>
          <cell r="F2727" t="str">
            <v>12</v>
          </cell>
          <cell r="G2727" t="str">
            <v>S</v>
          </cell>
          <cell r="L2727">
            <v>1661.61</v>
          </cell>
          <cell r="M2727">
            <v>1661.61</v>
          </cell>
          <cell r="N2727" t="str">
            <v>RUN</v>
          </cell>
          <cell r="O2727" t="str">
            <v>Списание материалов за 12 2001г</v>
          </cell>
          <cell r="P2727" t="str">
            <v>32</v>
          </cell>
          <cell r="Q2727">
            <v>32012030</v>
          </cell>
          <cell r="R2727" t="str">
            <v>H</v>
          </cell>
          <cell r="W2727">
            <v>1661.61</v>
          </cell>
          <cell r="X2727">
            <v>1661.61</v>
          </cell>
          <cell r="Y2727">
            <v>16150000</v>
          </cell>
        </row>
        <row r="2728">
          <cell r="A2728">
            <v>11088408</v>
          </cell>
          <cell r="B2728">
            <v>1</v>
          </cell>
          <cell r="C2728">
            <v>40</v>
          </cell>
          <cell r="D2728" t="str">
            <v>SA</v>
          </cell>
          <cell r="F2728" t="str">
            <v>12</v>
          </cell>
          <cell r="G2728" t="str">
            <v>S</v>
          </cell>
          <cell r="L2728">
            <v>24297.439999999999</v>
          </cell>
          <cell r="M2728">
            <v>24297.439999999999</v>
          </cell>
          <cell r="N2728" t="str">
            <v>RUN</v>
          </cell>
          <cell r="O2728" t="str">
            <v>Списание материалов за 12 2001г</v>
          </cell>
          <cell r="P2728" t="str">
            <v>32</v>
          </cell>
          <cell r="Q2728">
            <v>32012030</v>
          </cell>
          <cell r="R2728" t="str">
            <v>H</v>
          </cell>
          <cell r="W2728">
            <v>24297.439999999999</v>
          </cell>
          <cell r="X2728">
            <v>24297.439999999999</v>
          </cell>
          <cell r="Y2728">
            <v>16150000</v>
          </cell>
        </row>
        <row r="2729">
          <cell r="A2729">
            <v>11088410</v>
          </cell>
          <cell r="B2729">
            <v>1</v>
          </cell>
          <cell r="C2729">
            <v>40</v>
          </cell>
          <cell r="D2729" t="str">
            <v>SA</v>
          </cell>
          <cell r="F2729" t="str">
            <v>12</v>
          </cell>
          <cell r="G2729" t="str">
            <v>S</v>
          </cell>
          <cell r="L2729">
            <v>1605.49</v>
          </cell>
          <cell r="M2729">
            <v>1605.49</v>
          </cell>
          <cell r="N2729" t="str">
            <v>RUN</v>
          </cell>
          <cell r="O2729" t="str">
            <v>Списание материалов за 12 2001г</v>
          </cell>
          <cell r="P2729" t="str">
            <v>32</v>
          </cell>
          <cell r="Q2729">
            <v>32012030</v>
          </cell>
          <cell r="R2729" t="str">
            <v>H</v>
          </cell>
          <cell r="W2729">
            <v>1605.49</v>
          </cell>
          <cell r="X2729">
            <v>1605.49</v>
          </cell>
          <cell r="Y2729">
            <v>16150000</v>
          </cell>
        </row>
        <row r="2730">
          <cell r="A2730">
            <v>11088412</v>
          </cell>
          <cell r="B2730">
            <v>1</v>
          </cell>
          <cell r="C2730">
            <v>40</v>
          </cell>
          <cell r="D2730" t="str">
            <v>SA</v>
          </cell>
          <cell r="F2730" t="str">
            <v>12</v>
          </cell>
          <cell r="G2730" t="str">
            <v>S</v>
          </cell>
          <cell r="L2730">
            <v>1299.26</v>
          </cell>
          <cell r="M2730">
            <v>1299.26</v>
          </cell>
          <cell r="N2730" t="str">
            <v>RUN</v>
          </cell>
          <cell r="O2730" t="str">
            <v>Списание материалов за 12 2001г</v>
          </cell>
          <cell r="P2730" t="str">
            <v>32</v>
          </cell>
          <cell r="Q2730">
            <v>32012030</v>
          </cell>
          <cell r="R2730" t="str">
            <v>H</v>
          </cell>
          <cell r="W2730">
            <v>1299.26</v>
          </cell>
          <cell r="X2730">
            <v>1299.26</v>
          </cell>
          <cell r="Y2730">
            <v>16150000</v>
          </cell>
        </row>
        <row r="2731">
          <cell r="A2731">
            <v>11088414</v>
          </cell>
          <cell r="B2731">
            <v>1</v>
          </cell>
          <cell r="C2731">
            <v>40</v>
          </cell>
          <cell r="D2731" t="str">
            <v>SA</v>
          </cell>
          <cell r="F2731" t="str">
            <v>12</v>
          </cell>
          <cell r="G2731" t="str">
            <v>S</v>
          </cell>
          <cell r="L2731">
            <v>702.72</v>
          </cell>
          <cell r="M2731">
            <v>702.72</v>
          </cell>
          <cell r="N2731" t="str">
            <v>RUN</v>
          </cell>
          <cell r="O2731" t="str">
            <v>Списание материалов за 12 2001г</v>
          </cell>
          <cell r="P2731" t="str">
            <v>32</v>
          </cell>
          <cell r="Q2731">
            <v>32012030</v>
          </cell>
          <cell r="R2731" t="str">
            <v>H</v>
          </cell>
          <cell r="W2731">
            <v>702.72</v>
          </cell>
          <cell r="X2731">
            <v>702.72</v>
          </cell>
          <cell r="Y2731">
            <v>16150000</v>
          </cell>
        </row>
        <row r="2732">
          <cell r="A2732">
            <v>11088416</v>
          </cell>
          <cell r="B2732">
            <v>1</v>
          </cell>
          <cell r="C2732">
            <v>40</v>
          </cell>
          <cell r="D2732" t="str">
            <v>SA</v>
          </cell>
          <cell r="F2732" t="str">
            <v>12</v>
          </cell>
          <cell r="G2732" t="str">
            <v>S</v>
          </cell>
          <cell r="L2732">
            <v>16.260000000000002</v>
          </cell>
          <cell r="M2732">
            <v>16.260000000000002</v>
          </cell>
          <cell r="N2732" t="str">
            <v>RUN</v>
          </cell>
          <cell r="O2732" t="str">
            <v>Списание материалов за 12 2001г</v>
          </cell>
          <cell r="P2732" t="str">
            <v>32</v>
          </cell>
          <cell r="Q2732">
            <v>32012030</v>
          </cell>
          <cell r="R2732" t="str">
            <v>H</v>
          </cell>
          <cell r="W2732">
            <v>16.260000000000002</v>
          </cell>
          <cell r="X2732">
            <v>16.260000000000002</v>
          </cell>
          <cell r="Y2732">
            <v>16150000</v>
          </cell>
        </row>
        <row r="2733">
          <cell r="A2733">
            <v>11088418</v>
          </cell>
          <cell r="B2733">
            <v>1</v>
          </cell>
          <cell r="C2733">
            <v>40</v>
          </cell>
          <cell r="D2733" t="str">
            <v>SA</v>
          </cell>
          <cell r="F2733" t="str">
            <v>12</v>
          </cell>
          <cell r="G2733" t="str">
            <v>S</v>
          </cell>
          <cell r="L2733">
            <v>230.65</v>
          </cell>
          <cell r="M2733">
            <v>230.65</v>
          </cell>
          <cell r="N2733" t="str">
            <v>RUN</v>
          </cell>
          <cell r="O2733" t="str">
            <v>Списание материалов за 12 2001г</v>
          </cell>
          <cell r="P2733" t="str">
            <v>32</v>
          </cell>
          <cell r="Q2733">
            <v>32012030</v>
          </cell>
          <cell r="R2733" t="str">
            <v>H</v>
          </cell>
          <cell r="W2733">
            <v>230.65</v>
          </cell>
          <cell r="X2733">
            <v>230.65</v>
          </cell>
          <cell r="Y2733">
            <v>16150000</v>
          </cell>
        </row>
        <row r="2734">
          <cell r="A2734">
            <v>11088420</v>
          </cell>
          <cell r="B2734">
            <v>1</v>
          </cell>
          <cell r="C2734">
            <v>40</v>
          </cell>
          <cell r="D2734" t="str">
            <v>SA</v>
          </cell>
          <cell r="F2734" t="str">
            <v>12</v>
          </cell>
          <cell r="G2734" t="str">
            <v>S</v>
          </cell>
          <cell r="L2734">
            <v>134.28</v>
          </cell>
          <cell r="M2734">
            <v>134.28</v>
          </cell>
          <cell r="N2734" t="str">
            <v>RUN</v>
          </cell>
          <cell r="O2734" t="str">
            <v>Списание материалов за 12 2001г</v>
          </cell>
          <cell r="P2734" t="str">
            <v>32</v>
          </cell>
          <cell r="Q2734">
            <v>32012030</v>
          </cell>
          <cell r="R2734" t="str">
            <v>H</v>
          </cell>
          <cell r="W2734">
            <v>134.28</v>
          </cell>
          <cell r="X2734">
            <v>134.28</v>
          </cell>
          <cell r="Y2734">
            <v>16150000</v>
          </cell>
        </row>
        <row r="2735">
          <cell r="A2735">
            <v>11088422</v>
          </cell>
          <cell r="B2735">
            <v>1</v>
          </cell>
          <cell r="C2735">
            <v>40</v>
          </cell>
          <cell r="D2735" t="str">
            <v>SA</v>
          </cell>
          <cell r="F2735" t="str">
            <v>12</v>
          </cell>
          <cell r="G2735" t="str">
            <v>S</v>
          </cell>
          <cell r="L2735">
            <v>2001.48</v>
          </cell>
          <cell r="M2735">
            <v>2001.48</v>
          </cell>
          <cell r="N2735" t="str">
            <v>RUN</v>
          </cell>
          <cell r="O2735" t="str">
            <v>Списание материалов за 12 2001г</v>
          </cell>
          <cell r="P2735" t="str">
            <v>32</v>
          </cell>
          <cell r="Q2735">
            <v>32012030</v>
          </cell>
          <cell r="R2735" t="str">
            <v>H</v>
          </cell>
          <cell r="W2735">
            <v>2001.48</v>
          </cell>
          <cell r="X2735">
            <v>2001.48</v>
          </cell>
          <cell r="Y2735">
            <v>16150000</v>
          </cell>
        </row>
        <row r="2736">
          <cell r="A2736">
            <v>11088424</v>
          </cell>
          <cell r="B2736">
            <v>1</v>
          </cell>
          <cell r="C2736">
            <v>40</v>
          </cell>
          <cell r="D2736" t="str">
            <v>SA</v>
          </cell>
          <cell r="F2736" t="str">
            <v>12</v>
          </cell>
          <cell r="G2736" t="str">
            <v>S</v>
          </cell>
          <cell r="L2736">
            <v>262.01</v>
          </cell>
          <cell r="M2736">
            <v>262.01</v>
          </cell>
          <cell r="N2736" t="str">
            <v>RUN</v>
          </cell>
          <cell r="O2736" t="str">
            <v>Списание материалов за 12 2001г</v>
          </cell>
          <cell r="P2736" t="str">
            <v>32</v>
          </cell>
          <cell r="Q2736">
            <v>32012030</v>
          </cell>
          <cell r="R2736" t="str">
            <v>H</v>
          </cell>
          <cell r="W2736">
            <v>262.01</v>
          </cell>
          <cell r="X2736">
            <v>262.01</v>
          </cell>
          <cell r="Y2736">
            <v>16150000</v>
          </cell>
        </row>
        <row r="2737">
          <cell r="A2737">
            <v>11088426</v>
          </cell>
          <cell r="B2737">
            <v>1</v>
          </cell>
          <cell r="C2737">
            <v>40</v>
          </cell>
          <cell r="D2737" t="str">
            <v>SA</v>
          </cell>
          <cell r="F2737" t="str">
            <v>12</v>
          </cell>
          <cell r="G2737" t="str">
            <v>S</v>
          </cell>
          <cell r="L2737">
            <v>119.36</v>
          </cell>
          <cell r="M2737">
            <v>119.36</v>
          </cell>
          <cell r="N2737" t="str">
            <v>RUN</v>
          </cell>
          <cell r="O2737" t="str">
            <v>Списание материалов за 12 2001г</v>
          </cell>
          <cell r="P2737" t="str">
            <v>32</v>
          </cell>
          <cell r="Q2737">
            <v>32012030</v>
          </cell>
          <cell r="R2737" t="str">
            <v>H</v>
          </cell>
          <cell r="W2737">
            <v>119.36</v>
          </cell>
          <cell r="X2737">
            <v>119.36</v>
          </cell>
          <cell r="Y2737">
            <v>16150000</v>
          </cell>
        </row>
        <row r="2738">
          <cell r="A2738">
            <v>11088428</v>
          </cell>
          <cell r="B2738">
            <v>1</v>
          </cell>
          <cell r="C2738">
            <v>40</v>
          </cell>
          <cell r="D2738" t="str">
            <v>SA</v>
          </cell>
          <cell r="F2738" t="str">
            <v>12</v>
          </cell>
          <cell r="G2738" t="str">
            <v>S</v>
          </cell>
          <cell r="L2738">
            <v>25250.03</v>
          </cell>
          <cell r="M2738">
            <v>25250.03</v>
          </cell>
          <cell r="N2738" t="str">
            <v>RUN</v>
          </cell>
          <cell r="O2738" t="str">
            <v>Списание материалов за 12 2001г</v>
          </cell>
          <cell r="P2738" t="str">
            <v>32</v>
          </cell>
          <cell r="Q2738">
            <v>32012030</v>
          </cell>
          <cell r="R2738" t="str">
            <v>H</v>
          </cell>
          <cell r="W2738">
            <v>25250.03</v>
          </cell>
          <cell r="X2738">
            <v>25250.03</v>
          </cell>
          <cell r="Y2738">
            <v>16150000</v>
          </cell>
        </row>
        <row r="2739">
          <cell r="A2739">
            <v>11088430</v>
          </cell>
          <cell r="B2739">
            <v>1</v>
          </cell>
          <cell r="C2739">
            <v>40</v>
          </cell>
          <cell r="D2739" t="str">
            <v>SA</v>
          </cell>
          <cell r="F2739" t="str">
            <v>12</v>
          </cell>
          <cell r="G2739" t="str">
            <v>S</v>
          </cell>
          <cell r="L2739">
            <v>735.91</v>
          </cell>
          <cell r="M2739">
            <v>735.91</v>
          </cell>
          <cell r="N2739" t="str">
            <v>RUN</v>
          </cell>
          <cell r="O2739" t="str">
            <v>Списание материалов за 12 2001г</v>
          </cell>
          <cell r="P2739" t="str">
            <v>32</v>
          </cell>
          <cell r="Q2739">
            <v>32012030</v>
          </cell>
          <cell r="R2739" t="str">
            <v>H</v>
          </cell>
          <cell r="W2739">
            <v>735.91</v>
          </cell>
          <cell r="X2739">
            <v>735.91</v>
          </cell>
          <cell r="Y2739">
            <v>16150000</v>
          </cell>
        </row>
        <row r="2740">
          <cell r="A2740">
            <v>11088432</v>
          </cell>
          <cell r="B2740">
            <v>1</v>
          </cell>
          <cell r="C2740">
            <v>40</v>
          </cell>
          <cell r="D2740" t="str">
            <v>SA</v>
          </cell>
          <cell r="F2740" t="str">
            <v>12</v>
          </cell>
          <cell r="G2740" t="str">
            <v>S</v>
          </cell>
          <cell r="L2740">
            <v>37.119999999999997</v>
          </cell>
          <cell r="M2740">
            <v>37.119999999999997</v>
          </cell>
          <cell r="N2740" t="str">
            <v>RUN</v>
          </cell>
          <cell r="O2740" t="str">
            <v>Списание материалов за 12 2001г</v>
          </cell>
          <cell r="P2740" t="str">
            <v>32</v>
          </cell>
          <cell r="Q2740">
            <v>32012030</v>
          </cell>
          <cell r="R2740" t="str">
            <v>H</v>
          </cell>
          <cell r="W2740">
            <v>37.119999999999997</v>
          </cell>
          <cell r="X2740">
            <v>37.119999999999997</v>
          </cell>
          <cell r="Y2740">
            <v>16150000</v>
          </cell>
        </row>
        <row r="2741">
          <cell r="A2741">
            <v>11088434</v>
          </cell>
          <cell r="B2741">
            <v>1</v>
          </cell>
          <cell r="C2741">
            <v>40</v>
          </cell>
          <cell r="D2741" t="str">
            <v>SA</v>
          </cell>
          <cell r="F2741" t="str">
            <v>12</v>
          </cell>
          <cell r="G2741" t="str">
            <v>S</v>
          </cell>
          <cell r="L2741">
            <v>27.04</v>
          </cell>
          <cell r="M2741">
            <v>27.04</v>
          </cell>
          <cell r="N2741" t="str">
            <v>RUN</v>
          </cell>
          <cell r="O2741" t="str">
            <v>Списание материалов за 12 2001г</v>
          </cell>
          <cell r="P2741" t="str">
            <v>32</v>
          </cell>
          <cell r="Q2741">
            <v>32012030</v>
          </cell>
          <cell r="R2741" t="str">
            <v>H</v>
          </cell>
          <cell r="W2741">
            <v>27.04</v>
          </cell>
          <cell r="X2741">
            <v>27.04</v>
          </cell>
          <cell r="Y2741">
            <v>16150000</v>
          </cell>
        </row>
        <row r="2742">
          <cell r="A2742">
            <v>11088436</v>
          </cell>
          <cell r="B2742">
            <v>1</v>
          </cell>
          <cell r="C2742">
            <v>40</v>
          </cell>
          <cell r="D2742" t="str">
            <v>SA</v>
          </cell>
          <cell r="F2742" t="str">
            <v>12</v>
          </cell>
          <cell r="G2742" t="str">
            <v>S</v>
          </cell>
          <cell r="L2742">
            <v>3102.57</v>
          </cell>
          <cell r="M2742">
            <v>3102.57</v>
          </cell>
          <cell r="N2742" t="str">
            <v>RUN</v>
          </cell>
          <cell r="O2742" t="str">
            <v>Списание материалов за 12 2001г</v>
          </cell>
          <cell r="P2742" t="str">
            <v>32</v>
          </cell>
          <cell r="Q2742">
            <v>32012030</v>
          </cell>
          <cell r="R2742" t="str">
            <v>H</v>
          </cell>
          <cell r="W2742">
            <v>3102.57</v>
          </cell>
          <cell r="X2742">
            <v>3102.57</v>
          </cell>
          <cell r="Y2742">
            <v>16150000</v>
          </cell>
        </row>
        <row r="2743">
          <cell r="A2743">
            <v>11088438</v>
          </cell>
          <cell r="B2743">
            <v>1</v>
          </cell>
          <cell r="C2743">
            <v>40</v>
          </cell>
          <cell r="D2743" t="str">
            <v>SA</v>
          </cell>
          <cell r="F2743" t="str">
            <v>12</v>
          </cell>
          <cell r="G2743" t="str">
            <v>S</v>
          </cell>
          <cell r="L2743">
            <v>52.83</v>
          </cell>
          <cell r="M2743">
            <v>52.83</v>
          </cell>
          <cell r="N2743" t="str">
            <v>RUN</v>
          </cell>
          <cell r="O2743" t="str">
            <v>Списание материалов за 12 2001г</v>
          </cell>
          <cell r="P2743" t="str">
            <v>32</v>
          </cell>
          <cell r="Q2743">
            <v>32012030</v>
          </cell>
          <cell r="R2743" t="str">
            <v>H</v>
          </cell>
          <cell r="W2743">
            <v>52.83</v>
          </cell>
          <cell r="X2743">
            <v>52.83</v>
          </cell>
          <cell r="Y2743">
            <v>16150000</v>
          </cell>
        </row>
        <row r="2744">
          <cell r="A2744">
            <v>11088440</v>
          </cell>
          <cell r="B2744">
            <v>1</v>
          </cell>
          <cell r="C2744">
            <v>40</v>
          </cell>
          <cell r="D2744" t="str">
            <v>SA</v>
          </cell>
          <cell r="F2744" t="str">
            <v>12</v>
          </cell>
          <cell r="G2744" t="str">
            <v>S</v>
          </cell>
          <cell r="L2744">
            <v>478.32</v>
          </cell>
          <cell r="M2744">
            <v>478.32</v>
          </cell>
          <cell r="N2744" t="str">
            <v>RUN</v>
          </cell>
          <cell r="O2744" t="str">
            <v>Списание материалов за 12 2001г</v>
          </cell>
          <cell r="P2744" t="str">
            <v>32</v>
          </cell>
          <cell r="Q2744">
            <v>32012030</v>
          </cell>
          <cell r="R2744" t="str">
            <v>H</v>
          </cell>
          <cell r="W2744">
            <v>478.32</v>
          </cell>
          <cell r="X2744">
            <v>478.32</v>
          </cell>
          <cell r="Y2744">
            <v>16150000</v>
          </cell>
        </row>
        <row r="2745">
          <cell r="P2745" t="str">
            <v>32 Всего</v>
          </cell>
          <cell r="W2745">
            <v>1127700.6300000004</v>
          </cell>
        </row>
        <row r="2746">
          <cell r="A2746">
            <v>11074998</v>
          </cell>
          <cell r="B2746">
            <v>1</v>
          </cell>
          <cell r="C2746">
            <v>40</v>
          </cell>
          <cell r="D2746" t="str">
            <v>SA</v>
          </cell>
          <cell r="F2746" t="str">
            <v>10</v>
          </cell>
          <cell r="G2746" t="str">
            <v>S</v>
          </cell>
          <cell r="L2746">
            <v>1339530.76</v>
          </cell>
          <cell r="M2746">
            <v>1339530.76</v>
          </cell>
          <cell r="N2746" t="str">
            <v>RUN</v>
          </cell>
          <cell r="O2746" t="str">
            <v>отклонение</v>
          </cell>
          <cell r="P2746" t="str">
            <v>48</v>
          </cell>
          <cell r="Q2746">
            <v>48206000</v>
          </cell>
          <cell r="R2746" t="str">
            <v>H</v>
          </cell>
          <cell r="W2746">
            <v>25445.05</v>
          </cell>
          <cell r="X2746">
            <v>25445.05</v>
          </cell>
          <cell r="Y2746">
            <v>16150000</v>
          </cell>
        </row>
        <row r="2747">
          <cell r="A2747">
            <v>11082173</v>
          </cell>
          <cell r="B2747">
            <v>1</v>
          </cell>
          <cell r="C2747">
            <v>40</v>
          </cell>
          <cell r="D2747" t="str">
            <v>SA</v>
          </cell>
          <cell r="F2747" t="str">
            <v>11</v>
          </cell>
          <cell r="G2747" t="str">
            <v>S</v>
          </cell>
          <cell r="L2747">
            <v>1845131.7</v>
          </cell>
          <cell r="M2747">
            <v>1845131.7</v>
          </cell>
          <cell r="N2747" t="str">
            <v>RUN</v>
          </cell>
          <cell r="O2747" t="str">
            <v>отклонение за ноябрь2001г</v>
          </cell>
          <cell r="P2747" t="str">
            <v>48</v>
          </cell>
          <cell r="Q2747">
            <v>48206000</v>
          </cell>
          <cell r="R2747" t="str">
            <v>H</v>
          </cell>
          <cell r="W2747">
            <v>188765.27</v>
          </cell>
          <cell r="X2747">
            <v>188765.27</v>
          </cell>
          <cell r="Y2747">
            <v>16150000</v>
          </cell>
        </row>
        <row r="2748">
          <cell r="A2748">
            <v>11093337</v>
          </cell>
          <cell r="B2748">
            <v>1</v>
          </cell>
          <cell r="C2748">
            <v>40</v>
          </cell>
          <cell r="D2748" t="str">
            <v>SA</v>
          </cell>
          <cell r="F2748" t="str">
            <v>12</v>
          </cell>
          <cell r="G2748" t="str">
            <v>S</v>
          </cell>
          <cell r="L2748">
            <v>928237.82</v>
          </cell>
          <cell r="M2748">
            <v>928237.82</v>
          </cell>
          <cell r="N2748" t="str">
            <v>RUN</v>
          </cell>
          <cell r="O2748" t="str">
            <v>отклонение за дек 2001г</v>
          </cell>
          <cell r="P2748" t="str">
            <v>48</v>
          </cell>
          <cell r="Q2748">
            <v>48206000</v>
          </cell>
          <cell r="R2748" t="str">
            <v>H</v>
          </cell>
          <cell r="W2748">
            <v>32917.199999999997</v>
          </cell>
          <cell r="X2748">
            <v>32917.199999999997</v>
          </cell>
          <cell r="Y2748">
            <v>16150000</v>
          </cell>
        </row>
        <row r="2749">
          <cell r="P2749" t="str">
            <v>48 Всего</v>
          </cell>
          <cell r="W2749">
            <v>247127.51999999996</v>
          </cell>
        </row>
        <row r="2750">
          <cell r="A2750">
            <v>7002982</v>
          </cell>
          <cell r="B2750">
            <v>1</v>
          </cell>
          <cell r="C2750">
            <v>22</v>
          </cell>
          <cell r="D2750" t="str">
            <v>KA</v>
          </cell>
          <cell r="F2750" t="str">
            <v>11</v>
          </cell>
          <cell r="G2750" t="str">
            <v>S</v>
          </cell>
          <cell r="I2750">
            <v>700983</v>
          </cell>
          <cell r="K2750" t="str">
            <v>ООО Колос</v>
          </cell>
          <cell r="L2750">
            <v>0.02</v>
          </cell>
          <cell r="M2750">
            <v>0.02</v>
          </cell>
          <cell r="N2750" t="str">
            <v>RUN</v>
          </cell>
          <cell r="O2750" t="str">
            <v>отклонение</v>
          </cell>
          <cell r="P2750" t="str">
            <v>60</v>
          </cell>
          <cell r="Q2750">
            <v>60000007</v>
          </cell>
          <cell r="W2750">
            <v>0.02</v>
          </cell>
          <cell r="X2750">
            <v>0.02</v>
          </cell>
          <cell r="Y2750">
            <v>16150000</v>
          </cell>
        </row>
        <row r="2751">
          <cell r="A2751">
            <v>7003187</v>
          </cell>
          <cell r="B2751">
            <v>1</v>
          </cell>
          <cell r="C2751">
            <v>22</v>
          </cell>
          <cell r="D2751" t="str">
            <v>KA</v>
          </cell>
          <cell r="F2751" t="str">
            <v>11</v>
          </cell>
          <cell r="G2751" t="str">
            <v>S</v>
          </cell>
          <cell r="I2751">
            <v>700983</v>
          </cell>
          <cell r="K2751" t="str">
            <v>ООО Колос</v>
          </cell>
          <cell r="L2751">
            <v>0.02</v>
          </cell>
          <cell r="M2751">
            <v>0.02</v>
          </cell>
          <cell r="N2751" t="str">
            <v>RUN</v>
          </cell>
          <cell r="O2751" t="str">
            <v>разница в стоимости запчастей</v>
          </cell>
          <cell r="P2751" t="str">
            <v>60</v>
          </cell>
          <cell r="Q2751">
            <v>60000007</v>
          </cell>
          <cell r="W2751">
            <v>0.02</v>
          </cell>
          <cell r="X2751">
            <v>0.02</v>
          </cell>
          <cell r="Y2751">
            <v>16150000</v>
          </cell>
        </row>
        <row r="2752">
          <cell r="A2752">
            <v>18000915</v>
          </cell>
          <cell r="B2752">
            <v>1</v>
          </cell>
          <cell r="C2752">
            <v>32</v>
          </cell>
          <cell r="D2752" t="str">
            <v>KS</v>
          </cell>
          <cell r="F2752" t="str">
            <v>11</v>
          </cell>
          <cell r="G2752" t="str">
            <v>S</v>
          </cell>
          <cell r="I2752">
            <v>700983</v>
          </cell>
          <cell r="K2752" t="str">
            <v>ООО Колос</v>
          </cell>
          <cell r="L2752">
            <v>-0.02</v>
          </cell>
          <cell r="M2752">
            <v>-0.02</v>
          </cell>
          <cell r="N2752" t="str">
            <v>RUN</v>
          </cell>
          <cell r="O2752" t="str">
            <v>отклонение</v>
          </cell>
          <cell r="P2752" t="str">
            <v>60</v>
          </cell>
          <cell r="Q2752">
            <v>60000007</v>
          </cell>
          <cell r="R2752" t="str">
            <v>H</v>
          </cell>
          <cell r="W2752">
            <v>-0.02</v>
          </cell>
          <cell r="X2752">
            <v>-0.02</v>
          </cell>
          <cell r="Y2752">
            <v>16150000</v>
          </cell>
        </row>
        <row r="2753">
          <cell r="A2753">
            <v>18000917</v>
          </cell>
          <cell r="B2753">
            <v>1</v>
          </cell>
          <cell r="C2753">
            <v>32</v>
          </cell>
          <cell r="D2753" t="str">
            <v>KS</v>
          </cell>
          <cell r="F2753" t="str">
            <v>11</v>
          </cell>
          <cell r="G2753" t="str">
            <v>S</v>
          </cell>
          <cell r="I2753">
            <v>700983</v>
          </cell>
          <cell r="K2753" t="str">
            <v>ООО Колос</v>
          </cell>
          <cell r="L2753">
            <v>-0.02</v>
          </cell>
          <cell r="M2753">
            <v>-0.02</v>
          </cell>
          <cell r="N2753" t="str">
            <v>RUN</v>
          </cell>
          <cell r="O2753" t="str">
            <v>отклонение</v>
          </cell>
          <cell r="P2753" t="str">
            <v>60</v>
          </cell>
          <cell r="Q2753">
            <v>60000007</v>
          </cell>
          <cell r="R2753" t="str">
            <v>H</v>
          </cell>
          <cell r="W2753">
            <v>-0.02</v>
          </cell>
          <cell r="X2753">
            <v>-0.02</v>
          </cell>
          <cell r="Y2753">
            <v>16150000</v>
          </cell>
        </row>
        <row r="2754">
          <cell r="A2754">
            <v>18000918</v>
          </cell>
          <cell r="B2754">
            <v>1</v>
          </cell>
          <cell r="C2754">
            <v>32</v>
          </cell>
          <cell r="D2754" t="str">
            <v>KS</v>
          </cell>
          <cell r="F2754" t="str">
            <v>11</v>
          </cell>
          <cell r="G2754" t="str">
            <v>S</v>
          </cell>
          <cell r="I2754">
            <v>700983</v>
          </cell>
          <cell r="K2754" t="str">
            <v>ООО Колос</v>
          </cell>
          <cell r="L2754">
            <v>-0.02</v>
          </cell>
          <cell r="M2754">
            <v>-0.02</v>
          </cell>
          <cell r="N2754" t="str">
            <v>RUN</v>
          </cell>
          <cell r="O2754" t="str">
            <v>разница в стоимости запчастей</v>
          </cell>
          <cell r="P2754" t="str">
            <v>60</v>
          </cell>
          <cell r="Q2754">
            <v>60000007</v>
          </cell>
          <cell r="R2754" t="str">
            <v>H</v>
          </cell>
          <cell r="W2754">
            <v>-0.02</v>
          </cell>
          <cell r="X2754">
            <v>-0.02</v>
          </cell>
          <cell r="Y2754">
            <v>16150000</v>
          </cell>
        </row>
        <row r="2755">
          <cell r="P2755" t="str">
            <v>60 Всего</v>
          </cell>
          <cell r="W2755">
            <v>-0.02</v>
          </cell>
        </row>
        <row r="2756">
          <cell r="W2756">
            <v>5204884.2900000056</v>
          </cell>
          <cell r="Y2756" t="str">
            <v>16150000 Всего</v>
          </cell>
        </row>
        <row r="2757">
          <cell r="A2757">
            <v>11082173</v>
          </cell>
          <cell r="B2757">
            <v>1</v>
          </cell>
          <cell r="C2757">
            <v>40</v>
          </cell>
          <cell r="D2757" t="str">
            <v>SA</v>
          </cell>
          <cell r="F2757" t="str">
            <v>11</v>
          </cell>
          <cell r="G2757" t="str">
            <v>S</v>
          </cell>
          <cell r="L2757">
            <v>1845131.7</v>
          </cell>
          <cell r="M2757">
            <v>1845131.7</v>
          </cell>
          <cell r="N2757" t="str">
            <v>RUN</v>
          </cell>
          <cell r="O2757" t="str">
            <v>отклонение за ноябрь2001г</v>
          </cell>
          <cell r="P2757" t="str">
            <v>48</v>
          </cell>
          <cell r="Q2757">
            <v>48206000</v>
          </cell>
          <cell r="R2757" t="str">
            <v>H</v>
          </cell>
          <cell r="W2757">
            <v>216856.68</v>
          </cell>
          <cell r="X2757">
            <v>216856.68</v>
          </cell>
          <cell r="Y2757">
            <v>16170000</v>
          </cell>
        </row>
        <row r="2758">
          <cell r="P2758" t="str">
            <v>48 Всего</v>
          </cell>
          <cell r="W2758">
            <v>216856.68</v>
          </cell>
        </row>
        <row r="2759">
          <cell r="A2759">
            <v>7003650</v>
          </cell>
          <cell r="B2759">
            <v>1</v>
          </cell>
          <cell r="C2759">
            <v>22</v>
          </cell>
          <cell r="D2759" t="str">
            <v>KA</v>
          </cell>
          <cell r="F2759" t="str">
            <v>12</v>
          </cell>
          <cell r="G2759" t="str">
            <v>S</v>
          </cell>
          <cell r="I2759">
            <v>700820</v>
          </cell>
          <cell r="K2759" t="str">
            <v>ООО Запсибнефтепродукт</v>
          </cell>
          <cell r="L2759">
            <v>0.04</v>
          </cell>
          <cell r="M2759">
            <v>0.04</v>
          </cell>
          <cell r="N2759" t="str">
            <v>RUN</v>
          </cell>
          <cell r="O2759" t="str">
            <v>отклонение</v>
          </cell>
          <cell r="P2759" t="str">
            <v>60</v>
          </cell>
          <cell r="Q2759">
            <v>60000007</v>
          </cell>
          <cell r="W2759">
            <v>0.04</v>
          </cell>
          <cell r="X2759">
            <v>0.04</v>
          </cell>
          <cell r="Y2759">
            <v>16170000</v>
          </cell>
        </row>
        <row r="2760">
          <cell r="A2760">
            <v>18001043</v>
          </cell>
          <cell r="B2760">
            <v>1</v>
          </cell>
          <cell r="C2760">
            <v>32</v>
          </cell>
          <cell r="D2760" t="str">
            <v>KS</v>
          </cell>
          <cell r="F2760" t="str">
            <v>12</v>
          </cell>
          <cell r="G2760" t="str">
            <v>S</v>
          </cell>
          <cell r="I2760">
            <v>700820</v>
          </cell>
          <cell r="K2760" t="str">
            <v>ООО Запсибнефтепродукт</v>
          </cell>
          <cell r="L2760">
            <v>-0.04</v>
          </cell>
          <cell r="M2760">
            <v>-0.04</v>
          </cell>
          <cell r="N2760" t="str">
            <v>RUN</v>
          </cell>
          <cell r="O2760" t="str">
            <v>отклонение</v>
          </cell>
          <cell r="P2760" t="str">
            <v>60</v>
          </cell>
          <cell r="Q2760">
            <v>60000007</v>
          </cell>
          <cell r="R2760" t="str">
            <v>H</v>
          </cell>
          <cell r="W2760">
            <v>-0.04</v>
          </cell>
          <cell r="X2760">
            <v>-0.04</v>
          </cell>
          <cell r="Y2760">
            <v>16170000</v>
          </cell>
        </row>
        <row r="2761">
          <cell r="P2761" t="str">
            <v>60 Всего</v>
          </cell>
          <cell r="W2761">
            <v>0</v>
          </cell>
        </row>
        <row r="2762">
          <cell r="W2762">
            <v>216856.68</v>
          </cell>
          <cell r="Y2762" t="str">
            <v>16170000 Всего</v>
          </cell>
        </row>
        <row r="2763">
          <cell r="A2763">
            <v>11093522</v>
          </cell>
          <cell r="B2763">
            <v>1</v>
          </cell>
          <cell r="C2763">
            <v>40</v>
          </cell>
          <cell r="D2763" t="str">
            <v>SA</v>
          </cell>
          <cell r="F2763" t="str">
            <v>12</v>
          </cell>
          <cell r="G2763" t="str">
            <v>S</v>
          </cell>
          <cell r="L2763">
            <v>4465115.84</v>
          </cell>
          <cell r="M2763">
            <v>4465115.84</v>
          </cell>
          <cell r="N2763" t="str">
            <v>RUN</v>
          </cell>
          <cell r="O2763" t="str">
            <v>внутрен.перемещение</v>
          </cell>
          <cell r="P2763" t="str">
            <v>16</v>
          </cell>
          <cell r="Q2763">
            <v>16110000</v>
          </cell>
          <cell r="R2763" t="str">
            <v>H</v>
          </cell>
          <cell r="W2763">
            <v>4465115.84</v>
          </cell>
          <cell r="X2763">
            <v>4465115.84</v>
          </cell>
          <cell r="Y2763">
            <v>16180000</v>
          </cell>
        </row>
        <row r="2764">
          <cell r="P2764" t="str">
            <v>16 Всего</v>
          </cell>
          <cell r="W2764">
            <v>4465115.84</v>
          </cell>
        </row>
        <row r="2765">
          <cell r="A2765">
            <v>11075424</v>
          </cell>
          <cell r="B2765">
            <v>1</v>
          </cell>
          <cell r="C2765">
            <v>40</v>
          </cell>
          <cell r="D2765" t="str">
            <v>SA</v>
          </cell>
          <cell r="F2765" t="str">
            <v>10</v>
          </cell>
          <cell r="G2765" t="str">
            <v>S</v>
          </cell>
          <cell r="L2765">
            <v>751.08</v>
          </cell>
          <cell r="M2765">
            <v>751.08</v>
          </cell>
          <cell r="N2765" t="str">
            <v>RUN</v>
          </cell>
          <cell r="O2765" t="str">
            <v>Списание материалов за 10 2001г</v>
          </cell>
          <cell r="P2765" t="str">
            <v>32</v>
          </cell>
          <cell r="Q2765">
            <v>32012032</v>
          </cell>
          <cell r="R2765" t="str">
            <v>H</v>
          </cell>
          <cell r="W2765">
            <v>751.08</v>
          </cell>
          <cell r="X2765">
            <v>751.08</v>
          </cell>
          <cell r="Y2765">
            <v>16180000</v>
          </cell>
        </row>
        <row r="2766">
          <cell r="A2766">
            <v>11075426</v>
          </cell>
          <cell r="B2766">
            <v>1</v>
          </cell>
          <cell r="C2766">
            <v>40</v>
          </cell>
          <cell r="D2766" t="str">
            <v>SA</v>
          </cell>
          <cell r="F2766" t="str">
            <v>10</v>
          </cell>
          <cell r="G2766" t="str">
            <v>S</v>
          </cell>
          <cell r="L2766">
            <v>512.85</v>
          </cell>
          <cell r="M2766">
            <v>512.85</v>
          </cell>
          <cell r="N2766" t="str">
            <v>RUN</v>
          </cell>
          <cell r="O2766" t="str">
            <v>Списание материалов за 10 2001г</v>
          </cell>
          <cell r="P2766" t="str">
            <v>32</v>
          </cell>
          <cell r="Q2766">
            <v>32012032</v>
          </cell>
          <cell r="R2766" t="str">
            <v>H</v>
          </cell>
          <cell r="W2766">
            <v>512.85</v>
          </cell>
          <cell r="X2766">
            <v>512.85</v>
          </cell>
          <cell r="Y2766">
            <v>16180000</v>
          </cell>
        </row>
        <row r="2767">
          <cell r="A2767">
            <v>11075428</v>
          </cell>
          <cell r="B2767">
            <v>1</v>
          </cell>
          <cell r="C2767">
            <v>40</v>
          </cell>
          <cell r="D2767" t="str">
            <v>SA</v>
          </cell>
          <cell r="F2767" t="str">
            <v>10</v>
          </cell>
          <cell r="G2767" t="str">
            <v>S</v>
          </cell>
          <cell r="L2767">
            <v>434.76</v>
          </cell>
          <cell r="M2767">
            <v>434.76</v>
          </cell>
          <cell r="N2767" t="str">
            <v>RUN</v>
          </cell>
          <cell r="O2767" t="str">
            <v>Списание материалов за 10 2001г</v>
          </cell>
          <cell r="P2767" t="str">
            <v>32</v>
          </cell>
          <cell r="Q2767">
            <v>32012032</v>
          </cell>
          <cell r="R2767" t="str">
            <v>H</v>
          </cell>
          <cell r="W2767">
            <v>434.76</v>
          </cell>
          <cell r="X2767">
            <v>434.76</v>
          </cell>
          <cell r="Y2767">
            <v>16180000</v>
          </cell>
        </row>
        <row r="2768">
          <cell r="A2768">
            <v>11075430</v>
          </cell>
          <cell r="B2768">
            <v>1</v>
          </cell>
          <cell r="C2768">
            <v>40</v>
          </cell>
          <cell r="D2768" t="str">
            <v>SA</v>
          </cell>
          <cell r="F2768" t="str">
            <v>10</v>
          </cell>
          <cell r="G2768" t="str">
            <v>S</v>
          </cell>
          <cell r="L2768">
            <v>403.96</v>
          </cell>
          <cell r="M2768">
            <v>403.96</v>
          </cell>
          <cell r="N2768" t="str">
            <v>RUN</v>
          </cell>
          <cell r="O2768" t="str">
            <v>Списание материалов за 10 2001г</v>
          </cell>
          <cell r="P2768" t="str">
            <v>32</v>
          </cell>
          <cell r="Q2768">
            <v>32012032</v>
          </cell>
          <cell r="R2768" t="str">
            <v>H</v>
          </cell>
          <cell r="W2768">
            <v>403.96</v>
          </cell>
          <cell r="X2768">
            <v>403.96</v>
          </cell>
          <cell r="Y2768">
            <v>16180000</v>
          </cell>
        </row>
        <row r="2769">
          <cell r="A2769">
            <v>11075432</v>
          </cell>
          <cell r="B2769">
            <v>1</v>
          </cell>
          <cell r="C2769">
            <v>40</v>
          </cell>
          <cell r="D2769" t="str">
            <v>SA</v>
          </cell>
          <cell r="F2769" t="str">
            <v>10</v>
          </cell>
          <cell r="G2769" t="str">
            <v>S</v>
          </cell>
          <cell r="L2769">
            <v>595.19000000000005</v>
          </cell>
          <cell r="M2769">
            <v>595.19000000000005</v>
          </cell>
          <cell r="N2769" t="str">
            <v>RUN</v>
          </cell>
          <cell r="O2769" t="str">
            <v>Списание материалов за 10 2001г</v>
          </cell>
          <cell r="P2769" t="str">
            <v>32</v>
          </cell>
          <cell r="Q2769">
            <v>32012032</v>
          </cell>
          <cell r="R2769" t="str">
            <v>H</v>
          </cell>
          <cell r="W2769">
            <v>595.19000000000005</v>
          </cell>
          <cell r="X2769">
            <v>595.19000000000005</v>
          </cell>
          <cell r="Y2769">
            <v>16180000</v>
          </cell>
        </row>
        <row r="2770">
          <cell r="A2770">
            <v>11075434</v>
          </cell>
          <cell r="B2770">
            <v>1</v>
          </cell>
          <cell r="C2770">
            <v>40</v>
          </cell>
          <cell r="D2770" t="str">
            <v>SA</v>
          </cell>
          <cell r="F2770" t="str">
            <v>10</v>
          </cell>
          <cell r="G2770" t="str">
            <v>S</v>
          </cell>
          <cell r="L2770">
            <v>32.950000000000003</v>
          </cell>
          <cell r="M2770">
            <v>32.950000000000003</v>
          </cell>
          <cell r="N2770" t="str">
            <v>RUN</v>
          </cell>
          <cell r="O2770" t="str">
            <v>Списание материалов за 10 2001г</v>
          </cell>
          <cell r="P2770" t="str">
            <v>32</v>
          </cell>
          <cell r="Q2770">
            <v>32012032</v>
          </cell>
          <cell r="R2770" t="str">
            <v>H</v>
          </cell>
          <cell r="W2770">
            <v>32.950000000000003</v>
          </cell>
          <cell r="X2770">
            <v>32.950000000000003</v>
          </cell>
          <cell r="Y2770">
            <v>16180000</v>
          </cell>
        </row>
        <row r="2771">
          <cell r="A2771">
            <v>11075436</v>
          </cell>
          <cell r="B2771">
            <v>1</v>
          </cell>
          <cell r="C2771">
            <v>40</v>
          </cell>
          <cell r="D2771" t="str">
            <v>SA</v>
          </cell>
          <cell r="F2771" t="str">
            <v>10</v>
          </cell>
          <cell r="G2771" t="str">
            <v>S</v>
          </cell>
          <cell r="L2771">
            <v>55.5</v>
          </cell>
          <cell r="M2771">
            <v>55.5</v>
          </cell>
          <cell r="N2771" t="str">
            <v>RUN</v>
          </cell>
          <cell r="O2771" t="str">
            <v>Списание материалов за 10 2001г</v>
          </cell>
          <cell r="P2771" t="str">
            <v>32</v>
          </cell>
          <cell r="Q2771">
            <v>32012032</v>
          </cell>
          <cell r="R2771" t="str">
            <v>H</v>
          </cell>
          <cell r="W2771">
            <v>55.5</v>
          </cell>
          <cell r="X2771">
            <v>55.5</v>
          </cell>
          <cell r="Y2771">
            <v>16180000</v>
          </cell>
        </row>
        <row r="2772">
          <cell r="A2772">
            <v>11075438</v>
          </cell>
          <cell r="B2772">
            <v>1</v>
          </cell>
          <cell r="C2772">
            <v>40</v>
          </cell>
          <cell r="D2772" t="str">
            <v>SA</v>
          </cell>
          <cell r="F2772" t="str">
            <v>10</v>
          </cell>
          <cell r="G2772" t="str">
            <v>S</v>
          </cell>
          <cell r="L2772">
            <v>1063.21</v>
          </cell>
          <cell r="M2772">
            <v>1063.21</v>
          </cell>
          <cell r="N2772" t="str">
            <v>RUN</v>
          </cell>
          <cell r="O2772" t="str">
            <v>Списание материалов за 10 2001г</v>
          </cell>
          <cell r="P2772" t="str">
            <v>32</v>
          </cell>
          <cell r="Q2772">
            <v>32012032</v>
          </cell>
          <cell r="R2772" t="str">
            <v>H</v>
          </cell>
          <cell r="W2772">
            <v>1063.21</v>
          </cell>
          <cell r="X2772">
            <v>1063.21</v>
          </cell>
          <cell r="Y2772">
            <v>16180000</v>
          </cell>
        </row>
        <row r="2773">
          <cell r="A2773">
            <v>11075440</v>
          </cell>
          <cell r="B2773">
            <v>1</v>
          </cell>
          <cell r="C2773">
            <v>40</v>
          </cell>
          <cell r="D2773" t="str">
            <v>SA</v>
          </cell>
          <cell r="F2773" t="str">
            <v>10</v>
          </cell>
          <cell r="G2773" t="str">
            <v>S</v>
          </cell>
          <cell r="L2773">
            <v>28.65</v>
          </cell>
          <cell r="M2773">
            <v>28.65</v>
          </cell>
          <cell r="N2773" t="str">
            <v>RUN</v>
          </cell>
          <cell r="O2773" t="str">
            <v>Списание материалов за 10 2001г</v>
          </cell>
          <cell r="P2773" t="str">
            <v>32</v>
          </cell>
          <cell r="Q2773">
            <v>32012032</v>
          </cell>
          <cell r="R2773" t="str">
            <v>H</v>
          </cell>
          <cell r="W2773">
            <v>28.65</v>
          </cell>
          <cell r="X2773">
            <v>28.65</v>
          </cell>
          <cell r="Y2773">
            <v>16180000</v>
          </cell>
        </row>
        <row r="2774">
          <cell r="A2774">
            <v>11075442</v>
          </cell>
          <cell r="B2774">
            <v>1</v>
          </cell>
          <cell r="C2774">
            <v>40</v>
          </cell>
          <cell r="D2774" t="str">
            <v>SA</v>
          </cell>
          <cell r="F2774" t="str">
            <v>10</v>
          </cell>
          <cell r="G2774" t="str">
            <v>S</v>
          </cell>
          <cell r="L2774">
            <v>46</v>
          </cell>
          <cell r="M2774">
            <v>46</v>
          </cell>
          <cell r="N2774" t="str">
            <v>RUN</v>
          </cell>
          <cell r="O2774" t="str">
            <v>Списание материалов за 10 2001г</v>
          </cell>
          <cell r="P2774" t="str">
            <v>32</v>
          </cell>
          <cell r="Q2774">
            <v>32012032</v>
          </cell>
          <cell r="R2774" t="str">
            <v>H</v>
          </cell>
          <cell r="W2774">
            <v>46</v>
          </cell>
          <cell r="X2774">
            <v>46</v>
          </cell>
          <cell r="Y2774">
            <v>16180000</v>
          </cell>
        </row>
        <row r="2775">
          <cell r="A2775">
            <v>11075444</v>
          </cell>
          <cell r="B2775">
            <v>1</v>
          </cell>
          <cell r="C2775">
            <v>40</v>
          </cell>
          <cell r="D2775" t="str">
            <v>SA</v>
          </cell>
          <cell r="F2775" t="str">
            <v>10</v>
          </cell>
          <cell r="G2775" t="str">
            <v>S</v>
          </cell>
          <cell r="L2775">
            <v>83.56</v>
          </cell>
          <cell r="M2775">
            <v>83.56</v>
          </cell>
          <cell r="N2775" t="str">
            <v>RUN</v>
          </cell>
          <cell r="O2775" t="str">
            <v>Списание материалов за 10 2001г</v>
          </cell>
          <cell r="P2775" t="str">
            <v>32</v>
          </cell>
          <cell r="Q2775">
            <v>32012032</v>
          </cell>
          <cell r="R2775" t="str">
            <v>H</v>
          </cell>
          <cell r="W2775">
            <v>83.56</v>
          </cell>
          <cell r="X2775">
            <v>83.56</v>
          </cell>
          <cell r="Y2775">
            <v>16180000</v>
          </cell>
        </row>
        <row r="2776">
          <cell r="A2776">
            <v>11075446</v>
          </cell>
          <cell r="B2776">
            <v>1</v>
          </cell>
          <cell r="C2776">
            <v>40</v>
          </cell>
          <cell r="D2776" t="str">
            <v>SA</v>
          </cell>
          <cell r="F2776" t="str">
            <v>10</v>
          </cell>
          <cell r="G2776" t="str">
            <v>S</v>
          </cell>
          <cell r="L2776">
            <v>265.97000000000003</v>
          </cell>
          <cell r="M2776">
            <v>265.97000000000003</v>
          </cell>
          <cell r="N2776" t="str">
            <v>RUN</v>
          </cell>
          <cell r="O2776" t="str">
            <v>Списание материалов за 10 2001г</v>
          </cell>
          <cell r="P2776" t="str">
            <v>32</v>
          </cell>
          <cell r="Q2776">
            <v>32012032</v>
          </cell>
          <cell r="R2776" t="str">
            <v>H</v>
          </cell>
          <cell r="W2776">
            <v>265.97000000000003</v>
          </cell>
          <cell r="X2776">
            <v>265.97000000000003</v>
          </cell>
          <cell r="Y2776">
            <v>16180000</v>
          </cell>
        </row>
        <row r="2777">
          <cell r="A2777">
            <v>11075448</v>
          </cell>
          <cell r="B2777">
            <v>1</v>
          </cell>
          <cell r="C2777">
            <v>40</v>
          </cell>
          <cell r="D2777" t="str">
            <v>SA</v>
          </cell>
          <cell r="F2777" t="str">
            <v>10</v>
          </cell>
          <cell r="G2777" t="str">
            <v>S</v>
          </cell>
          <cell r="L2777">
            <v>80.77</v>
          </cell>
          <cell r="M2777">
            <v>80.77</v>
          </cell>
          <cell r="N2777" t="str">
            <v>RUN</v>
          </cell>
          <cell r="O2777" t="str">
            <v>Списание материалов за 10 2001г</v>
          </cell>
          <cell r="P2777" t="str">
            <v>32</v>
          </cell>
          <cell r="Q2777">
            <v>32012032</v>
          </cell>
          <cell r="R2777" t="str">
            <v>H</v>
          </cell>
          <cell r="W2777">
            <v>80.77</v>
          </cell>
          <cell r="X2777">
            <v>80.77</v>
          </cell>
          <cell r="Y2777">
            <v>16180000</v>
          </cell>
        </row>
        <row r="2778">
          <cell r="A2778">
            <v>11075450</v>
          </cell>
          <cell r="B2778">
            <v>1</v>
          </cell>
          <cell r="C2778">
            <v>40</v>
          </cell>
          <cell r="D2778" t="str">
            <v>SA</v>
          </cell>
          <cell r="F2778" t="str">
            <v>10</v>
          </cell>
          <cell r="G2778" t="str">
            <v>S</v>
          </cell>
          <cell r="L2778">
            <v>2784.46</v>
          </cell>
          <cell r="M2778">
            <v>2784.46</v>
          </cell>
          <cell r="N2778" t="str">
            <v>RUN</v>
          </cell>
          <cell r="O2778" t="str">
            <v>Списание материалов за 10 2001г</v>
          </cell>
          <cell r="P2778" t="str">
            <v>32</v>
          </cell>
          <cell r="Q2778">
            <v>32012032</v>
          </cell>
          <cell r="R2778" t="str">
            <v>H</v>
          </cell>
          <cell r="W2778">
            <v>2784.46</v>
          </cell>
          <cell r="X2778">
            <v>2784.46</v>
          </cell>
          <cell r="Y2778">
            <v>16180000</v>
          </cell>
        </row>
        <row r="2779">
          <cell r="A2779">
            <v>11075452</v>
          </cell>
          <cell r="B2779">
            <v>1</v>
          </cell>
          <cell r="C2779">
            <v>40</v>
          </cell>
          <cell r="D2779" t="str">
            <v>SA</v>
          </cell>
          <cell r="F2779" t="str">
            <v>10</v>
          </cell>
          <cell r="G2779" t="str">
            <v>S</v>
          </cell>
          <cell r="L2779">
            <v>152.47999999999999</v>
          </cell>
          <cell r="M2779">
            <v>152.47999999999999</v>
          </cell>
          <cell r="N2779" t="str">
            <v>RUN</v>
          </cell>
          <cell r="O2779" t="str">
            <v>Списание материалов за 10 2001г</v>
          </cell>
          <cell r="P2779" t="str">
            <v>32</v>
          </cell>
          <cell r="Q2779">
            <v>32012032</v>
          </cell>
          <cell r="R2779" t="str">
            <v>H</v>
          </cell>
          <cell r="W2779">
            <v>152.47999999999999</v>
          </cell>
          <cell r="X2779">
            <v>152.47999999999999</v>
          </cell>
          <cell r="Y2779">
            <v>16180000</v>
          </cell>
        </row>
        <row r="2780">
          <cell r="A2780">
            <v>11075454</v>
          </cell>
          <cell r="B2780">
            <v>1</v>
          </cell>
          <cell r="C2780">
            <v>40</v>
          </cell>
          <cell r="D2780" t="str">
            <v>SA</v>
          </cell>
          <cell r="F2780" t="str">
            <v>10</v>
          </cell>
          <cell r="G2780" t="str">
            <v>S</v>
          </cell>
          <cell r="L2780">
            <v>1</v>
          </cell>
          <cell r="M2780">
            <v>1</v>
          </cell>
          <cell r="N2780" t="str">
            <v>RUN</v>
          </cell>
          <cell r="O2780" t="str">
            <v>Списание материалов за 10 2001г</v>
          </cell>
          <cell r="P2780" t="str">
            <v>32</v>
          </cell>
          <cell r="Q2780">
            <v>32012032</v>
          </cell>
          <cell r="R2780" t="str">
            <v>H</v>
          </cell>
          <cell r="W2780">
            <v>1</v>
          </cell>
          <cell r="X2780">
            <v>1</v>
          </cell>
          <cell r="Y2780">
            <v>16180000</v>
          </cell>
        </row>
        <row r="2781">
          <cell r="A2781">
            <v>11075456</v>
          </cell>
          <cell r="B2781">
            <v>1</v>
          </cell>
          <cell r="C2781">
            <v>40</v>
          </cell>
          <cell r="D2781" t="str">
            <v>SA</v>
          </cell>
          <cell r="F2781" t="str">
            <v>10</v>
          </cell>
          <cell r="G2781" t="str">
            <v>S</v>
          </cell>
          <cell r="L2781">
            <v>371.35</v>
          </cell>
          <cell r="M2781">
            <v>371.35</v>
          </cell>
          <cell r="N2781" t="str">
            <v>RUN</v>
          </cell>
          <cell r="O2781" t="str">
            <v>Списание материалов за 10 2001г</v>
          </cell>
          <cell r="P2781" t="str">
            <v>32</v>
          </cell>
          <cell r="Q2781">
            <v>32012032</v>
          </cell>
          <cell r="R2781" t="str">
            <v>H</v>
          </cell>
          <cell r="W2781">
            <v>371.35</v>
          </cell>
          <cell r="X2781">
            <v>371.35</v>
          </cell>
          <cell r="Y2781">
            <v>16180000</v>
          </cell>
        </row>
        <row r="2782">
          <cell r="A2782">
            <v>11075457</v>
          </cell>
          <cell r="B2782">
            <v>1</v>
          </cell>
          <cell r="C2782">
            <v>40</v>
          </cell>
          <cell r="D2782" t="str">
            <v>SA</v>
          </cell>
          <cell r="F2782" t="str">
            <v>10</v>
          </cell>
          <cell r="G2782" t="str">
            <v>S</v>
          </cell>
          <cell r="L2782">
            <v>3273.51</v>
          </cell>
          <cell r="M2782">
            <v>3273.51</v>
          </cell>
          <cell r="N2782" t="str">
            <v>RUN</v>
          </cell>
          <cell r="O2782" t="str">
            <v>Списание материалов за 10 2001г</v>
          </cell>
          <cell r="P2782" t="str">
            <v>32</v>
          </cell>
          <cell r="Q2782">
            <v>32012032</v>
          </cell>
          <cell r="R2782" t="str">
            <v>H</v>
          </cell>
          <cell r="W2782">
            <v>3273.51</v>
          </cell>
          <cell r="X2782">
            <v>3273.51</v>
          </cell>
          <cell r="Y2782">
            <v>16180000</v>
          </cell>
        </row>
        <row r="2783">
          <cell r="A2783">
            <v>11075459</v>
          </cell>
          <cell r="B2783">
            <v>1</v>
          </cell>
          <cell r="C2783">
            <v>40</v>
          </cell>
          <cell r="D2783" t="str">
            <v>SA</v>
          </cell>
          <cell r="F2783" t="str">
            <v>10</v>
          </cell>
          <cell r="G2783" t="str">
            <v>S</v>
          </cell>
          <cell r="L2783">
            <v>4.55</v>
          </cell>
          <cell r="M2783">
            <v>4.55</v>
          </cell>
          <cell r="N2783" t="str">
            <v>RUN</v>
          </cell>
          <cell r="O2783" t="str">
            <v>Списание материалов за 10 2001г</v>
          </cell>
          <cell r="P2783" t="str">
            <v>32</v>
          </cell>
          <cell r="Q2783">
            <v>32012032</v>
          </cell>
          <cell r="R2783" t="str">
            <v>H</v>
          </cell>
          <cell r="W2783">
            <v>4.55</v>
          </cell>
          <cell r="X2783">
            <v>4.55</v>
          </cell>
          <cell r="Y2783">
            <v>16180000</v>
          </cell>
        </row>
        <row r="2784">
          <cell r="A2784">
            <v>11075461</v>
          </cell>
          <cell r="B2784">
            <v>1</v>
          </cell>
          <cell r="C2784">
            <v>40</v>
          </cell>
          <cell r="D2784" t="str">
            <v>SA</v>
          </cell>
          <cell r="F2784" t="str">
            <v>10</v>
          </cell>
          <cell r="G2784" t="str">
            <v>S</v>
          </cell>
          <cell r="L2784">
            <v>14.32</v>
          </cell>
          <cell r="M2784">
            <v>14.32</v>
          </cell>
          <cell r="N2784" t="str">
            <v>RUN</v>
          </cell>
          <cell r="O2784" t="str">
            <v>Списание материалов за 10 2001г</v>
          </cell>
          <cell r="P2784" t="str">
            <v>32</v>
          </cell>
          <cell r="Q2784">
            <v>32012032</v>
          </cell>
          <cell r="R2784" t="str">
            <v>H</v>
          </cell>
          <cell r="W2784">
            <v>14.32</v>
          </cell>
          <cell r="X2784">
            <v>14.32</v>
          </cell>
          <cell r="Y2784">
            <v>16180000</v>
          </cell>
        </row>
        <row r="2785">
          <cell r="A2785">
            <v>11075463</v>
          </cell>
          <cell r="B2785">
            <v>1</v>
          </cell>
          <cell r="C2785">
            <v>40</v>
          </cell>
          <cell r="D2785" t="str">
            <v>SA</v>
          </cell>
          <cell r="F2785" t="str">
            <v>10</v>
          </cell>
          <cell r="G2785" t="str">
            <v>S</v>
          </cell>
          <cell r="L2785">
            <v>1.24</v>
          </cell>
          <cell r="M2785">
            <v>1.24</v>
          </cell>
          <cell r="N2785" t="str">
            <v>RUN</v>
          </cell>
          <cell r="O2785" t="str">
            <v>Списание материалов за 10 2001г</v>
          </cell>
          <cell r="P2785" t="str">
            <v>32</v>
          </cell>
          <cell r="Q2785">
            <v>32012032</v>
          </cell>
          <cell r="R2785" t="str">
            <v>H</v>
          </cell>
          <cell r="W2785">
            <v>1.24</v>
          </cell>
          <cell r="X2785">
            <v>1.24</v>
          </cell>
          <cell r="Y2785">
            <v>16180000</v>
          </cell>
        </row>
        <row r="2786">
          <cell r="A2786">
            <v>11075464</v>
          </cell>
          <cell r="B2786">
            <v>1</v>
          </cell>
          <cell r="C2786">
            <v>40</v>
          </cell>
          <cell r="D2786" t="str">
            <v>SA</v>
          </cell>
          <cell r="F2786" t="str">
            <v>10</v>
          </cell>
          <cell r="G2786" t="str">
            <v>S</v>
          </cell>
          <cell r="L2786">
            <v>7588.87</v>
          </cell>
          <cell r="M2786">
            <v>7588.87</v>
          </cell>
          <cell r="N2786" t="str">
            <v>RUN</v>
          </cell>
          <cell r="O2786" t="str">
            <v>Списание материалов за 10 2001г</v>
          </cell>
          <cell r="P2786" t="str">
            <v>32</v>
          </cell>
          <cell r="Q2786">
            <v>32012032</v>
          </cell>
          <cell r="R2786" t="str">
            <v>H</v>
          </cell>
          <cell r="W2786">
            <v>7588.87</v>
          </cell>
          <cell r="X2786">
            <v>7588.87</v>
          </cell>
          <cell r="Y2786">
            <v>16180000</v>
          </cell>
        </row>
        <row r="2787">
          <cell r="A2787">
            <v>11075465</v>
          </cell>
          <cell r="B2787">
            <v>1</v>
          </cell>
          <cell r="C2787">
            <v>40</v>
          </cell>
          <cell r="D2787" t="str">
            <v>SA</v>
          </cell>
          <cell r="F2787" t="str">
            <v>10</v>
          </cell>
          <cell r="G2787" t="str">
            <v>S</v>
          </cell>
          <cell r="L2787">
            <v>4175.63</v>
          </cell>
          <cell r="M2787">
            <v>4175.63</v>
          </cell>
          <cell r="N2787" t="str">
            <v>RUN</v>
          </cell>
          <cell r="O2787" t="str">
            <v>Списание материалов за 10 2001г</v>
          </cell>
          <cell r="P2787" t="str">
            <v>32</v>
          </cell>
          <cell r="Q2787">
            <v>32012032</v>
          </cell>
          <cell r="R2787" t="str">
            <v>H</v>
          </cell>
          <cell r="W2787">
            <v>4175.63</v>
          </cell>
          <cell r="X2787">
            <v>4175.63</v>
          </cell>
          <cell r="Y2787">
            <v>16180000</v>
          </cell>
        </row>
        <row r="2788">
          <cell r="A2788">
            <v>11075466</v>
          </cell>
          <cell r="B2788">
            <v>1</v>
          </cell>
          <cell r="C2788">
            <v>40</v>
          </cell>
          <cell r="D2788" t="str">
            <v>SA</v>
          </cell>
          <cell r="F2788" t="str">
            <v>10</v>
          </cell>
          <cell r="G2788" t="str">
            <v>S</v>
          </cell>
          <cell r="L2788">
            <v>9336.75</v>
          </cell>
          <cell r="M2788">
            <v>9336.75</v>
          </cell>
          <cell r="N2788" t="str">
            <v>RUN</v>
          </cell>
          <cell r="O2788" t="str">
            <v>Списание материалов за 10 2001г</v>
          </cell>
          <cell r="P2788" t="str">
            <v>32</v>
          </cell>
          <cell r="Q2788">
            <v>32012032</v>
          </cell>
          <cell r="R2788" t="str">
            <v>H</v>
          </cell>
          <cell r="W2788">
            <v>9336.75</v>
          </cell>
          <cell r="X2788">
            <v>9336.75</v>
          </cell>
          <cell r="Y2788">
            <v>16180000</v>
          </cell>
        </row>
        <row r="2789">
          <cell r="A2789">
            <v>11075468</v>
          </cell>
          <cell r="B2789">
            <v>1</v>
          </cell>
          <cell r="C2789">
            <v>40</v>
          </cell>
          <cell r="D2789" t="str">
            <v>SA</v>
          </cell>
          <cell r="F2789" t="str">
            <v>10</v>
          </cell>
          <cell r="G2789" t="str">
            <v>S</v>
          </cell>
          <cell r="L2789">
            <v>117.43</v>
          </cell>
          <cell r="M2789">
            <v>117.43</v>
          </cell>
          <cell r="N2789" t="str">
            <v>RUN</v>
          </cell>
          <cell r="O2789" t="str">
            <v>Списание материалов за 10 2001г</v>
          </cell>
          <cell r="P2789" t="str">
            <v>32</v>
          </cell>
          <cell r="Q2789">
            <v>32012032</v>
          </cell>
          <cell r="R2789" t="str">
            <v>H</v>
          </cell>
          <cell r="W2789">
            <v>117.43</v>
          </cell>
          <cell r="X2789">
            <v>117.43</v>
          </cell>
          <cell r="Y2789">
            <v>16180000</v>
          </cell>
        </row>
        <row r="2790">
          <cell r="A2790">
            <v>11075469</v>
          </cell>
          <cell r="B2790">
            <v>1</v>
          </cell>
          <cell r="C2790">
            <v>40</v>
          </cell>
          <cell r="D2790" t="str">
            <v>SA</v>
          </cell>
          <cell r="F2790" t="str">
            <v>10</v>
          </cell>
          <cell r="G2790" t="str">
            <v>S</v>
          </cell>
          <cell r="L2790">
            <v>21027.93</v>
          </cell>
          <cell r="M2790">
            <v>21027.93</v>
          </cell>
          <cell r="N2790" t="str">
            <v>RUN</v>
          </cell>
          <cell r="O2790" t="str">
            <v>Списание материалов за 10 2001г</v>
          </cell>
          <cell r="P2790" t="str">
            <v>32</v>
          </cell>
          <cell r="Q2790">
            <v>32012032</v>
          </cell>
          <cell r="R2790" t="str">
            <v>H</v>
          </cell>
          <cell r="W2790">
            <v>21027.93</v>
          </cell>
          <cell r="X2790">
            <v>21027.93</v>
          </cell>
          <cell r="Y2790">
            <v>16180000</v>
          </cell>
        </row>
        <row r="2791">
          <cell r="A2791">
            <v>11075471</v>
          </cell>
          <cell r="B2791">
            <v>1</v>
          </cell>
          <cell r="C2791">
            <v>40</v>
          </cell>
          <cell r="D2791" t="str">
            <v>SA</v>
          </cell>
          <cell r="F2791" t="str">
            <v>10</v>
          </cell>
          <cell r="G2791" t="str">
            <v>S</v>
          </cell>
          <cell r="L2791">
            <v>257.69</v>
          </cell>
          <cell r="M2791">
            <v>257.69</v>
          </cell>
          <cell r="N2791" t="str">
            <v>RUN</v>
          </cell>
          <cell r="O2791" t="str">
            <v>Списание материалов за 10 2001г</v>
          </cell>
          <cell r="P2791" t="str">
            <v>32</v>
          </cell>
          <cell r="Q2791">
            <v>32012032</v>
          </cell>
          <cell r="R2791" t="str">
            <v>H</v>
          </cell>
          <cell r="W2791">
            <v>257.69</v>
          </cell>
          <cell r="X2791">
            <v>257.69</v>
          </cell>
          <cell r="Y2791">
            <v>16180000</v>
          </cell>
        </row>
        <row r="2792">
          <cell r="A2792">
            <v>11075473</v>
          </cell>
          <cell r="B2792">
            <v>1</v>
          </cell>
          <cell r="C2792">
            <v>40</v>
          </cell>
          <cell r="D2792" t="str">
            <v>SA</v>
          </cell>
          <cell r="F2792" t="str">
            <v>10</v>
          </cell>
          <cell r="G2792" t="str">
            <v>S</v>
          </cell>
          <cell r="L2792">
            <v>410.84</v>
          </cell>
          <cell r="M2792">
            <v>410.84</v>
          </cell>
          <cell r="N2792" t="str">
            <v>RUN</v>
          </cell>
          <cell r="O2792" t="str">
            <v>Списание материалов за 10 2001г</v>
          </cell>
          <cell r="P2792" t="str">
            <v>32</v>
          </cell>
          <cell r="Q2792">
            <v>32012032</v>
          </cell>
          <cell r="R2792" t="str">
            <v>H</v>
          </cell>
          <cell r="W2792">
            <v>410.84</v>
          </cell>
          <cell r="X2792">
            <v>410.84</v>
          </cell>
          <cell r="Y2792">
            <v>16180000</v>
          </cell>
        </row>
        <row r="2793">
          <cell r="A2793">
            <v>11075474</v>
          </cell>
          <cell r="B2793">
            <v>1</v>
          </cell>
          <cell r="C2793">
            <v>40</v>
          </cell>
          <cell r="D2793" t="str">
            <v>SA</v>
          </cell>
          <cell r="F2793" t="str">
            <v>10</v>
          </cell>
          <cell r="G2793" t="str">
            <v>S</v>
          </cell>
          <cell r="L2793">
            <v>2303.36</v>
          </cell>
          <cell r="M2793">
            <v>2303.36</v>
          </cell>
          <cell r="N2793" t="str">
            <v>RUN</v>
          </cell>
          <cell r="O2793" t="str">
            <v>Списание материалов за 10 2001г</v>
          </cell>
          <cell r="P2793" t="str">
            <v>32</v>
          </cell>
          <cell r="Q2793">
            <v>32012032</v>
          </cell>
          <cell r="R2793" t="str">
            <v>H</v>
          </cell>
          <cell r="W2793">
            <v>2303.36</v>
          </cell>
          <cell r="X2793">
            <v>2303.36</v>
          </cell>
          <cell r="Y2793">
            <v>16180000</v>
          </cell>
        </row>
        <row r="2794">
          <cell r="A2794">
            <v>11075476</v>
          </cell>
          <cell r="B2794">
            <v>1</v>
          </cell>
          <cell r="C2794">
            <v>40</v>
          </cell>
          <cell r="D2794" t="str">
            <v>SA</v>
          </cell>
          <cell r="F2794" t="str">
            <v>10</v>
          </cell>
          <cell r="G2794" t="str">
            <v>S</v>
          </cell>
          <cell r="L2794">
            <v>59.54</v>
          </cell>
          <cell r="M2794">
            <v>59.54</v>
          </cell>
          <cell r="N2794" t="str">
            <v>RUN</v>
          </cell>
          <cell r="O2794" t="str">
            <v>Списание материалов за 10 2001г</v>
          </cell>
          <cell r="P2794" t="str">
            <v>32</v>
          </cell>
          <cell r="Q2794">
            <v>32012032</v>
          </cell>
          <cell r="R2794" t="str">
            <v>H</v>
          </cell>
          <cell r="W2794">
            <v>59.54</v>
          </cell>
          <cell r="X2794">
            <v>59.54</v>
          </cell>
          <cell r="Y2794">
            <v>16180000</v>
          </cell>
        </row>
        <row r="2795">
          <cell r="A2795">
            <v>11075478</v>
          </cell>
          <cell r="B2795">
            <v>1</v>
          </cell>
          <cell r="C2795">
            <v>40</v>
          </cell>
          <cell r="D2795" t="str">
            <v>SA</v>
          </cell>
          <cell r="F2795" t="str">
            <v>10</v>
          </cell>
          <cell r="G2795" t="str">
            <v>S</v>
          </cell>
          <cell r="L2795">
            <v>3627.71</v>
          </cell>
          <cell r="M2795">
            <v>3627.71</v>
          </cell>
          <cell r="N2795" t="str">
            <v>RUN</v>
          </cell>
          <cell r="O2795" t="str">
            <v>Списание материалов за 10 2001г</v>
          </cell>
          <cell r="P2795" t="str">
            <v>32</v>
          </cell>
          <cell r="Q2795">
            <v>32012032</v>
          </cell>
          <cell r="R2795" t="str">
            <v>H</v>
          </cell>
          <cell r="W2795">
            <v>3627.71</v>
          </cell>
          <cell r="X2795">
            <v>3627.71</v>
          </cell>
          <cell r="Y2795">
            <v>16180000</v>
          </cell>
        </row>
        <row r="2796">
          <cell r="A2796">
            <v>11075479</v>
          </cell>
          <cell r="B2796">
            <v>1</v>
          </cell>
          <cell r="C2796">
            <v>40</v>
          </cell>
          <cell r="D2796" t="str">
            <v>SA</v>
          </cell>
          <cell r="F2796" t="str">
            <v>10</v>
          </cell>
          <cell r="G2796" t="str">
            <v>S</v>
          </cell>
          <cell r="L2796">
            <v>933.23</v>
          </cell>
          <cell r="M2796">
            <v>933.23</v>
          </cell>
          <cell r="N2796" t="str">
            <v>RUN</v>
          </cell>
          <cell r="O2796" t="str">
            <v>Списание материалов за 10 2001г</v>
          </cell>
          <cell r="P2796" t="str">
            <v>32</v>
          </cell>
          <cell r="Q2796">
            <v>32012032</v>
          </cell>
          <cell r="R2796" t="str">
            <v>H</v>
          </cell>
          <cell r="W2796">
            <v>933.23</v>
          </cell>
          <cell r="X2796">
            <v>933.23</v>
          </cell>
          <cell r="Y2796">
            <v>16180000</v>
          </cell>
        </row>
        <row r="2797">
          <cell r="A2797">
            <v>11075481</v>
          </cell>
          <cell r="B2797">
            <v>1</v>
          </cell>
          <cell r="C2797">
            <v>40</v>
          </cell>
          <cell r="D2797" t="str">
            <v>SA</v>
          </cell>
          <cell r="F2797" t="str">
            <v>10</v>
          </cell>
          <cell r="G2797" t="str">
            <v>S</v>
          </cell>
          <cell r="L2797">
            <v>16040.87</v>
          </cell>
          <cell r="M2797">
            <v>16040.87</v>
          </cell>
          <cell r="N2797" t="str">
            <v>RUN</v>
          </cell>
          <cell r="O2797" t="str">
            <v>Списание материалов за 10 2001г</v>
          </cell>
          <cell r="P2797" t="str">
            <v>32</v>
          </cell>
          <cell r="Q2797">
            <v>32012032</v>
          </cell>
          <cell r="R2797" t="str">
            <v>H</v>
          </cell>
          <cell r="W2797">
            <v>16040.87</v>
          </cell>
          <cell r="X2797">
            <v>16040.87</v>
          </cell>
          <cell r="Y2797">
            <v>16180000</v>
          </cell>
        </row>
        <row r="2798">
          <cell r="A2798">
            <v>11075483</v>
          </cell>
          <cell r="B2798">
            <v>1</v>
          </cell>
          <cell r="C2798">
            <v>40</v>
          </cell>
          <cell r="D2798" t="str">
            <v>SA</v>
          </cell>
          <cell r="F2798" t="str">
            <v>10</v>
          </cell>
          <cell r="G2798" t="str">
            <v>S</v>
          </cell>
          <cell r="L2798">
            <v>749.16</v>
          </cell>
          <cell r="M2798">
            <v>749.16</v>
          </cell>
          <cell r="N2798" t="str">
            <v>RUN</v>
          </cell>
          <cell r="O2798" t="str">
            <v>Списание материалов за 10 2001г</v>
          </cell>
          <cell r="P2798" t="str">
            <v>32</v>
          </cell>
          <cell r="Q2798">
            <v>32012032</v>
          </cell>
          <cell r="R2798" t="str">
            <v>H</v>
          </cell>
          <cell r="W2798">
            <v>749.16</v>
          </cell>
          <cell r="X2798">
            <v>749.16</v>
          </cell>
          <cell r="Y2798">
            <v>16180000</v>
          </cell>
        </row>
        <row r="2799">
          <cell r="A2799">
            <v>11075484</v>
          </cell>
          <cell r="B2799">
            <v>1</v>
          </cell>
          <cell r="C2799">
            <v>40</v>
          </cell>
          <cell r="D2799" t="str">
            <v>SA</v>
          </cell>
          <cell r="F2799" t="str">
            <v>10</v>
          </cell>
          <cell r="G2799" t="str">
            <v>S</v>
          </cell>
          <cell r="L2799">
            <v>184.85</v>
          </cell>
          <cell r="M2799">
            <v>184.85</v>
          </cell>
          <cell r="N2799" t="str">
            <v>RUN</v>
          </cell>
          <cell r="O2799" t="str">
            <v>Списание материалов за 10 2001г</v>
          </cell>
          <cell r="P2799" t="str">
            <v>32</v>
          </cell>
          <cell r="Q2799">
            <v>32012032</v>
          </cell>
          <cell r="R2799" t="str">
            <v>H</v>
          </cell>
          <cell r="W2799">
            <v>184.85</v>
          </cell>
          <cell r="X2799">
            <v>184.85</v>
          </cell>
          <cell r="Y2799">
            <v>16180000</v>
          </cell>
        </row>
        <row r="2800">
          <cell r="A2800">
            <v>11075486</v>
          </cell>
          <cell r="B2800">
            <v>1</v>
          </cell>
          <cell r="C2800">
            <v>40</v>
          </cell>
          <cell r="D2800" t="str">
            <v>SA</v>
          </cell>
          <cell r="F2800" t="str">
            <v>10</v>
          </cell>
          <cell r="G2800" t="str">
            <v>S</v>
          </cell>
          <cell r="L2800">
            <v>2783.23</v>
          </cell>
          <cell r="M2800">
            <v>2783.23</v>
          </cell>
          <cell r="N2800" t="str">
            <v>RUN</v>
          </cell>
          <cell r="O2800" t="str">
            <v>Списание материалов за 10 2001г</v>
          </cell>
          <cell r="P2800" t="str">
            <v>32</v>
          </cell>
          <cell r="Q2800">
            <v>32012032</v>
          </cell>
          <cell r="R2800" t="str">
            <v>H</v>
          </cell>
          <cell r="W2800">
            <v>2783.23</v>
          </cell>
          <cell r="X2800">
            <v>2783.23</v>
          </cell>
          <cell r="Y2800">
            <v>16180000</v>
          </cell>
        </row>
        <row r="2801">
          <cell r="A2801">
            <v>11075488</v>
          </cell>
          <cell r="B2801">
            <v>1</v>
          </cell>
          <cell r="C2801">
            <v>40</v>
          </cell>
          <cell r="D2801" t="str">
            <v>SA</v>
          </cell>
          <cell r="F2801" t="str">
            <v>10</v>
          </cell>
          <cell r="G2801" t="str">
            <v>S</v>
          </cell>
          <cell r="L2801">
            <v>1795.48</v>
          </cell>
          <cell r="M2801">
            <v>1795.48</v>
          </cell>
          <cell r="N2801" t="str">
            <v>RUN</v>
          </cell>
          <cell r="O2801" t="str">
            <v>Списание материалов за 10 2001г</v>
          </cell>
          <cell r="P2801" t="str">
            <v>32</v>
          </cell>
          <cell r="Q2801">
            <v>32012032</v>
          </cell>
          <cell r="R2801" t="str">
            <v>H</v>
          </cell>
          <cell r="W2801">
            <v>1795.48</v>
          </cell>
          <cell r="X2801">
            <v>1795.48</v>
          </cell>
          <cell r="Y2801">
            <v>16180000</v>
          </cell>
        </row>
        <row r="2802">
          <cell r="A2802">
            <v>11075490</v>
          </cell>
          <cell r="B2802">
            <v>1</v>
          </cell>
          <cell r="C2802">
            <v>40</v>
          </cell>
          <cell r="D2802" t="str">
            <v>SA</v>
          </cell>
          <cell r="F2802" t="str">
            <v>10</v>
          </cell>
          <cell r="G2802" t="str">
            <v>S</v>
          </cell>
          <cell r="L2802">
            <v>389.23</v>
          </cell>
          <cell r="M2802">
            <v>389.23</v>
          </cell>
          <cell r="N2802" t="str">
            <v>RUN</v>
          </cell>
          <cell r="O2802" t="str">
            <v>Списание материалов за 10 2001г</v>
          </cell>
          <cell r="P2802" t="str">
            <v>32</v>
          </cell>
          <cell r="Q2802">
            <v>32012032</v>
          </cell>
          <cell r="R2802" t="str">
            <v>H</v>
          </cell>
          <cell r="W2802">
            <v>389.23</v>
          </cell>
          <cell r="X2802">
            <v>389.23</v>
          </cell>
          <cell r="Y2802">
            <v>16180000</v>
          </cell>
        </row>
        <row r="2803">
          <cell r="A2803">
            <v>11075491</v>
          </cell>
          <cell r="B2803">
            <v>1</v>
          </cell>
          <cell r="C2803">
            <v>40</v>
          </cell>
          <cell r="D2803" t="str">
            <v>SA</v>
          </cell>
          <cell r="F2803" t="str">
            <v>10</v>
          </cell>
          <cell r="G2803" t="str">
            <v>S</v>
          </cell>
          <cell r="L2803">
            <v>66.069999999999993</v>
          </cell>
          <cell r="M2803">
            <v>66.069999999999993</v>
          </cell>
          <cell r="N2803" t="str">
            <v>RUN</v>
          </cell>
          <cell r="O2803" t="str">
            <v>Списание материалов за 10 2001г</v>
          </cell>
          <cell r="P2803" t="str">
            <v>32</v>
          </cell>
          <cell r="Q2803">
            <v>32012032</v>
          </cell>
          <cell r="R2803" t="str">
            <v>H</v>
          </cell>
          <cell r="W2803">
            <v>66.069999999999993</v>
          </cell>
          <cell r="X2803">
            <v>66.069999999999993</v>
          </cell>
          <cell r="Y2803">
            <v>16180000</v>
          </cell>
        </row>
        <row r="2804">
          <cell r="A2804">
            <v>11075493</v>
          </cell>
          <cell r="B2804">
            <v>1</v>
          </cell>
          <cell r="C2804">
            <v>40</v>
          </cell>
          <cell r="D2804" t="str">
            <v>SA</v>
          </cell>
          <cell r="F2804" t="str">
            <v>10</v>
          </cell>
          <cell r="G2804" t="str">
            <v>S</v>
          </cell>
          <cell r="L2804">
            <v>1072.17</v>
          </cell>
          <cell r="M2804">
            <v>1072.17</v>
          </cell>
          <cell r="N2804" t="str">
            <v>RUN</v>
          </cell>
          <cell r="O2804" t="str">
            <v>Списание материалов за 10 2001г</v>
          </cell>
          <cell r="P2804" t="str">
            <v>32</v>
          </cell>
          <cell r="Q2804">
            <v>32012032</v>
          </cell>
          <cell r="R2804" t="str">
            <v>H</v>
          </cell>
          <cell r="W2804">
            <v>1072.17</v>
          </cell>
          <cell r="X2804">
            <v>1072.17</v>
          </cell>
          <cell r="Y2804">
            <v>16180000</v>
          </cell>
        </row>
        <row r="2805">
          <cell r="A2805">
            <v>11075495</v>
          </cell>
          <cell r="B2805">
            <v>1</v>
          </cell>
          <cell r="C2805">
            <v>40</v>
          </cell>
          <cell r="D2805" t="str">
            <v>SA</v>
          </cell>
          <cell r="F2805" t="str">
            <v>10</v>
          </cell>
          <cell r="G2805" t="str">
            <v>S</v>
          </cell>
          <cell r="L2805">
            <v>188.51</v>
          </cell>
          <cell r="M2805">
            <v>188.51</v>
          </cell>
          <cell r="N2805" t="str">
            <v>RUN</v>
          </cell>
          <cell r="O2805" t="str">
            <v>Списание материалов за 10 2001г</v>
          </cell>
          <cell r="P2805" t="str">
            <v>32</v>
          </cell>
          <cell r="Q2805">
            <v>32012032</v>
          </cell>
          <cell r="R2805" t="str">
            <v>H</v>
          </cell>
          <cell r="W2805">
            <v>188.51</v>
          </cell>
          <cell r="X2805">
            <v>188.51</v>
          </cell>
          <cell r="Y2805">
            <v>16180000</v>
          </cell>
        </row>
        <row r="2806">
          <cell r="A2806">
            <v>11075497</v>
          </cell>
          <cell r="B2806">
            <v>1</v>
          </cell>
          <cell r="C2806">
            <v>40</v>
          </cell>
          <cell r="D2806" t="str">
            <v>SA</v>
          </cell>
          <cell r="F2806" t="str">
            <v>10</v>
          </cell>
          <cell r="G2806" t="str">
            <v>S</v>
          </cell>
          <cell r="L2806">
            <v>74.180000000000007</v>
          </cell>
          <cell r="M2806">
            <v>74.180000000000007</v>
          </cell>
          <cell r="N2806" t="str">
            <v>RUN</v>
          </cell>
          <cell r="O2806" t="str">
            <v>Списание материалов за 10 2001г</v>
          </cell>
          <cell r="P2806" t="str">
            <v>32</v>
          </cell>
          <cell r="Q2806">
            <v>32012032</v>
          </cell>
          <cell r="R2806" t="str">
            <v>H</v>
          </cell>
          <cell r="W2806">
            <v>74.180000000000007</v>
          </cell>
          <cell r="X2806">
            <v>74.180000000000007</v>
          </cell>
          <cell r="Y2806">
            <v>16180000</v>
          </cell>
        </row>
        <row r="2807">
          <cell r="A2807">
            <v>11075499</v>
          </cell>
          <cell r="B2807">
            <v>1</v>
          </cell>
          <cell r="C2807">
            <v>40</v>
          </cell>
          <cell r="D2807" t="str">
            <v>SA</v>
          </cell>
          <cell r="F2807" t="str">
            <v>10</v>
          </cell>
          <cell r="G2807" t="str">
            <v>S</v>
          </cell>
          <cell r="L2807">
            <v>9.5500000000000007</v>
          </cell>
          <cell r="M2807">
            <v>9.5500000000000007</v>
          </cell>
          <cell r="N2807" t="str">
            <v>RUN</v>
          </cell>
          <cell r="O2807" t="str">
            <v>Списание материалов за 10 2001г</v>
          </cell>
          <cell r="P2807" t="str">
            <v>32</v>
          </cell>
          <cell r="Q2807">
            <v>32012032</v>
          </cell>
          <cell r="R2807" t="str">
            <v>H</v>
          </cell>
          <cell r="W2807">
            <v>9.5500000000000007</v>
          </cell>
          <cell r="X2807">
            <v>9.5500000000000007</v>
          </cell>
          <cell r="Y2807">
            <v>16180000</v>
          </cell>
        </row>
        <row r="2808">
          <cell r="A2808">
            <v>11075501</v>
          </cell>
          <cell r="B2808">
            <v>1</v>
          </cell>
          <cell r="C2808">
            <v>40</v>
          </cell>
          <cell r="D2808" t="str">
            <v>SA</v>
          </cell>
          <cell r="F2808" t="str">
            <v>10</v>
          </cell>
          <cell r="G2808" t="str">
            <v>S</v>
          </cell>
          <cell r="L2808">
            <v>270.24</v>
          </cell>
          <cell r="M2808">
            <v>270.24</v>
          </cell>
          <cell r="N2808" t="str">
            <v>RUN</v>
          </cell>
          <cell r="O2808" t="str">
            <v>Списание материалов за 10 2001г</v>
          </cell>
          <cell r="P2808" t="str">
            <v>32</v>
          </cell>
          <cell r="Q2808">
            <v>32012032</v>
          </cell>
          <cell r="R2808" t="str">
            <v>H</v>
          </cell>
          <cell r="W2808">
            <v>270.24</v>
          </cell>
          <cell r="X2808">
            <v>270.24</v>
          </cell>
          <cell r="Y2808">
            <v>16180000</v>
          </cell>
        </row>
        <row r="2809">
          <cell r="A2809">
            <v>11075503</v>
          </cell>
          <cell r="B2809">
            <v>1</v>
          </cell>
          <cell r="C2809">
            <v>40</v>
          </cell>
          <cell r="D2809" t="str">
            <v>SA</v>
          </cell>
          <cell r="F2809" t="str">
            <v>10</v>
          </cell>
          <cell r="G2809" t="str">
            <v>S</v>
          </cell>
          <cell r="L2809">
            <v>563.65</v>
          </cell>
          <cell r="M2809">
            <v>563.65</v>
          </cell>
          <cell r="N2809" t="str">
            <v>RUN</v>
          </cell>
          <cell r="O2809" t="str">
            <v>Списание материалов за 10 2001г</v>
          </cell>
          <cell r="P2809" t="str">
            <v>32</v>
          </cell>
          <cell r="Q2809">
            <v>32012032</v>
          </cell>
          <cell r="R2809" t="str">
            <v>H</v>
          </cell>
          <cell r="W2809">
            <v>563.65</v>
          </cell>
          <cell r="X2809">
            <v>563.65</v>
          </cell>
          <cell r="Y2809">
            <v>16180000</v>
          </cell>
        </row>
        <row r="2810">
          <cell r="A2810">
            <v>11075505</v>
          </cell>
          <cell r="B2810">
            <v>1</v>
          </cell>
          <cell r="C2810">
            <v>40</v>
          </cell>
          <cell r="D2810" t="str">
            <v>SA</v>
          </cell>
          <cell r="F2810" t="str">
            <v>10</v>
          </cell>
          <cell r="G2810" t="str">
            <v>S</v>
          </cell>
          <cell r="L2810">
            <v>5313.57</v>
          </cell>
          <cell r="M2810">
            <v>5313.57</v>
          </cell>
          <cell r="N2810" t="str">
            <v>RUN</v>
          </cell>
          <cell r="O2810" t="str">
            <v>Списание материалов за 10 2001г</v>
          </cell>
          <cell r="P2810" t="str">
            <v>32</v>
          </cell>
          <cell r="Q2810">
            <v>32012032</v>
          </cell>
          <cell r="R2810" t="str">
            <v>H</v>
          </cell>
          <cell r="W2810">
            <v>5313.57</v>
          </cell>
          <cell r="X2810">
            <v>5313.57</v>
          </cell>
          <cell r="Y2810">
            <v>16180000</v>
          </cell>
        </row>
        <row r="2811">
          <cell r="A2811">
            <v>11075507</v>
          </cell>
          <cell r="B2811">
            <v>1</v>
          </cell>
          <cell r="C2811">
            <v>40</v>
          </cell>
          <cell r="D2811" t="str">
            <v>SA</v>
          </cell>
          <cell r="F2811" t="str">
            <v>10</v>
          </cell>
          <cell r="G2811" t="str">
            <v>S</v>
          </cell>
          <cell r="L2811">
            <v>40.700000000000003</v>
          </cell>
          <cell r="M2811">
            <v>40.700000000000003</v>
          </cell>
          <cell r="N2811" t="str">
            <v>RUN</v>
          </cell>
          <cell r="O2811" t="str">
            <v>Списание материалов за 10 2001г</v>
          </cell>
          <cell r="P2811" t="str">
            <v>32</v>
          </cell>
          <cell r="Q2811">
            <v>32012032</v>
          </cell>
          <cell r="R2811" t="str">
            <v>H</v>
          </cell>
          <cell r="W2811">
            <v>40.700000000000003</v>
          </cell>
          <cell r="X2811">
            <v>40.700000000000003</v>
          </cell>
          <cell r="Y2811">
            <v>16180000</v>
          </cell>
        </row>
        <row r="2812">
          <cell r="A2812">
            <v>11075508</v>
          </cell>
          <cell r="B2812">
            <v>1</v>
          </cell>
          <cell r="C2812">
            <v>40</v>
          </cell>
          <cell r="D2812" t="str">
            <v>SA</v>
          </cell>
          <cell r="F2812" t="str">
            <v>10</v>
          </cell>
          <cell r="G2812" t="str">
            <v>S</v>
          </cell>
          <cell r="L2812">
            <v>24.4</v>
          </cell>
          <cell r="M2812">
            <v>24.4</v>
          </cell>
          <cell r="N2812" t="str">
            <v>RUN</v>
          </cell>
          <cell r="O2812" t="str">
            <v>Списание материалов за 10 2001г</v>
          </cell>
          <cell r="P2812" t="str">
            <v>32</v>
          </cell>
          <cell r="Q2812">
            <v>32012032</v>
          </cell>
          <cell r="R2812" t="str">
            <v>H</v>
          </cell>
          <cell r="W2812">
            <v>24.4</v>
          </cell>
          <cell r="X2812">
            <v>24.4</v>
          </cell>
          <cell r="Y2812">
            <v>16180000</v>
          </cell>
        </row>
        <row r="2813">
          <cell r="A2813">
            <v>11075510</v>
          </cell>
          <cell r="B2813">
            <v>1</v>
          </cell>
          <cell r="C2813">
            <v>40</v>
          </cell>
          <cell r="D2813" t="str">
            <v>SA</v>
          </cell>
          <cell r="F2813" t="str">
            <v>10</v>
          </cell>
          <cell r="G2813" t="str">
            <v>S</v>
          </cell>
          <cell r="L2813">
            <v>284.72000000000003</v>
          </cell>
          <cell r="M2813">
            <v>284.72000000000003</v>
          </cell>
          <cell r="N2813" t="str">
            <v>RUN</v>
          </cell>
          <cell r="O2813" t="str">
            <v>Списание материалов за 10 2001г</v>
          </cell>
          <cell r="P2813" t="str">
            <v>32</v>
          </cell>
          <cell r="Q2813">
            <v>32012032</v>
          </cell>
          <cell r="R2813" t="str">
            <v>H</v>
          </cell>
          <cell r="W2813">
            <v>284.72000000000003</v>
          </cell>
          <cell r="X2813">
            <v>284.72000000000003</v>
          </cell>
          <cell r="Y2813">
            <v>16180000</v>
          </cell>
        </row>
        <row r="2814">
          <cell r="A2814">
            <v>11075512</v>
          </cell>
          <cell r="B2814">
            <v>1</v>
          </cell>
          <cell r="C2814">
            <v>40</v>
          </cell>
          <cell r="D2814" t="str">
            <v>SA</v>
          </cell>
          <cell r="F2814" t="str">
            <v>10</v>
          </cell>
          <cell r="G2814" t="str">
            <v>S</v>
          </cell>
          <cell r="L2814">
            <v>588.61</v>
          </cell>
          <cell r="M2814">
            <v>588.61</v>
          </cell>
          <cell r="N2814" t="str">
            <v>RUN</v>
          </cell>
          <cell r="O2814" t="str">
            <v>Списание материалов за 10 2001г</v>
          </cell>
          <cell r="P2814" t="str">
            <v>32</v>
          </cell>
          <cell r="Q2814">
            <v>32012032</v>
          </cell>
          <cell r="R2814" t="str">
            <v>H</v>
          </cell>
          <cell r="W2814">
            <v>588.61</v>
          </cell>
          <cell r="X2814">
            <v>588.61</v>
          </cell>
          <cell r="Y2814">
            <v>16180000</v>
          </cell>
        </row>
        <row r="2815">
          <cell r="A2815">
            <v>11075514</v>
          </cell>
          <cell r="B2815">
            <v>1</v>
          </cell>
          <cell r="C2815">
            <v>40</v>
          </cell>
          <cell r="D2815" t="str">
            <v>SA</v>
          </cell>
          <cell r="F2815" t="str">
            <v>10</v>
          </cell>
          <cell r="G2815" t="str">
            <v>S</v>
          </cell>
          <cell r="L2815">
            <v>311.10000000000002</v>
          </cell>
          <cell r="M2815">
            <v>311.10000000000002</v>
          </cell>
          <cell r="N2815" t="str">
            <v>RUN</v>
          </cell>
          <cell r="O2815" t="str">
            <v>Списание материалов за 10 2001г</v>
          </cell>
          <cell r="P2815" t="str">
            <v>32</v>
          </cell>
          <cell r="Q2815">
            <v>32012032</v>
          </cell>
          <cell r="R2815" t="str">
            <v>H</v>
          </cell>
          <cell r="W2815">
            <v>311.10000000000002</v>
          </cell>
          <cell r="X2815">
            <v>311.10000000000002</v>
          </cell>
          <cell r="Y2815">
            <v>16180000</v>
          </cell>
        </row>
        <row r="2816">
          <cell r="A2816">
            <v>11075515</v>
          </cell>
          <cell r="B2816">
            <v>1</v>
          </cell>
          <cell r="C2816">
            <v>40</v>
          </cell>
          <cell r="D2816" t="str">
            <v>SA</v>
          </cell>
          <cell r="F2816" t="str">
            <v>10</v>
          </cell>
          <cell r="G2816" t="str">
            <v>S</v>
          </cell>
          <cell r="L2816">
            <v>3.73</v>
          </cell>
          <cell r="M2816">
            <v>3.73</v>
          </cell>
          <cell r="N2816" t="str">
            <v>RUN</v>
          </cell>
          <cell r="O2816" t="str">
            <v>Списание материалов за 10 2001г</v>
          </cell>
          <cell r="P2816" t="str">
            <v>32</v>
          </cell>
          <cell r="Q2816">
            <v>32012032</v>
          </cell>
          <cell r="R2816" t="str">
            <v>H</v>
          </cell>
          <cell r="W2816">
            <v>3.73</v>
          </cell>
          <cell r="X2816">
            <v>3.73</v>
          </cell>
          <cell r="Y2816">
            <v>16180000</v>
          </cell>
        </row>
        <row r="2817">
          <cell r="A2817">
            <v>11075517</v>
          </cell>
          <cell r="B2817">
            <v>1</v>
          </cell>
          <cell r="C2817">
            <v>40</v>
          </cell>
          <cell r="D2817" t="str">
            <v>SA</v>
          </cell>
          <cell r="F2817" t="str">
            <v>10</v>
          </cell>
          <cell r="G2817" t="str">
            <v>S</v>
          </cell>
          <cell r="L2817">
            <v>1062.17</v>
          </cell>
          <cell r="M2817">
            <v>1062.17</v>
          </cell>
          <cell r="N2817" t="str">
            <v>RUN</v>
          </cell>
          <cell r="O2817" t="str">
            <v>Списание материалов за 10 2001г</v>
          </cell>
          <cell r="P2817" t="str">
            <v>32</v>
          </cell>
          <cell r="Q2817">
            <v>32012032</v>
          </cell>
          <cell r="R2817" t="str">
            <v>H</v>
          </cell>
          <cell r="W2817">
            <v>1062.17</v>
          </cell>
          <cell r="X2817">
            <v>1062.17</v>
          </cell>
          <cell r="Y2817">
            <v>16180000</v>
          </cell>
        </row>
        <row r="2818">
          <cell r="A2818">
            <v>11075518</v>
          </cell>
          <cell r="B2818">
            <v>1</v>
          </cell>
          <cell r="C2818">
            <v>40</v>
          </cell>
          <cell r="D2818" t="str">
            <v>SA</v>
          </cell>
          <cell r="F2818" t="str">
            <v>10</v>
          </cell>
          <cell r="G2818" t="str">
            <v>S</v>
          </cell>
          <cell r="L2818">
            <v>127510.7</v>
          </cell>
          <cell r="M2818">
            <v>127510.7</v>
          </cell>
          <cell r="N2818" t="str">
            <v>RUN</v>
          </cell>
          <cell r="O2818" t="str">
            <v>Списание материалов за 10 2001г</v>
          </cell>
          <cell r="P2818" t="str">
            <v>32</v>
          </cell>
          <cell r="Q2818">
            <v>32012032</v>
          </cell>
          <cell r="R2818" t="str">
            <v>H</v>
          </cell>
          <cell r="W2818">
            <v>127510.7</v>
          </cell>
          <cell r="X2818">
            <v>127510.7</v>
          </cell>
          <cell r="Y2818">
            <v>16180000</v>
          </cell>
        </row>
        <row r="2819">
          <cell r="A2819">
            <v>11075520</v>
          </cell>
          <cell r="B2819">
            <v>1</v>
          </cell>
          <cell r="C2819">
            <v>40</v>
          </cell>
          <cell r="D2819" t="str">
            <v>SA</v>
          </cell>
          <cell r="F2819" t="str">
            <v>10</v>
          </cell>
          <cell r="G2819" t="str">
            <v>S</v>
          </cell>
          <cell r="L2819">
            <v>94.05</v>
          </cell>
          <cell r="M2819">
            <v>94.05</v>
          </cell>
          <cell r="N2819" t="str">
            <v>RUN</v>
          </cell>
          <cell r="O2819" t="str">
            <v>Списание материалов за 10 2001г</v>
          </cell>
          <cell r="P2819" t="str">
            <v>32</v>
          </cell>
          <cell r="Q2819">
            <v>32012032</v>
          </cell>
          <cell r="R2819" t="str">
            <v>H</v>
          </cell>
          <cell r="W2819">
            <v>94.05</v>
          </cell>
          <cell r="X2819">
            <v>94.05</v>
          </cell>
          <cell r="Y2819">
            <v>16180000</v>
          </cell>
        </row>
        <row r="2820">
          <cell r="A2820">
            <v>11075522</v>
          </cell>
          <cell r="B2820">
            <v>1</v>
          </cell>
          <cell r="C2820">
            <v>40</v>
          </cell>
          <cell r="D2820" t="str">
            <v>SA</v>
          </cell>
          <cell r="F2820" t="str">
            <v>10</v>
          </cell>
          <cell r="G2820" t="str">
            <v>S</v>
          </cell>
          <cell r="L2820">
            <v>57</v>
          </cell>
          <cell r="M2820">
            <v>57</v>
          </cell>
          <cell r="N2820" t="str">
            <v>RUN</v>
          </cell>
          <cell r="O2820" t="str">
            <v>Списание материалов за 10 2001г</v>
          </cell>
          <cell r="P2820" t="str">
            <v>32</v>
          </cell>
          <cell r="Q2820">
            <v>32012032</v>
          </cell>
          <cell r="R2820" t="str">
            <v>H</v>
          </cell>
          <cell r="W2820">
            <v>57</v>
          </cell>
          <cell r="X2820">
            <v>57</v>
          </cell>
          <cell r="Y2820">
            <v>16180000</v>
          </cell>
        </row>
        <row r="2821">
          <cell r="A2821">
            <v>11075524</v>
          </cell>
          <cell r="B2821">
            <v>1</v>
          </cell>
          <cell r="C2821">
            <v>40</v>
          </cell>
          <cell r="D2821" t="str">
            <v>SA</v>
          </cell>
          <cell r="F2821" t="str">
            <v>10</v>
          </cell>
          <cell r="G2821" t="str">
            <v>S</v>
          </cell>
          <cell r="L2821">
            <v>238.22</v>
          </cell>
          <cell r="M2821">
            <v>238.22</v>
          </cell>
          <cell r="N2821" t="str">
            <v>RUN</v>
          </cell>
          <cell r="O2821" t="str">
            <v>Списание материалов за 10 2001г</v>
          </cell>
          <cell r="P2821" t="str">
            <v>32</v>
          </cell>
          <cell r="Q2821">
            <v>32012032</v>
          </cell>
          <cell r="R2821" t="str">
            <v>H</v>
          </cell>
          <cell r="W2821">
            <v>238.22</v>
          </cell>
          <cell r="X2821">
            <v>238.22</v>
          </cell>
          <cell r="Y2821">
            <v>16180000</v>
          </cell>
        </row>
        <row r="2822">
          <cell r="A2822">
            <v>11075525</v>
          </cell>
          <cell r="B2822">
            <v>1</v>
          </cell>
          <cell r="C2822">
            <v>40</v>
          </cell>
          <cell r="D2822" t="str">
            <v>SA</v>
          </cell>
          <cell r="F2822" t="str">
            <v>10</v>
          </cell>
          <cell r="G2822" t="str">
            <v>S</v>
          </cell>
          <cell r="L2822">
            <v>29551.35</v>
          </cell>
          <cell r="M2822">
            <v>29551.35</v>
          </cell>
          <cell r="N2822" t="str">
            <v>RUN</v>
          </cell>
          <cell r="O2822" t="str">
            <v>Списание материалов за 10 2001г</v>
          </cell>
          <cell r="P2822" t="str">
            <v>32</v>
          </cell>
          <cell r="Q2822">
            <v>32012032</v>
          </cell>
          <cell r="R2822" t="str">
            <v>H</v>
          </cell>
          <cell r="W2822">
            <v>29551.35</v>
          </cell>
          <cell r="X2822">
            <v>29551.35</v>
          </cell>
          <cell r="Y2822">
            <v>16180000</v>
          </cell>
        </row>
        <row r="2823">
          <cell r="A2823">
            <v>11075527</v>
          </cell>
          <cell r="B2823">
            <v>1</v>
          </cell>
          <cell r="C2823">
            <v>40</v>
          </cell>
          <cell r="D2823" t="str">
            <v>SA</v>
          </cell>
          <cell r="F2823" t="str">
            <v>10</v>
          </cell>
          <cell r="G2823" t="str">
            <v>S</v>
          </cell>
          <cell r="L2823">
            <v>83</v>
          </cell>
          <cell r="M2823">
            <v>83</v>
          </cell>
          <cell r="N2823" t="str">
            <v>RUN</v>
          </cell>
          <cell r="O2823" t="str">
            <v>Списание материалов за 10 2001г</v>
          </cell>
          <cell r="P2823" t="str">
            <v>32</v>
          </cell>
          <cell r="Q2823">
            <v>32012032</v>
          </cell>
          <cell r="R2823" t="str">
            <v>H</v>
          </cell>
          <cell r="W2823">
            <v>83</v>
          </cell>
          <cell r="X2823">
            <v>83</v>
          </cell>
          <cell r="Y2823">
            <v>16180000</v>
          </cell>
        </row>
        <row r="2824">
          <cell r="A2824">
            <v>11075529</v>
          </cell>
          <cell r="B2824">
            <v>1</v>
          </cell>
          <cell r="C2824">
            <v>40</v>
          </cell>
          <cell r="D2824" t="str">
            <v>SA</v>
          </cell>
          <cell r="F2824" t="str">
            <v>10</v>
          </cell>
          <cell r="G2824" t="str">
            <v>S</v>
          </cell>
          <cell r="L2824">
            <v>691.5</v>
          </cell>
          <cell r="M2824">
            <v>691.5</v>
          </cell>
          <cell r="N2824" t="str">
            <v>RUN</v>
          </cell>
          <cell r="O2824" t="str">
            <v>Списание материалов за 10 2001г</v>
          </cell>
          <cell r="P2824" t="str">
            <v>32</v>
          </cell>
          <cell r="Q2824">
            <v>32012032</v>
          </cell>
          <cell r="R2824" t="str">
            <v>H</v>
          </cell>
          <cell r="W2824">
            <v>691.5</v>
          </cell>
          <cell r="X2824">
            <v>691.5</v>
          </cell>
          <cell r="Y2824">
            <v>16180000</v>
          </cell>
        </row>
        <row r="2825">
          <cell r="A2825">
            <v>11075531</v>
          </cell>
          <cell r="B2825">
            <v>1</v>
          </cell>
          <cell r="C2825">
            <v>40</v>
          </cell>
          <cell r="D2825" t="str">
            <v>SA</v>
          </cell>
          <cell r="F2825" t="str">
            <v>10</v>
          </cell>
          <cell r="G2825" t="str">
            <v>S</v>
          </cell>
          <cell r="L2825">
            <v>56.65</v>
          </cell>
          <cell r="M2825">
            <v>56.65</v>
          </cell>
          <cell r="N2825" t="str">
            <v>RUN</v>
          </cell>
          <cell r="O2825" t="str">
            <v>Списание материалов за 10 2001г</v>
          </cell>
          <cell r="P2825" t="str">
            <v>32</v>
          </cell>
          <cell r="Q2825">
            <v>32012032</v>
          </cell>
          <cell r="R2825" t="str">
            <v>H</v>
          </cell>
          <cell r="W2825">
            <v>56.65</v>
          </cell>
          <cell r="X2825">
            <v>56.65</v>
          </cell>
          <cell r="Y2825">
            <v>16180000</v>
          </cell>
        </row>
        <row r="2826">
          <cell r="A2826">
            <v>11075533</v>
          </cell>
          <cell r="B2826">
            <v>1</v>
          </cell>
          <cell r="C2826">
            <v>40</v>
          </cell>
          <cell r="D2826" t="str">
            <v>SA</v>
          </cell>
          <cell r="F2826" t="str">
            <v>10</v>
          </cell>
          <cell r="G2826" t="str">
            <v>S</v>
          </cell>
          <cell r="L2826">
            <v>1518.55</v>
          </cell>
          <cell r="M2826">
            <v>1518.55</v>
          </cell>
          <cell r="N2826" t="str">
            <v>RUN</v>
          </cell>
          <cell r="O2826" t="str">
            <v>Списание материалов за 10 2001г</v>
          </cell>
          <cell r="P2826" t="str">
            <v>32</v>
          </cell>
          <cell r="Q2826">
            <v>32012032</v>
          </cell>
          <cell r="R2826" t="str">
            <v>H</v>
          </cell>
          <cell r="W2826">
            <v>1518.55</v>
          </cell>
          <cell r="X2826">
            <v>1518.55</v>
          </cell>
          <cell r="Y2826">
            <v>16180000</v>
          </cell>
        </row>
        <row r="2827">
          <cell r="A2827">
            <v>11075535</v>
          </cell>
          <cell r="B2827">
            <v>1</v>
          </cell>
          <cell r="C2827">
            <v>40</v>
          </cell>
          <cell r="D2827" t="str">
            <v>SA</v>
          </cell>
          <cell r="F2827" t="str">
            <v>10</v>
          </cell>
          <cell r="G2827" t="str">
            <v>S</v>
          </cell>
          <cell r="L2827">
            <v>14.01</v>
          </cell>
          <cell r="M2827">
            <v>14.01</v>
          </cell>
          <cell r="N2827" t="str">
            <v>RUN</v>
          </cell>
          <cell r="O2827" t="str">
            <v>Списание материалов за 10 2001г</v>
          </cell>
          <cell r="P2827" t="str">
            <v>32</v>
          </cell>
          <cell r="Q2827">
            <v>32012032</v>
          </cell>
          <cell r="R2827" t="str">
            <v>H</v>
          </cell>
          <cell r="W2827">
            <v>14.01</v>
          </cell>
          <cell r="X2827">
            <v>14.01</v>
          </cell>
          <cell r="Y2827">
            <v>16180000</v>
          </cell>
        </row>
        <row r="2828">
          <cell r="A2828">
            <v>11075537</v>
          </cell>
          <cell r="B2828">
            <v>1</v>
          </cell>
          <cell r="C2828">
            <v>40</v>
          </cell>
          <cell r="D2828" t="str">
            <v>SA</v>
          </cell>
          <cell r="F2828" t="str">
            <v>10</v>
          </cell>
          <cell r="G2828" t="str">
            <v>S</v>
          </cell>
          <cell r="L2828">
            <v>9.81</v>
          </cell>
          <cell r="M2828">
            <v>9.81</v>
          </cell>
          <cell r="N2828" t="str">
            <v>RUN</v>
          </cell>
          <cell r="O2828" t="str">
            <v>Списание материалов за 10 2001г</v>
          </cell>
          <cell r="P2828" t="str">
            <v>32</v>
          </cell>
          <cell r="Q2828">
            <v>32012032</v>
          </cell>
          <cell r="R2828" t="str">
            <v>H</v>
          </cell>
          <cell r="W2828">
            <v>9.81</v>
          </cell>
          <cell r="X2828">
            <v>9.81</v>
          </cell>
          <cell r="Y2828">
            <v>16180000</v>
          </cell>
        </row>
        <row r="2829">
          <cell r="A2829">
            <v>11081434</v>
          </cell>
          <cell r="B2829">
            <v>1</v>
          </cell>
          <cell r="C2829">
            <v>40</v>
          </cell>
          <cell r="D2829" t="str">
            <v>SA</v>
          </cell>
          <cell r="F2829" t="str">
            <v>11</v>
          </cell>
          <cell r="G2829" t="str">
            <v>S</v>
          </cell>
          <cell r="L2829">
            <v>10.34</v>
          </cell>
          <cell r="M2829">
            <v>10.34</v>
          </cell>
          <cell r="N2829" t="str">
            <v>RUN</v>
          </cell>
          <cell r="O2829" t="str">
            <v>Списание материалов за 11 2001г</v>
          </cell>
          <cell r="P2829" t="str">
            <v>32</v>
          </cell>
          <cell r="Q2829">
            <v>32012032</v>
          </cell>
          <cell r="R2829" t="str">
            <v>H</v>
          </cell>
          <cell r="W2829">
            <v>10.34</v>
          </cell>
          <cell r="X2829">
            <v>10.34</v>
          </cell>
          <cell r="Y2829">
            <v>16180000</v>
          </cell>
        </row>
        <row r="2830">
          <cell r="A2830">
            <v>11081436</v>
          </cell>
          <cell r="B2830">
            <v>1</v>
          </cell>
          <cell r="C2830">
            <v>40</v>
          </cell>
          <cell r="D2830" t="str">
            <v>SA</v>
          </cell>
          <cell r="F2830" t="str">
            <v>11</v>
          </cell>
          <cell r="G2830" t="str">
            <v>S</v>
          </cell>
          <cell r="L2830">
            <v>1759.68</v>
          </cell>
          <cell r="M2830">
            <v>1759.68</v>
          </cell>
          <cell r="N2830" t="str">
            <v>RUN</v>
          </cell>
          <cell r="O2830" t="str">
            <v>Списание материалов за 11 2001г</v>
          </cell>
          <cell r="P2830" t="str">
            <v>32</v>
          </cell>
          <cell r="Q2830">
            <v>32012032</v>
          </cell>
          <cell r="R2830" t="str">
            <v>H</v>
          </cell>
          <cell r="W2830">
            <v>1759.68</v>
          </cell>
          <cell r="X2830">
            <v>1759.68</v>
          </cell>
          <cell r="Y2830">
            <v>16180000</v>
          </cell>
        </row>
        <row r="2831">
          <cell r="A2831">
            <v>11081438</v>
          </cell>
          <cell r="B2831">
            <v>1</v>
          </cell>
          <cell r="C2831">
            <v>40</v>
          </cell>
          <cell r="D2831" t="str">
            <v>SA</v>
          </cell>
          <cell r="F2831" t="str">
            <v>11</v>
          </cell>
          <cell r="G2831" t="str">
            <v>S</v>
          </cell>
          <cell r="L2831">
            <v>325.08</v>
          </cell>
          <cell r="M2831">
            <v>325.08</v>
          </cell>
          <cell r="N2831" t="str">
            <v>RUN</v>
          </cell>
          <cell r="O2831" t="str">
            <v>Списание материалов за 11 2001г</v>
          </cell>
          <cell r="P2831" t="str">
            <v>32</v>
          </cell>
          <cell r="Q2831">
            <v>32012032</v>
          </cell>
          <cell r="R2831" t="str">
            <v>H</v>
          </cell>
          <cell r="W2831">
            <v>325.08</v>
          </cell>
          <cell r="X2831">
            <v>325.08</v>
          </cell>
          <cell r="Y2831">
            <v>16180000</v>
          </cell>
        </row>
        <row r="2832">
          <cell r="A2832">
            <v>11081440</v>
          </cell>
          <cell r="B2832">
            <v>1</v>
          </cell>
          <cell r="C2832">
            <v>40</v>
          </cell>
          <cell r="D2832" t="str">
            <v>SA</v>
          </cell>
          <cell r="F2832" t="str">
            <v>11</v>
          </cell>
          <cell r="G2832" t="str">
            <v>S</v>
          </cell>
          <cell r="L2832">
            <v>130.25</v>
          </cell>
          <cell r="M2832">
            <v>130.25</v>
          </cell>
          <cell r="N2832" t="str">
            <v>RUN</v>
          </cell>
          <cell r="O2832" t="str">
            <v>Списание материалов за 11 2001г</v>
          </cell>
          <cell r="P2832" t="str">
            <v>32</v>
          </cell>
          <cell r="Q2832">
            <v>32012032</v>
          </cell>
          <cell r="R2832" t="str">
            <v>H</v>
          </cell>
          <cell r="W2832">
            <v>130.25</v>
          </cell>
          <cell r="X2832">
            <v>130.25</v>
          </cell>
          <cell r="Y2832">
            <v>16180000</v>
          </cell>
        </row>
        <row r="2833">
          <cell r="A2833">
            <v>11081442</v>
          </cell>
          <cell r="B2833">
            <v>1</v>
          </cell>
          <cell r="C2833">
            <v>40</v>
          </cell>
          <cell r="D2833" t="str">
            <v>SA</v>
          </cell>
          <cell r="F2833" t="str">
            <v>11</v>
          </cell>
          <cell r="G2833" t="str">
            <v>S</v>
          </cell>
          <cell r="L2833">
            <v>1267.69</v>
          </cell>
          <cell r="M2833">
            <v>1267.69</v>
          </cell>
          <cell r="N2833" t="str">
            <v>RUN</v>
          </cell>
          <cell r="O2833" t="str">
            <v>Списание материалов за 11 2001г</v>
          </cell>
          <cell r="P2833" t="str">
            <v>32</v>
          </cell>
          <cell r="Q2833">
            <v>32012032</v>
          </cell>
          <cell r="R2833" t="str">
            <v>H</v>
          </cell>
          <cell r="W2833">
            <v>1267.69</v>
          </cell>
          <cell r="X2833">
            <v>1267.69</v>
          </cell>
          <cell r="Y2833">
            <v>16180000</v>
          </cell>
        </row>
        <row r="2834">
          <cell r="A2834">
            <v>11081444</v>
          </cell>
          <cell r="B2834">
            <v>1</v>
          </cell>
          <cell r="C2834">
            <v>40</v>
          </cell>
          <cell r="D2834" t="str">
            <v>SA</v>
          </cell>
          <cell r="F2834" t="str">
            <v>11</v>
          </cell>
          <cell r="G2834" t="str">
            <v>S</v>
          </cell>
          <cell r="L2834">
            <v>253.36</v>
          </cell>
          <cell r="M2834">
            <v>253.36</v>
          </cell>
          <cell r="N2834" t="str">
            <v>RUN</v>
          </cell>
          <cell r="O2834" t="str">
            <v>Списание материалов за 11 2001г</v>
          </cell>
          <cell r="P2834" t="str">
            <v>32</v>
          </cell>
          <cell r="Q2834">
            <v>32012032</v>
          </cell>
          <cell r="R2834" t="str">
            <v>H</v>
          </cell>
          <cell r="W2834">
            <v>253.36</v>
          </cell>
          <cell r="X2834">
            <v>253.36</v>
          </cell>
          <cell r="Y2834">
            <v>16180000</v>
          </cell>
        </row>
        <row r="2835">
          <cell r="A2835">
            <v>11081446</v>
          </cell>
          <cell r="B2835">
            <v>1</v>
          </cell>
          <cell r="C2835">
            <v>40</v>
          </cell>
          <cell r="D2835" t="str">
            <v>SA</v>
          </cell>
          <cell r="F2835" t="str">
            <v>11</v>
          </cell>
          <cell r="G2835" t="str">
            <v>S</v>
          </cell>
          <cell r="L2835">
            <v>1588.49</v>
          </cell>
          <cell r="M2835">
            <v>1588.49</v>
          </cell>
          <cell r="N2835" t="str">
            <v>RUN</v>
          </cell>
          <cell r="O2835" t="str">
            <v>Списание материалов за 11 2001г</v>
          </cell>
          <cell r="P2835" t="str">
            <v>32</v>
          </cell>
          <cell r="Q2835">
            <v>32012032</v>
          </cell>
          <cell r="R2835" t="str">
            <v>H</v>
          </cell>
          <cell r="W2835">
            <v>1588.49</v>
          </cell>
          <cell r="X2835">
            <v>1588.49</v>
          </cell>
          <cell r="Y2835">
            <v>16180000</v>
          </cell>
        </row>
        <row r="2836">
          <cell r="A2836">
            <v>11081448</v>
          </cell>
          <cell r="B2836">
            <v>1</v>
          </cell>
          <cell r="C2836">
            <v>40</v>
          </cell>
          <cell r="D2836" t="str">
            <v>SA</v>
          </cell>
          <cell r="F2836" t="str">
            <v>11</v>
          </cell>
          <cell r="G2836" t="str">
            <v>S</v>
          </cell>
          <cell r="L2836">
            <v>1.35</v>
          </cell>
          <cell r="M2836">
            <v>1.35</v>
          </cell>
          <cell r="N2836" t="str">
            <v>RUN</v>
          </cell>
          <cell r="O2836" t="str">
            <v>Списание материалов за 11 2001г</v>
          </cell>
          <cell r="P2836" t="str">
            <v>32</v>
          </cell>
          <cell r="Q2836">
            <v>32012032</v>
          </cell>
          <cell r="R2836" t="str">
            <v>H</v>
          </cell>
          <cell r="W2836">
            <v>1.35</v>
          </cell>
          <cell r="X2836">
            <v>1.35</v>
          </cell>
          <cell r="Y2836">
            <v>16180000</v>
          </cell>
        </row>
        <row r="2837">
          <cell r="A2837">
            <v>11081450</v>
          </cell>
          <cell r="B2837">
            <v>1</v>
          </cell>
          <cell r="C2837">
            <v>40</v>
          </cell>
          <cell r="D2837" t="str">
            <v>SA</v>
          </cell>
          <cell r="F2837" t="str">
            <v>11</v>
          </cell>
          <cell r="G2837" t="str">
            <v>S</v>
          </cell>
          <cell r="L2837">
            <v>51.66</v>
          </cell>
          <cell r="M2837">
            <v>51.66</v>
          </cell>
          <cell r="N2837" t="str">
            <v>RUN</v>
          </cell>
          <cell r="O2837" t="str">
            <v>Списание материалов за 11 2001г</v>
          </cell>
          <cell r="P2837" t="str">
            <v>32</v>
          </cell>
          <cell r="Q2837">
            <v>32012032</v>
          </cell>
          <cell r="R2837" t="str">
            <v>H</v>
          </cell>
          <cell r="W2837">
            <v>51.66</v>
          </cell>
          <cell r="X2837">
            <v>51.66</v>
          </cell>
          <cell r="Y2837">
            <v>16180000</v>
          </cell>
        </row>
        <row r="2838">
          <cell r="A2838">
            <v>11081452</v>
          </cell>
          <cell r="B2838">
            <v>1</v>
          </cell>
          <cell r="C2838">
            <v>40</v>
          </cell>
          <cell r="D2838" t="str">
            <v>SA</v>
          </cell>
          <cell r="F2838" t="str">
            <v>11</v>
          </cell>
          <cell r="G2838" t="str">
            <v>S</v>
          </cell>
          <cell r="L2838">
            <v>68.81</v>
          </cell>
          <cell r="M2838">
            <v>68.81</v>
          </cell>
          <cell r="N2838" t="str">
            <v>RUN</v>
          </cell>
          <cell r="O2838" t="str">
            <v>Списание материалов за 11 2001г</v>
          </cell>
          <cell r="P2838" t="str">
            <v>32</v>
          </cell>
          <cell r="Q2838">
            <v>32012032</v>
          </cell>
          <cell r="R2838" t="str">
            <v>H</v>
          </cell>
          <cell r="W2838">
            <v>68.81</v>
          </cell>
          <cell r="X2838">
            <v>68.81</v>
          </cell>
          <cell r="Y2838">
            <v>16180000</v>
          </cell>
        </row>
        <row r="2839">
          <cell r="A2839">
            <v>11081454</v>
          </cell>
          <cell r="B2839">
            <v>1</v>
          </cell>
          <cell r="C2839">
            <v>40</v>
          </cell>
          <cell r="D2839" t="str">
            <v>SA</v>
          </cell>
          <cell r="F2839" t="str">
            <v>11</v>
          </cell>
          <cell r="G2839" t="str">
            <v>S</v>
          </cell>
          <cell r="L2839">
            <v>187.76</v>
          </cell>
          <cell r="M2839">
            <v>187.76</v>
          </cell>
          <cell r="N2839" t="str">
            <v>RUN</v>
          </cell>
          <cell r="O2839" t="str">
            <v>Списание материалов за 11 2001г</v>
          </cell>
          <cell r="P2839" t="str">
            <v>32</v>
          </cell>
          <cell r="Q2839">
            <v>32012032</v>
          </cell>
          <cell r="R2839" t="str">
            <v>H</v>
          </cell>
          <cell r="W2839">
            <v>187.76</v>
          </cell>
          <cell r="X2839">
            <v>187.76</v>
          </cell>
          <cell r="Y2839">
            <v>16180000</v>
          </cell>
        </row>
        <row r="2840">
          <cell r="A2840">
            <v>11081456</v>
          </cell>
          <cell r="B2840">
            <v>1</v>
          </cell>
          <cell r="C2840">
            <v>40</v>
          </cell>
          <cell r="D2840" t="str">
            <v>SA</v>
          </cell>
          <cell r="F2840" t="str">
            <v>11</v>
          </cell>
          <cell r="G2840" t="str">
            <v>S</v>
          </cell>
          <cell r="L2840">
            <v>1693.16</v>
          </cell>
          <cell r="M2840">
            <v>1693.16</v>
          </cell>
          <cell r="N2840" t="str">
            <v>RUN</v>
          </cell>
          <cell r="O2840" t="str">
            <v>Списание материалов за 11 2001г</v>
          </cell>
          <cell r="P2840" t="str">
            <v>32</v>
          </cell>
          <cell r="Q2840">
            <v>32012032</v>
          </cell>
          <cell r="R2840" t="str">
            <v>H</v>
          </cell>
          <cell r="W2840">
            <v>1693.16</v>
          </cell>
          <cell r="X2840">
            <v>1693.16</v>
          </cell>
          <cell r="Y2840">
            <v>16180000</v>
          </cell>
        </row>
        <row r="2841">
          <cell r="A2841">
            <v>11081458</v>
          </cell>
          <cell r="B2841">
            <v>1</v>
          </cell>
          <cell r="C2841">
            <v>40</v>
          </cell>
          <cell r="D2841" t="str">
            <v>SA</v>
          </cell>
          <cell r="F2841" t="str">
            <v>11</v>
          </cell>
          <cell r="G2841" t="str">
            <v>S</v>
          </cell>
          <cell r="L2841">
            <v>0.52</v>
          </cell>
          <cell r="M2841">
            <v>0.52</v>
          </cell>
          <cell r="N2841" t="str">
            <v>RUN</v>
          </cell>
          <cell r="O2841" t="str">
            <v>Списание материалов за 11 2001г</v>
          </cell>
          <cell r="P2841" t="str">
            <v>32</v>
          </cell>
          <cell r="Q2841">
            <v>32012032</v>
          </cell>
          <cell r="R2841" t="str">
            <v>H</v>
          </cell>
          <cell r="W2841">
            <v>0.52</v>
          </cell>
          <cell r="X2841">
            <v>0.52</v>
          </cell>
          <cell r="Y2841">
            <v>16180000</v>
          </cell>
        </row>
        <row r="2842">
          <cell r="A2842">
            <v>11081460</v>
          </cell>
          <cell r="B2842">
            <v>1</v>
          </cell>
          <cell r="C2842">
            <v>40</v>
          </cell>
          <cell r="D2842" t="str">
            <v>SA</v>
          </cell>
          <cell r="F2842" t="str">
            <v>11</v>
          </cell>
          <cell r="G2842" t="str">
            <v>S</v>
          </cell>
          <cell r="L2842">
            <v>70.2</v>
          </cell>
          <cell r="M2842">
            <v>70.2</v>
          </cell>
          <cell r="N2842" t="str">
            <v>RUN</v>
          </cell>
          <cell r="O2842" t="str">
            <v>Списание материалов за 11 2001г</v>
          </cell>
          <cell r="P2842" t="str">
            <v>32</v>
          </cell>
          <cell r="Q2842">
            <v>32012032</v>
          </cell>
          <cell r="R2842" t="str">
            <v>H</v>
          </cell>
          <cell r="W2842">
            <v>70.2</v>
          </cell>
          <cell r="X2842">
            <v>70.2</v>
          </cell>
          <cell r="Y2842">
            <v>16180000</v>
          </cell>
        </row>
        <row r="2843">
          <cell r="A2843">
            <v>11081462</v>
          </cell>
          <cell r="B2843">
            <v>1</v>
          </cell>
          <cell r="C2843">
            <v>40</v>
          </cell>
          <cell r="D2843" t="str">
            <v>SA</v>
          </cell>
          <cell r="F2843" t="str">
            <v>11</v>
          </cell>
          <cell r="G2843" t="str">
            <v>S</v>
          </cell>
          <cell r="L2843">
            <v>1406.51</v>
          </cell>
          <cell r="M2843">
            <v>1406.51</v>
          </cell>
          <cell r="N2843" t="str">
            <v>RUN</v>
          </cell>
          <cell r="O2843" t="str">
            <v>Списание материалов за 11 2001г</v>
          </cell>
          <cell r="P2843" t="str">
            <v>32</v>
          </cell>
          <cell r="Q2843">
            <v>32012032</v>
          </cell>
          <cell r="R2843" t="str">
            <v>H</v>
          </cell>
          <cell r="W2843">
            <v>1406.51</v>
          </cell>
          <cell r="X2843">
            <v>1406.51</v>
          </cell>
          <cell r="Y2843">
            <v>16180000</v>
          </cell>
        </row>
        <row r="2844">
          <cell r="A2844">
            <v>11081464</v>
          </cell>
          <cell r="B2844">
            <v>1</v>
          </cell>
          <cell r="C2844">
            <v>40</v>
          </cell>
          <cell r="D2844" t="str">
            <v>SA</v>
          </cell>
          <cell r="F2844" t="str">
            <v>11</v>
          </cell>
          <cell r="G2844" t="str">
            <v>S</v>
          </cell>
          <cell r="L2844">
            <v>6164.95</v>
          </cell>
          <cell r="M2844">
            <v>6164.95</v>
          </cell>
          <cell r="N2844" t="str">
            <v>RUN</v>
          </cell>
          <cell r="O2844" t="str">
            <v>Списание материалов за 11 2001г</v>
          </cell>
          <cell r="P2844" t="str">
            <v>32</v>
          </cell>
          <cell r="Q2844">
            <v>32012032</v>
          </cell>
          <cell r="R2844" t="str">
            <v>H</v>
          </cell>
          <cell r="W2844">
            <v>6164.95</v>
          </cell>
          <cell r="X2844">
            <v>6164.95</v>
          </cell>
          <cell r="Y2844">
            <v>16180000</v>
          </cell>
        </row>
        <row r="2845">
          <cell r="A2845">
            <v>11081466</v>
          </cell>
          <cell r="B2845">
            <v>1</v>
          </cell>
          <cell r="C2845">
            <v>40</v>
          </cell>
          <cell r="D2845" t="str">
            <v>SA</v>
          </cell>
          <cell r="F2845" t="str">
            <v>11</v>
          </cell>
          <cell r="G2845" t="str">
            <v>S</v>
          </cell>
          <cell r="L2845">
            <v>47314.34</v>
          </cell>
          <cell r="M2845">
            <v>47314.34</v>
          </cell>
          <cell r="N2845" t="str">
            <v>RUN</v>
          </cell>
          <cell r="O2845" t="str">
            <v>Списание материалов за 11 2001г</v>
          </cell>
          <cell r="P2845" t="str">
            <v>32</v>
          </cell>
          <cell r="Q2845">
            <v>32012032</v>
          </cell>
          <cell r="R2845" t="str">
            <v>H</v>
          </cell>
          <cell r="W2845">
            <v>47314.34</v>
          </cell>
          <cell r="X2845">
            <v>47314.34</v>
          </cell>
          <cell r="Y2845">
            <v>16180000</v>
          </cell>
        </row>
        <row r="2846">
          <cell r="A2846">
            <v>11081467</v>
          </cell>
          <cell r="B2846">
            <v>1</v>
          </cell>
          <cell r="C2846">
            <v>40</v>
          </cell>
          <cell r="D2846" t="str">
            <v>SA</v>
          </cell>
          <cell r="F2846" t="str">
            <v>11</v>
          </cell>
          <cell r="G2846" t="str">
            <v>S</v>
          </cell>
          <cell r="L2846">
            <v>59.71</v>
          </cell>
          <cell r="M2846">
            <v>59.71</v>
          </cell>
          <cell r="N2846" t="str">
            <v>RUN</v>
          </cell>
          <cell r="O2846" t="str">
            <v>Списание материалов за 11 2001г</v>
          </cell>
          <cell r="P2846" t="str">
            <v>32</v>
          </cell>
          <cell r="Q2846">
            <v>32012032</v>
          </cell>
          <cell r="R2846" t="str">
            <v>H</v>
          </cell>
          <cell r="W2846">
            <v>59.71</v>
          </cell>
          <cell r="X2846">
            <v>59.71</v>
          </cell>
          <cell r="Y2846">
            <v>16180000</v>
          </cell>
        </row>
        <row r="2847">
          <cell r="A2847">
            <v>11081469</v>
          </cell>
          <cell r="B2847">
            <v>1</v>
          </cell>
          <cell r="C2847">
            <v>40</v>
          </cell>
          <cell r="D2847" t="str">
            <v>SA</v>
          </cell>
          <cell r="F2847" t="str">
            <v>11</v>
          </cell>
          <cell r="G2847" t="str">
            <v>S</v>
          </cell>
          <cell r="L2847">
            <v>27.95</v>
          </cell>
          <cell r="M2847">
            <v>27.95</v>
          </cell>
          <cell r="N2847" t="str">
            <v>RUN</v>
          </cell>
          <cell r="O2847" t="str">
            <v>Списание материалов за 11 2001г</v>
          </cell>
          <cell r="P2847" t="str">
            <v>32</v>
          </cell>
          <cell r="Q2847">
            <v>32012032</v>
          </cell>
          <cell r="R2847" t="str">
            <v>H</v>
          </cell>
          <cell r="W2847">
            <v>27.95</v>
          </cell>
          <cell r="X2847">
            <v>27.95</v>
          </cell>
          <cell r="Y2847">
            <v>16180000</v>
          </cell>
        </row>
        <row r="2848">
          <cell r="A2848">
            <v>11081470</v>
          </cell>
          <cell r="B2848">
            <v>1</v>
          </cell>
          <cell r="C2848">
            <v>40</v>
          </cell>
          <cell r="D2848" t="str">
            <v>SA</v>
          </cell>
          <cell r="F2848" t="str">
            <v>11</v>
          </cell>
          <cell r="G2848" t="str">
            <v>S</v>
          </cell>
          <cell r="L2848">
            <v>1.32</v>
          </cell>
          <cell r="M2848">
            <v>1.32</v>
          </cell>
          <cell r="N2848" t="str">
            <v>RUN</v>
          </cell>
          <cell r="O2848" t="str">
            <v>Списание материалов за 11 2001г</v>
          </cell>
          <cell r="P2848" t="str">
            <v>32</v>
          </cell>
          <cell r="Q2848">
            <v>32012032</v>
          </cell>
          <cell r="R2848" t="str">
            <v>H</v>
          </cell>
          <cell r="W2848">
            <v>1.32</v>
          </cell>
          <cell r="X2848">
            <v>1.32</v>
          </cell>
          <cell r="Y2848">
            <v>16180000</v>
          </cell>
        </row>
        <row r="2849">
          <cell r="A2849">
            <v>11081471</v>
          </cell>
          <cell r="B2849">
            <v>1</v>
          </cell>
          <cell r="C2849">
            <v>40</v>
          </cell>
          <cell r="D2849" t="str">
            <v>SA</v>
          </cell>
          <cell r="F2849" t="str">
            <v>11</v>
          </cell>
          <cell r="G2849" t="str">
            <v>S</v>
          </cell>
          <cell r="L2849">
            <v>8893.8799999999992</v>
          </cell>
          <cell r="M2849">
            <v>8893.8799999999992</v>
          </cell>
          <cell r="N2849" t="str">
            <v>RUN</v>
          </cell>
          <cell r="O2849" t="str">
            <v>Списание материалов за 11 2001г</v>
          </cell>
          <cell r="P2849" t="str">
            <v>32</v>
          </cell>
          <cell r="Q2849">
            <v>32012032</v>
          </cell>
          <cell r="R2849" t="str">
            <v>H</v>
          </cell>
          <cell r="W2849">
            <v>8893.8799999999992</v>
          </cell>
          <cell r="X2849">
            <v>8893.8799999999992</v>
          </cell>
          <cell r="Y2849">
            <v>16180000</v>
          </cell>
        </row>
        <row r="2850">
          <cell r="A2850">
            <v>11081473</v>
          </cell>
          <cell r="B2850">
            <v>1</v>
          </cell>
          <cell r="C2850">
            <v>40</v>
          </cell>
          <cell r="D2850" t="str">
            <v>SA</v>
          </cell>
          <cell r="F2850" t="str">
            <v>11</v>
          </cell>
          <cell r="G2850" t="str">
            <v>S</v>
          </cell>
          <cell r="L2850">
            <v>42.24</v>
          </cell>
          <cell r="M2850">
            <v>42.24</v>
          </cell>
          <cell r="N2850" t="str">
            <v>RUN</v>
          </cell>
          <cell r="O2850" t="str">
            <v>Списание материалов за 11 2001г</v>
          </cell>
          <cell r="P2850" t="str">
            <v>32</v>
          </cell>
          <cell r="Q2850">
            <v>32012032</v>
          </cell>
          <cell r="R2850" t="str">
            <v>H</v>
          </cell>
          <cell r="W2850">
            <v>42.24</v>
          </cell>
          <cell r="X2850">
            <v>42.24</v>
          </cell>
          <cell r="Y2850">
            <v>16180000</v>
          </cell>
        </row>
        <row r="2851">
          <cell r="A2851">
            <v>11081474</v>
          </cell>
          <cell r="B2851">
            <v>1</v>
          </cell>
          <cell r="C2851">
            <v>40</v>
          </cell>
          <cell r="D2851" t="str">
            <v>SA</v>
          </cell>
          <cell r="F2851" t="str">
            <v>11</v>
          </cell>
          <cell r="G2851" t="str">
            <v>S</v>
          </cell>
          <cell r="L2851">
            <v>17608.12</v>
          </cell>
          <cell r="M2851">
            <v>17608.12</v>
          </cell>
          <cell r="N2851" t="str">
            <v>RUN</v>
          </cell>
          <cell r="O2851" t="str">
            <v>Списание материалов за 11 2001г</v>
          </cell>
          <cell r="P2851" t="str">
            <v>32</v>
          </cell>
          <cell r="Q2851">
            <v>32012032</v>
          </cell>
          <cell r="R2851" t="str">
            <v>H</v>
          </cell>
          <cell r="W2851">
            <v>17608.12</v>
          </cell>
          <cell r="X2851">
            <v>17608.12</v>
          </cell>
          <cell r="Y2851">
            <v>16180000</v>
          </cell>
        </row>
        <row r="2852">
          <cell r="A2852">
            <v>11081476</v>
          </cell>
          <cell r="B2852">
            <v>1</v>
          </cell>
          <cell r="C2852">
            <v>40</v>
          </cell>
          <cell r="D2852" t="str">
            <v>SA</v>
          </cell>
          <cell r="F2852" t="str">
            <v>11</v>
          </cell>
          <cell r="G2852" t="str">
            <v>S</v>
          </cell>
          <cell r="L2852">
            <v>239.85</v>
          </cell>
          <cell r="M2852">
            <v>239.85</v>
          </cell>
          <cell r="N2852" t="str">
            <v>RUN</v>
          </cell>
          <cell r="O2852" t="str">
            <v>Списание материалов за 11 2001г</v>
          </cell>
          <cell r="P2852" t="str">
            <v>32</v>
          </cell>
          <cell r="Q2852">
            <v>32012032</v>
          </cell>
          <cell r="R2852" t="str">
            <v>H</v>
          </cell>
          <cell r="W2852">
            <v>239.85</v>
          </cell>
          <cell r="X2852">
            <v>239.85</v>
          </cell>
          <cell r="Y2852">
            <v>16180000</v>
          </cell>
        </row>
        <row r="2853">
          <cell r="A2853">
            <v>11081478</v>
          </cell>
          <cell r="B2853">
            <v>1</v>
          </cell>
          <cell r="C2853">
            <v>40</v>
          </cell>
          <cell r="D2853" t="str">
            <v>SA</v>
          </cell>
          <cell r="F2853" t="str">
            <v>11</v>
          </cell>
          <cell r="G2853" t="str">
            <v>S</v>
          </cell>
          <cell r="L2853">
            <v>73.540000000000006</v>
          </cell>
          <cell r="M2853">
            <v>73.540000000000006</v>
          </cell>
          <cell r="N2853" t="str">
            <v>RUN</v>
          </cell>
          <cell r="O2853" t="str">
            <v>Списание материалов за 11 2001г</v>
          </cell>
          <cell r="P2853" t="str">
            <v>32</v>
          </cell>
          <cell r="Q2853">
            <v>32012032</v>
          </cell>
          <cell r="R2853" t="str">
            <v>H</v>
          </cell>
          <cell r="W2853">
            <v>73.540000000000006</v>
          </cell>
          <cell r="X2853">
            <v>73.540000000000006</v>
          </cell>
          <cell r="Y2853">
            <v>16180000</v>
          </cell>
        </row>
        <row r="2854">
          <cell r="A2854">
            <v>11081479</v>
          </cell>
          <cell r="B2854">
            <v>1</v>
          </cell>
          <cell r="C2854">
            <v>40</v>
          </cell>
          <cell r="D2854" t="str">
            <v>SA</v>
          </cell>
          <cell r="F2854" t="str">
            <v>11</v>
          </cell>
          <cell r="G2854" t="str">
            <v>S</v>
          </cell>
          <cell r="L2854">
            <v>2564.7600000000002</v>
          </cell>
          <cell r="M2854">
            <v>2564.7600000000002</v>
          </cell>
          <cell r="N2854" t="str">
            <v>RUN</v>
          </cell>
          <cell r="O2854" t="str">
            <v>Списание материалов за 11 2001г</v>
          </cell>
          <cell r="P2854" t="str">
            <v>32</v>
          </cell>
          <cell r="Q2854">
            <v>32012032</v>
          </cell>
          <cell r="R2854" t="str">
            <v>H</v>
          </cell>
          <cell r="W2854">
            <v>2564.7600000000002</v>
          </cell>
          <cell r="X2854">
            <v>2564.7600000000002</v>
          </cell>
          <cell r="Y2854">
            <v>16180000</v>
          </cell>
        </row>
        <row r="2855">
          <cell r="A2855">
            <v>11081480</v>
          </cell>
          <cell r="B2855">
            <v>1</v>
          </cell>
          <cell r="C2855">
            <v>40</v>
          </cell>
          <cell r="D2855" t="str">
            <v>SA</v>
          </cell>
          <cell r="F2855" t="str">
            <v>11</v>
          </cell>
          <cell r="G2855" t="str">
            <v>S</v>
          </cell>
          <cell r="L2855">
            <v>2914.56</v>
          </cell>
          <cell r="M2855">
            <v>2914.56</v>
          </cell>
          <cell r="N2855" t="str">
            <v>RUN</v>
          </cell>
          <cell r="O2855" t="str">
            <v>Списание материалов за 11 2001г</v>
          </cell>
          <cell r="P2855" t="str">
            <v>32</v>
          </cell>
          <cell r="Q2855">
            <v>32012032</v>
          </cell>
          <cell r="R2855" t="str">
            <v>H</v>
          </cell>
          <cell r="W2855">
            <v>2914.56</v>
          </cell>
          <cell r="X2855">
            <v>2914.56</v>
          </cell>
          <cell r="Y2855">
            <v>16180000</v>
          </cell>
        </row>
        <row r="2856">
          <cell r="A2856">
            <v>11081482</v>
          </cell>
          <cell r="B2856">
            <v>1</v>
          </cell>
          <cell r="C2856">
            <v>40</v>
          </cell>
          <cell r="D2856" t="str">
            <v>SA</v>
          </cell>
          <cell r="F2856" t="str">
            <v>11</v>
          </cell>
          <cell r="G2856" t="str">
            <v>S</v>
          </cell>
          <cell r="L2856">
            <v>82.3</v>
          </cell>
          <cell r="M2856">
            <v>82.3</v>
          </cell>
          <cell r="N2856" t="str">
            <v>RUN</v>
          </cell>
          <cell r="O2856" t="str">
            <v>Списание материалов за 11 2001г</v>
          </cell>
          <cell r="P2856" t="str">
            <v>32</v>
          </cell>
          <cell r="Q2856">
            <v>32012032</v>
          </cell>
          <cell r="R2856" t="str">
            <v>H</v>
          </cell>
          <cell r="W2856">
            <v>82.3</v>
          </cell>
          <cell r="X2856">
            <v>82.3</v>
          </cell>
          <cell r="Y2856">
            <v>16180000</v>
          </cell>
        </row>
        <row r="2857">
          <cell r="A2857">
            <v>11081484</v>
          </cell>
          <cell r="B2857">
            <v>1</v>
          </cell>
          <cell r="C2857">
            <v>40</v>
          </cell>
          <cell r="D2857" t="str">
            <v>SA</v>
          </cell>
          <cell r="F2857" t="str">
            <v>11</v>
          </cell>
          <cell r="G2857" t="str">
            <v>S</v>
          </cell>
          <cell r="L2857">
            <v>490.72</v>
          </cell>
          <cell r="M2857">
            <v>490.72</v>
          </cell>
          <cell r="N2857" t="str">
            <v>RUN</v>
          </cell>
          <cell r="O2857" t="str">
            <v>Списание материалов за 11 2001г</v>
          </cell>
          <cell r="P2857" t="str">
            <v>32</v>
          </cell>
          <cell r="Q2857">
            <v>32012032</v>
          </cell>
          <cell r="R2857" t="str">
            <v>H</v>
          </cell>
          <cell r="W2857">
            <v>490.72</v>
          </cell>
          <cell r="X2857">
            <v>490.72</v>
          </cell>
          <cell r="Y2857">
            <v>16180000</v>
          </cell>
        </row>
        <row r="2858">
          <cell r="A2858">
            <v>11081486</v>
          </cell>
          <cell r="B2858">
            <v>1</v>
          </cell>
          <cell r="C2858">
            <v>40</v>
          </cell>
          <cell r="D2858" t="str">
            <v>SA</v>
          </cell>
          <cell r="F2858" t="str">
            <v>11</v>
          </cell>
          <cell r="G2858" t="str">
            <v>S</v>
          </cell>
          <cell r="L2858">
            <v>680.75</v>
          </cell>
          <cell r="M2858">
            <v>680.75</v>
          </cell>
          <cell r="N2858" t="str">
            <v>RUN</v>
          </cell>
          <cell r="O2858" t="str">
            <v>Списание материалов за 11 2001г</v>
          </cell>
          <cell r="P2858" t="str">
            <v>32</v>
          </cell>
          <cell r="Q2858">
            <v>32012032</v>
          </cell>
          <cell r="R2858" t="str">
            <v>H</v>
          </cell>
          <cell r="W2858">
            <v>680.75</v>
          </cell>
          <cell r="X2858">
            <v>680.75</v>
          </cell>
          <cell r="Y2858">
            <v>16180000</v>
          </cell>
        </row>
        <row r="2859">
          <cell r="A2859">
            <v>11081487</v>
          </cell>
          <cell r="B2859">
            <v>1</v>
          </cell>
          <cell r="C2859">
            <v>40</v>
          </cell>
          <cell r="D2859" t="str">
            <v>SA</v>
          </cell>
          <cell r="F2859" t="str">
            <v>11</v>
          </cell>
          <cell r="G2859" t="str">
            <v>S</v>
          </cell>
          <cell r="L2859">
            <v>35.19</v>
          </cell>
          <cell r="M2859">
            <v>35.19</v>
          </cell>
          <cell r="N2859" t="str">
            <v>RUN</v>
          </cell>
          <cell r="O2859" t="str">
            <v>Списание материалов за 11 2001г</v>
          </cell>
          <cell r="P2859" t="str">
            <v>32</v>
          </cell>
          <cell r="Q2859">
            <v>32012032</v>
          </cell>
          <cell r="R2859" t="str">
            <v>H</v>
          </cell>
          <cell r="W2859">
            <v>35.19</v>
          </cell>
          <cell r="X2859">
            <v>35.19</v>
          </cell>
          <cell r="Y2859">
            <v>16180000</v>
          </cell>
        </row>
        <row r="2860">
          <cell r="A2860">
            <v>11081489</v>
          </cell>
          <cell r="B2860">
            <v>1</v>
          </cell>
          <cell r="C2860">
            <v>40</v>
          </cell>
          <cell r="D2860" t="str">
            <v>SA</v>
          </cell>
          <cell r="F2860" t="str">
            <v>11</v>
          </cell>
          <cell r="G2860" t="str">
            <v>S</v>
          </cell>
          <cell r="L2860">
            <v>554.38</v>
          </cell>
          <cell r="M2860">
            <v>554.38</v>
          </cell>
          <cell r="N2860" t="str">
            <v>RUN</v>
          </cell>
          <cell r="O2860" t="str">
            <v>Списание материалов за 11 2001г</v>
          </cell>
          <cell r="P2860" t="str">
            <v>32</v>
          </cell>
          <cell r="Q2860">
            <v>32012032</v>
          </cell>
          <cell r="R2860" t="str">
            <v>H</v>
          </cell>
          <cell r="W2860">
            <v>554.38</v>
          </cell>
          <cell r="X2860">
            <v>554.38</v>
          </cell>
          <cell r="Y2860">
            <v>16180000</v>
          </cell>
        </row>
        <row r="2861">
          <cell r="A2861">
            <v>11081491</v>
          </cell>
          <cell r="B2861">
            <v>1</v>
          </cell>
          <cell r="C2861">
            <v>40</v>
          </cell>
          <cell r="D2861" t="str">
            <v>SA</v>
          </cell>
          <cell r="F2861" t="str">
            <v>11</v>
          </cell>
          <cell r="G2861" t="str">
            <v>S</v>
          </cell>
          <cell r="L2861">
            <v>25.39</v>
          </cell>
          <cell r="M2861">
            <v>25.39</v>
          </cell>
          <cell r="N2861" t="str">
            <v>RUN</v>
          </cell>
          <cell r="O2861" t="str">
            <v>Списание материалов за 11 2001г</v>
          </cell>
          <cell r="P2861" t="str">
            <v>32</v>
          </cell>
          <cell r="Q2861">
            <v>32012032</v>
          </cell>
          <cell r="R2861" t="str">
            <v>H</v>
          </cell>
          <cell r="W2861">
            <v>25.39</v>
          </cell>
          <cell r="X2861">
            <v>25.39</v>
          </cell>
          <cell r="Y2861">
            <v>16180000</v>
          </cell>
        </row>
        <row r="2862">
          <cell r="A2862">
            <v>11081493</v>
          </cell>
          <cell r="B2862">
            <v>1</v>
          </cell>
          <cell r="C2862">
            <v>40</v>
          </cell>
          <cell r="D2862" t="str">
            <v>SA</v>
          </cell>
          <cell r="F2862" t="str">
            <v>11</v>
          </cell>
          <cell r="G2862" t="str">
            <v>S</v>
          </cell>
          <cell r="L2862">
            <v>3851.13</v>
          </cell>
          <cell r="M2862">
            <v>3851.13</v>
          </cell>
          <cell r="N2862" t="str">
            <v>RUN</v>
          </cell>
          <cell r="O2862" t="str">
            <v>Списание материалов за 11 2001г</v>
          </cell>
          <cell r="P2862" t="str">
            <v>32</v>
          </cell>
          <cell r="Q2862">
            <v>32012032</v>
          </cell>
          <cell r="R2862" t="str">
            <v>H</v>
          </cell>
          <cell r="W2862">
            <v>3851.13</v>
          </cell>
          <cell r="X2862">
            <v>3851.13</v>
          </cell>
          <cell r="Y2862">
            <v>16180000</v>
          </cell>
        </row>
        <row r="2863">
          <cell r="A2863">
            <v>11081495</v>
          </cell>
          <cell r="B2863">
            <v>1</v>
          </cell>
          <cell r="C2863">
            <v>40</v>
          </cell>
          <cell r="D2863" t="str">
            <v>SA</v>
          </cell>
          <cell r="F2863" t="str">
            <v>11</v>
          </cell>
          <cell r="G2863" t="str">
            <v>S</v>
          </cell>
          <cell r="L2863">
            <v>343.76</v>
          </cell>
          <cell r="M2863">
            <v>343.76</v>
          </cell>
          <cell r="N2863" t="str">
            <v>RUN</v>
          </cell>
          <cell r="O2863" t="str">
            <v>Списание материалов за 11 2001г</v>
          </cell>
          <cell r="P2863" t="str">
            <v>32</v>
          </cell>
          <cell r="Q2863">
            <v>32012032</v>
          </cell>
          <cell r="R2863" t="str">
            <v>H</v>
          </cell>
          <cell r="W2863">
            <v>343.76</v>
          </cell>
          <cell r="X2863">
            <v>343.76</v>
          </cell>
          <cell r="Y2863">
            <v>16180000</v>
          </cell>
        </row>
        <row r="2864">
          <cell r="A2864">
            <v>11081497</v>
          </cell>
          <cell r="B2864">
            <v>1</v>
          </cell>
          <cell r="C2864">
            <v>40</v>
          </cell>
          <cell r="D2864" t="str">
            <v>SA</v>
          </cell>
          <cell r="F2864" t="str">
            <v>11</v>
          </cell>
          <cell r="G2864" t="str">
            <v>S</v>
          </cell>
          <cell r="L2864">
            <v>148.12</v>
          </cell>
          <cell r="M2864">
            <v>148.12</v>
          </cell>
          <cell r="N2864" t="str">
            <v>RUN</v>
          </cell>
          <cell r="O2864" t="str">
            <v>Списание материалов за 11 2001г</v>
          </cell>
          <cell r="P2864" t="str">
            <v>32</v>
          </cell>
          <cell r="Q2864">
            <v>32012032</v>
          </cell>
          <cell r="R2864" t="str">
            <v>H</v>
          </cell>
          <cell r="W2864">
            <v>148.12</v>
          </cell>
          <cell r="X2864">
            <v>148.12</v>
          </cell>
          <cell r="Y2864">
            <v>16180000</v>
          </cell>
        </row>
        <row r="2865">
          <cell r="A2865">
            <v>11081499</v>
          </cell>
          <cell r="B2865">
            <v>1</v>
          </cell>
          <cell r="C2865">
            <v>40</v>
          </cell>
          <cell r="D2865" t="str">
            <v>SA</v>
          </cell>
          <cell r="F2865" t="str">
            <v>11</v>
          </cell>
          <cell r="G2865" t="str">
            <v>S</v>
          </cell>
          <cell r="L2865">
            <v>184.25</v>
          </cell>
          <cell r="M2865">
            <v>184.25</v>
          </cell>
          <cell r="N2865" t="str">
            <v>RUN</v>
          </cell>
          <cell r="O2865" t="str">
            <v>Списание материалов за 11 2001г</v>
          </cell>
          <cell r="P2865" t="str">
            <v>32</v>
          </cell>
          <cell r="Q2865">
            <v>32012032</v>
          </cell>
          <cell r="R2865" t="str">
            <v>H</v>
          </cell>
          <cell r="W2865">
            <v>184.25</v>
          </cell>
          <cell r="X2865">
            <v>184.25</v>
          </cell>
          <cell r="Y2865">
            <v>16180000</v>
          </cell>
        </row>
        <row r="2866">
          <cell r="A2866">
            <v>11081500</v>
          </cell>
          <cell r="B2866">
            <v>1</v>
          </cell>
          <cell r="C2866">
            <v>40</v>
          </cell>
          <cell r="D2866" t="str">
            <v>SA</v>
          </cell>
          <cell r="F2866" t="str">
            <v>11</v>
          </cell>
          <cell r="G2866" t="str">
            <v>S</v>
          </cell>
          <cell r="L2866">
            <v>103.95</v>
          </cell>
          <cell r="M2866">
            <v>103.95</v>
          </cell>
          <cell r="N2866" t="str">
            <v>RUN</v>
          </cell>
          <cell r="O2866" t="str">
            <v>Списание материалов за 11 2001г</v>
          </cell>
          <cell r="P2866" t="str">
            <v>32</v>
          </cell>
          <cell r="Q2866">
            <v>32012032</v>
          </cell>
          <cell r="R2866" t="str">
            <v>H</v>
          </cell>
          <cell r="W2866">
            <v>103.95</v>
          </cell>
          <cell r="X2866">
            <v>103.95</v>
          </cell>
          <cell r="Y2866">
            <v>16180000</v>
          </cell>
        </row>
        <row r="2867">
          <cell r="A2867">
            <v>11081501</v>
          </cell>
          <cell r="B2867">
            <v>1</v>
          </cell>
          <cell r="C2867">
            <v>40</v>
          </cell>
          <cell r="D2867" t="str">
            <v>SA</v>
          </cell>
          <cell r="F2867" t="str">
            <v>11</v>
          </cell>
          <cell r="G2867" t="str">
            <v>S</v>
          </cell>
          <cell r="L2867">
            <v>146849.85999999999</v>
          </cell>
          <cell r="M2867">
            <v>146849.85999999999</v>
          </cell>
          <cell r="N2867" t="str">
            <v>RUN</v>
          </cell>
          <cell r="O2867" t="str">
            <v>Списание материалов за 11 2001г</v>
          </cell>
          <cell r="P2867" t="str">
            <v>32</v>
          </cell>
          <cell r="Q2867">
            <v>32012032</v>
          </cell>
          <cell r="R2867" t="str">
            <v>H</v>
          </cell>
          <cell r="W2867">
            <v>146849.85999999999</v>
          </cell>
          <cell r="X2867">
            <v>146849.85999999999</v>
          </cell>
          <cell r="Y2867">
            <v>16180000</v>
          </cell>
        </row>
        <row r="2868">
          <cell r="A2868">
            <v>11081503</v>
          </cell>
          <cell r="B2868">
            <v>1</v>
          </cell>
          <cell r="C2868">
            <v>40</v>
          </cell>
          <cell r="D2868" t="str">
            <v>SA</v>
          </cell>
          <cell r="F2868" t="str">
            <v>11</v>
          </cell>
          <cell r="G2868" t="str">
            <v>S</v>
          </cell>
          <cell r="L2868">
            <v>267.58</v>
          </cell>
          <cell r="M2868">
            <v>267.58</v>
          </cell>
          <cell r="N2868" t="str">
            <v>RUN</v>
          </cell>
          <cell r="O2868" t="str">
            <v>Списание материалов за 11 2001г</v>
          </cell>
          <cell r="P2868" t="str">
            <v>32</v>
          </cell>
          <cell r="Q2868">
            <v>32012032</v>
          </cell>
          <cell r="R2868" t="str">
            <v>H</v>
          </cell>
          <cell r="W2868">
            <v>267.58</v>
          </cell>
          <cell r="X2868">
            <v>267.58</v>
          </cell>
          <cell r="Y2868">
            <v>16180000</v>
          </cell>
        </row>
        <row r="2869">
          <cell r="A2869">
            <v>11081505</v>
          </cell>
          <cell r="B2869">
            <v>1</v>
          </cell>
          <cell r="C2869">
            <v>40</v>
          </cell>
          <cell r="D2869" t="str">
            <v>SA</v>
          </cell>
          <cell r="F2869" t="str">
            <v>11</v>
          </cell>
          <cell r="G2869" t="str">
            <v>S</v>
          </cell>
          <cell r="L2869">
            <v>180.81</v>
          </cell>
          <cell r="M2869">
            <v>180.81</v>
          </cell>
          <cell r="N2869" t="str">
            <v>RUN</v>
          </cell>
          <cell r="O2869" t="str">
            <v>Списание материалов за 11 2001г</v>
          </cell>
          <cell r="P2869" t="str">
            <v>32</v>
          </cell>
          <cell r="Q2869">
            <v>32012032</v>
          </cell>
          <cell r="R2869" t="str">
            <v>H</v>
          </cell>
          <cell r="W2869">
            <v>180.81</v>
          </cell>
          <cell r="X2869">
            <v>180.81</v>
          </cell>
          <cell r="Y2869">
            <v>16180000</v>
          </cell>
        </row>
        <row r="2870">
          <cell r="A2870">
            <v>11081507</v>
          </cell>
          <cell r="B2870">
            <v>1</v>
          </cell>
          <cell r="C2870">
            <v>40</v>
          </cell>
          <cell r="D2870" t="str">
            <v>SA</v>
          </cell>
          <cell r="F2870" t="str">
            <v>11</v>
          </cell>
          <cell r="G2870" t="str">
            <v>S</v>
          </cell>
          <cell r="L2870">
            <v>1987.13</v>
          </cell>
          <cell r="M2870">
            <v>1987.13</v>
          </cell>
          <cell r="N2870" t="str">
            <v>RUN</v>
          </cell>
          <cell r="O2870" t="str">
            <v>Списание материалов за 11 2001г</v>
          </cell>
          <cell r="P2870" t="str">
            <v>32</v>
          </cell>
          <cell r="Q2870">
            <v>32012032</v>
          </cell>
          <cell r="R2870" t="str">
            <v>H</v>
          </cell>
          <cell r="W2870">
            <v>1987.13</v>
          </cell>
          <cell r="X2870">
            <v>1987.13</v>
          </cell>
          <cell r="Y2870">
            <v>16180000</v>
          </cell>
        </row>
        <row r="2871">
          <cell r="A2871">
            <v>11081508</v>
          </cell>
          <cell r="B2871">
            <v>1</v>
          </cell>
          <cell r="C2871">
            <v>40</v>
          </cell>
          <cell r="D2871" t="str">
            <v>SA</v>
          </cell>
          <cell r="F2871" t="str">
            <v>11</v>
          </cell>
          <cell r="G2871" t="str">
            <v>S</v>
          </cell>
          <cell r="L2871">
            <v>52786.76</v>
          </cell>
          <cell r="M2871">
            <v>52786.76</v>
          </cell>
          <cell r="N2871" t="str">
            <v>RUN</v>
          </cell>
          <cell r="O2871" t="str">
            <v>Списание материалов за 11 2001г</v>
          </cell>
          <cell r="P2871" t="str">
            <v>32</v>
          </cell>
          <cell r="Q2871">
            <v>32012032</v>
          </cell>
          <cell r="R2871" t="str">
            <v>H</v>
          </cell>
          <cell r="W2871">
            <v>52786.76</v>
          </cell>
          <cell r="X2871">
            <v>52786.76</v>
          </cell>
          <cell r="Y2871">
            <v>16180000</v>
          </cell>
        </row>
        <row r="2872">
          <cell r="A2872">
            <v>11081510</v>
          </cell>
          <cell r="B2872">
            <v>1</v>
          </cell>
          <cell r="C2872">
            <v>40</v>
          </cell>
          <cell r="D2872" t="str">
            <v>SA</v>
          </cell>
          <cell r="F2872" t="str">
            <v>11</v>
          </cell>
          <cell r="G2872" t="str">
            <v>S</v>
          </cell>
          <cell r="L2872">
            <v>21.68</v>
          </cell>
          <cell r="M2872">
            <v>21.68</v>
          </cell>
          <cell r="N2872" t="str">
            <v>RUN</v>
          </cell>
          <cell r="O2872" t="str">
            <v>Списание материалов за 11 2001г</v>
          </cell>
          <cell r="P2872" t="str">
            <v>32</v>
          </cell>
          <cell r="Q2872">
            <v>32012032</v>
          </cell>
          <cell r="R2872" t="str">
            <v>H</v>
          </cell>
          <cell r="W2872">
            <v>21.68</v>
          </cell>
          <cell r="X2872">
            <v>21.68</v>
          </cell>
          <cell r="Y2872">
            <v>16180000</v>
          </cell>
        </row>
        <row r="2873">
          <cell r="A2873">
            <v>11081512</v>
          </cell>
          <cell r="B2873">
            <v>1</v>
          </cell>
          <cell r="C2873">
            <v>40</v>
          </cell>
          <cell r="D2873" t="str">
            <v>SA</v>
          </cell>
          <cell r="F2873" t="str">
            <v>11</v>
          </cell>
          <cell r="G2873" t="str">
            <v>S</v>
          </cell>
          <cell r="L2873">
            <v>71.14</v>
          </cell>
          <cell r="M2873">
            <v>71.14</v>
          </cell>
          <cell r="N2873" t="str">
            <v>RUN</v>
          </cell>
          <cell r="O2873" t="str">
            <v>Списание материалов за 11 2001г</v>
          </cell>
          <cell r="P2873" t="str">
            <v>32</v>
          </cell>
          <cell r="Q2873">
            <v>32012032</v>
          </cell>
          <cell r="R2873" t="str">
            <v>H</v>
          </cell>
          <cell r="W2873">
            <v>71.14</v>
          </cell>
          <cell r="X2873">
            <v>71.14</v>
          </cell>
          <cell r="Y2873">
            <v>16180000</v>
          </cell>
        </row>
        <row r="2874">
          <cell r="A2874">
            <v>11081514</v>
          </cell>
          <cell r="B2874">
            <v>1</v>
          </cell>
          <cell r="C2874">
            <v>40</v>
          </cell>
          <cell r="D2874" t="str">
            <v>SA</v>
          </cell>
          <cell r="F2874" t="str">
            <v>11</v>
          </cell>
          <cell r="G2874" t="str">
            <v>S</v>
          </cell>
          <cell r="L2874">
            <v>1348.63</v>
          </cell>
          <cell r="M2874">
            <v>1348.63</v>
          </cell>
          <cell r="N2874" t="str">
            <v>RUN</v>
          </cell>
          <cell r="O2874" t="str">
            <v>Списание материалов за 11 2001г</v>
          </cell>
          <cell r="P2874" t="str">
            <v>32</v>
          </cell>
          <cell r="Q2874">
            <v>32012032</v>
          </cell>
          <cell r="R2874" t="str">
            <v>H</v>
          </cell>
          <cell r="W2874">
            <v>1348.63</v>
          </cell>
          <cell r="X2874">
            <v>1348.63</v>
          </cell>
          <cell r="Y2874">
            <v>16180000</v>
          </cell>
        </row>
        <row r="2875">
          <cell r="A2875">
            <v>11081516</v>
          </cell>
          <cell r="B2875">
            <v>1</v>
          </cell>
          <cell r="C2875">
            <v>40</v>
          </cell>
          <cell r="D2875" t="str">
            <v>SA</v>
          </cell>
          <cell r="F2875" t="str">
            <v>11</v>
          </cell>
          <cell r="G2875" t="str">
            <v>S</v>
          </cell>
          <cell r="L2875">
            <v>1117.1600000000001</v>
          </cell>
          <cell r="M2875">
            <v>1117.1600000000001</v>
          </cell>
          <cell r="N2875" t="str">
            <v>RUN</v>
          </cell>
          <cell r="O2875" t="str">
            <v>Списание материалов за 11 2001г</v>
          </cell>
          <cell r="P2875" t="str">
            <v>32</v>
          </cell>
          <cell r="Q2875">
            <v>32012032</v>
          </cell>
          <cell r="R2875" t="str">
            <v>H</v>
          </cell>
          <cell r="W2875">
            <v>1117.1600000000001</v>
          </cell>
          <cell r="X2875">
            <v>1117.1600000000001</v>
          </cell>
          <cell r="Y2875">
            <v>16180000</v>
          </cell>
        </row>
        <row r="2876">
          <cell r="A2876">
            <v>11088466</v>
          </cell>
          <cell r="B2876">
            <v>1</v>
          </cell>
          <cell r="C2876">
            <v>40</v>
          </cell>
          <cell r="D2876" t="str">
            <v>SA</v>
          </cell>
          <cell r="F2876" t="str">
            <v>12</v>
          </cell>
          <cell r="G2876" t="str">
            <v>S</v>
          </cell>
          <cell r="L2876">
            <v>101.86</v>
          </cell>
          <cell r="M2876">
            <v>101.86</v>
          </cell>
          <cell r="N2876" t="str">
            <v>RUN</v>
          </cell>
          <cell r="O2876" t="str">
            <v>Списание материалов за 12 2001г</v>
          </cell>
          <cell r="P2876" t="str">
            <v>32</v>
          </cell>
          <cell r="Q2876">
            <v>32012032</v>
          </cell>
          <cell r="R2876" t="str">
            <v>H</v>
          </cell>
          <cell r="W2876">
            <v>101.86</v>
          </cell>
          <cell r="X2876">
            <v>101.86</v>
          </cell>
          <cell r="Y2876">
            <v>16180000</v>
          </cell>
        </row>
        <row r="2877">
          <cell r="A2877">
            <v>11088468</v>
          </cell>
          <cell r="B2877">
            <v>1</v>
          </cell>
          <cell r="C2877">
            <v>40</v>
          </cell>
          <cell r="D2877" t="str">
            <v>SA</v>
          </cell>
          <cell r="F2877" t="str">
            <v>12</v>
          </cell>
          <cell r="G2877" t="str">
            <v>S</v>
          </cell>
          <cell r="L2877">
            <v>185.36</v>
          </cell>
          <cell r="M2877">
            <v>185.36</v>
          </cell>
          <cell r="N2877" t="str">
            <v>RUN</v>
          </cell>
          <cell r="O2877" t="str">
            <v>Списание материалов за 12 2001г</v>
          </cell>
          <cell r="P2877" t="str">
            <v>32</v>
          </cell>
          <cell r="Q2877">
            <v>32012032</v>
          </cell>
          <cell r="R2877" t="str">
            <v>H</v>
          </cell>
          <cell r="W2877">
            <v>185.36</v>
          </cell>
          <cell r="X2877">
            <v>185.36</v>
          </cell>
          <cell r="Y2877">
            <v>16180000</v>
          </cell>
        </row>
        <row r="2878">
          <cell r="A2878">
            <v>11088470</v>
          </cell>
          <cell r="B2878">
            <v>1</v>
          </cell>
          <cell r="C2878">
            <v>40</v>
          </cell>
          <cell r="D2878" t="str">
            <v>SA</v>
          </cell>
          <cell r="F2878" t="str">
            <v>12</v>
          </cell>
          <cell r="G2878" t="str">
            <v>S</v>
          </cell>
          <cell r="L2878">
            <v>10.029999999999999</v>
          </cell>
          <cell r="M2878">
            <v>10.029999999999999</v>
          </cell>
          <cell r="N2878" t="str">
            <v>RUN</v>
          </cell>
          <cell r="O2878" t="str">
            <v>Списание материалов за 12 2001г</v>
          </cell>
          <cell r="P2878" t="str">
            <v>32</v>
          </cell>
          <cell r="Q2878">
            <v>32012032</v>
          </cell>
          <cell r="R2878" t="str">
            <v>H</v>
          </cell>
          <cell r="W2878">
            <v>10.029999999999999</v>
          </cell>
          <cell r="X2878">
            <v>10.029999999999999</v>
          </cell>
          <cell r="Y2878">
            <v>16180000</v>
          </cell>
        </row>
        <row r="2879">
          <cell r="A2879">
            <v>11088472</v>
          </cell>
          <cell r="B2879">
            <v>1</v>
          </cell>
          <cell r="C2879">
            <v>40</v>
          </cell>
          <cell r="D2879" t="str">
            <v>SA</v>
          </cell>
          <cell r="F2879" t="str">
            <v>12</v>
          </cell>
          <cell r="G2879" t="str">
            <v>S</v>
          </cell>
          <cell r="L2879">
            <v>863.96</v>
          </cell>
          <cell r="M2879">
            <v>863.96</v>
          </cell>
          <cell r="N2879" t="str">
            <v>RUN</v>
          </cell>
          <cell r="O2879" t="str">
            <v>Списание материалов за 12 2001г</v>
          </cell>
          <cell r="P2879" t="str">
            <v>32</v>
          </cell>
          <cell r="Q2879">
            <v>32012032</v>
          </cell>
          <cell r="R2879" t="str">
            <v>H</v>
          </cell>
          <cell r="W2879">
            <v>863.96</v>
          </cell>
          <cell r="X2879">
            <v>863.96</v>
          </cell>
          <cell r="Y2879">
            <v>16180000</v>
          </cell>
        </row>
        <row r="2880">
          <cell r="A2880">
            <v>11088473</v>
          </cell>
          <cell r="B2880">
            <v>1</v>
          </cell>
          <cell r="C2880">
            <v>40</v>
          </cell>
          <cell r="D2880" t="str">
            <v>SA</v>
          </cell>
          <cell r="F2880" t="str">
            <v>12</v>
          </cell>
          <cell r="G2880" t="str">
            <v>S</v>
          </cell>
          <cell r="L2880">
            <v>0.4</v>
          </cell>
          <cell r="M2880">
            <v>0.4</v>
          </cell>
          <cell r="N2880" t="str">
            <v>RUN</v>
          </cell>
          <cell r="O2880" t="str">
            <v>Списание материалов за 12 2001г</v>
          </cell>
          <cell r="P2880" t="str">
            <v>32</v>
          </cell>
          <cell r="Q2880">
            <v>32012032</v>
          </cell>
          <cell r="R2880" t="str">
            <v>H</v>
          </cell>
          <cell r="W2880">
            <v>0.4</v>
          </cell>
          <cell r="X2880">
            <v>0.4</v>
          </cell>
          <cell r="Y2880">
            <v>16180000</v>
          </cell>
        </row>
        <row r="2881">
          <cell r="A2881">
            <v>11088475</v>
          </cell>
          <cell r="B2881">
            <v>1</v>
          </cell>
          <cell r="C2881">
            <v>40</v>
          </cell>
          <cell r="D2881" t="str">
            <v>SA</v>
          </cell>
          <cell r="F2881" t="str">
            <v>12</v>
          </cell>
          <cell r="G2881" t="str">
            <v>S</v>
          </cell>
          <cell r="L2881">
            <v>155.22999999999999</v>
          </cell>
          <cell r="M2881">
            <v>155.22999999999999</v>
          </cell>
          <cell r="N2881" t="str">
            <v>RUN</v>
          </cell>
          <cell r="O2881" t="str">
            <v>Списание материалов за 12 2001г</v>
          </cell>
          <cell r="P2881" t="str">
            <v>32</v>
          </cell>
          <cell r="Q2881">
            <v>32012032</v>
          </cell>
          <cell r="R2881" t="str">
            <v>H</v>
          </cell>
          <cell r="W2881">
            <v>155.22999999999999</v>
          </cell>
          <cell r="X2881">
            <v>155.22999999999999</v>
          </cell>
          <cell r="Y2881">
            <v>16180000</v>
          </cell>
        </row>
        <row r="2882">
          <cell r="A2882">
            <v>11088477</v>
          </cell>
          <cell r="B2882">
            <v>1</v>
          </cell>
          <cell r="C2882">
            <v>40</v>
          </cell>
          <cell r="D2882" t="str">
            <v>SA</v>
          </cell>
          <cell r="F2882" t="str">
            <v>12</v>
          </cell>
          <cell r="G2882" t="str">
            <v>S</v>
          </cell>
          <cell r="L2882">
            <v>4.4800000000000004</v>
          </cell>
          <cell r="M2882">
            <v>4.4800000000000004</v>
          </cell>
          <cell r="N2882" t="str">
            <v>RUN</v>
          </cell>
          <cell r="O2882" t="str">
            <v>Списание материалов за 12 2001г</v>
          </cell>
          <cell r="P2882" t="str">
            <v>32</v>
          </cell>
          <cell r="Q2882">
            <v>32012032</v>
          </cell>
          <cell r="R2882" t="str">
            <v>H</v>
          </cell>
          <cell r="W2882">
            <v>4.4800000000000004</v>
          </cell>
          <cell r="X2882">
            <v>4.4800000000000004</v>
          </cell>
          <cell r="Y2882">
            <v>16180000</v>
          </cell>
        </row>
        <row r="2883">
          <cell r="A2883">
            <v>11088479</v>
          </cell>
          <cell r="B2883">
            <v>1</v>
          </cell>
          <cell r="C2883">
            <v>40</v>
          </cell>
          <cell r="D2883" t="str">
            <v>SA</v>
          </cell>
          <cell r="F2883" t="str">
            <v>12</v>
          </cell>
          <cell r="G2883" t="str">
            <v>S</v>
          </cell>
          <cell r="L2883">
            <v>182.07</v>
          </cell>
          <cell r="M2883">
            <v>182.07</v>
          </cell>
          <cell r="N2883" t="str">
            <v>RUN</v>
          </cell>
          <cell r="O2883" t="str">
            <v>Списание материалов за 12 2001г</v>
          </cell>
          <cell r="P2883" t="str">
            <v>32</v>
          </cell>
          <cell r="Q2883">
            <v>32012032</v>
          </cell>
          <cell r="R2883" t="str">
            <v>H</v>
          </cell>
          <cell r="W2883">
            <v>182.07</v>
          </cell>
          <cell r="X2883">
            <v>182.07</v>
          </cell>
          <cell r="Y2883">
            <v>16180000</v>
          </cell>
        </row>
        <row r="2884">
          <cell r="A2884">
            <v>11088480</v>
          </cell>
          <cell r="B2884">
            <v>1</v>
          </cell>
          <cell r="C2884">
            <v>40</v>
          </cell>
          <cell r="D2884" t="str">
            <v>SA</v>
          </cell>
          <cell r="F2884" t="str">
            <v>12</v>
          </cell>
          <cell r="G2884" t="str">
            <v>S</v>
          </cell>
          <cell r="L2884">
            <v>163.19999999999999</v>
          </cell>
          <cell r="M2884">
            <v>163.19999999999999</v>
          </cell>
          <cell r="N2884" t="str">
            <v>RUN</v>
          </cell>
          <cell r="O2884" t="str">
            <v>Списание материалов за 12 2001г</v>
          </cell>
          <cell r="P2884" t="str">
            <v>32</v>
          </cell>
          <cell r="Q2884">
            <v>32012032</v>
          </cell>
          <cell r="R2884" t="str">
            <v>H</v>
          </cell>
          <cell r="W2884">
            <v>163.19999999999999</v>
          </cell>
          <cell r="X2884">
            <v>163.19999999999999</v>
          </cell>
          <cell r="Y2884">
            <v>16180000</v>
          </cell>
        </row>
        <row r="2885">
          <cell r="A2885">
            <v>11088482</v>
          </cell>
          <cell r="B2885">
            <v>1</v>
          </cell>
          <cell r="C2885">
            <v>40</v>
          </cell>
          <cell r="D2885" t="str">
            <v>SA</v>
          </cell>
          <cell r="F2885" t="str">
            <v>12</v>
          </cell>
          <cell r="G2885" t="str">
            <v>S</v>
          </cell>
          <cell r="L2885">
            <v>95.21</v>
          </cell>
          <cell r="M2885">
            <v>95.21</v>
          </cell>
          <cell r="N2885" t="str">
            <v>RUN</v>
          </cell>
          <cell r="O2885" t="str">
            <v>Списание материалов за 12 2001г</v>
          </cell>
          <cell r="P2885" t="str">
            <v>32</v>
          </cell>
          <cell r="Q2885">
            <v>32012032</v>
          </cell>
          <cell r="R2885" t="str">
            <v>H</v>
          </cell>
          <cell r="W2885">
            <v>95.21</v>
          </cell>
          <cell r="X2885">
            <v>95.21</v>
          </cell>
          <cell r="Y2885">
            <v>16180000</v>
          </cell>
        </row>
        <row r="2886">
          <cell r="A2886">
            <v>11088484</v>
          </cell>
          <cell r="B2886">
            <v>1</v>
          </cell>
          <cell r="C2886">
            <v>40</v>
          </cell>
          <cell r="D2886" t="str">
            <v>SA</v>
          </cell>
          <cell r="F2886" t="str">
            <v>12</v>
          </cell>
          <cell r="G2886" t="str">
            <v>S</v>
          </cell>
          <cell r="L2886">
            <v>90.49</v>
          </cell>
          <cell r="M2886">
            <v>90.49</v>
          </cell>
          <cell r="N2886" t="str">
            <v>RUN</v>
          </cell>
          <cell r="O2886" t="str">
            <v>Списание материалов за 12 2001г</v>
          </cell>
          <cell r="P2886" t="str">
            <v>32</v>
          </cell>
          <cell r="Q2886">
            <v>32012032</v>
          </cell>
          <cell r="R2886" t="str">
            <v>H</v>
          </cell>
          <cell r="W2886">
            <v>90.49</v>
          </cell>
          <cell r="X2886">
            <v>90.49</v>
          </cell>
          <cell r="Y2886">
            <v>16180000</v>
          </cell>
        </row>
        <row r="2887">
          <cell r="A2887">
            <v>11088486</v>
          </cell>
          <cell r="B2887">
            <v>1</v>
          </cell>
          <cell r="C2887">
            <v>40</v>
          </cell>
          <cell r="D2887" t="str">
            <v>SA</v>
          </cell>
          <cell r="F2887" t="str">
            <v>12</v>
          </cell>
          <cell r="G2887" t="str">
            <v>S</v>
          </cell>
          <cell r="L2887">
            <v>24165.7</v>
          </cell>
          <cell r="M2887">
            <v>24165.7</v>
          </cell>
          <cell r="N2887" t="str">
            <v>RUN</v>
          </cell>
          <cell r="O2887" t="str">
            <v>Списание материалов за 12 2001г</v>
          </cell>
          <cell r="P2887" t="str">
            <v>32</v>
          </cell>
          <cell r="Q2887">
            <v>32012032</v>
          </cell>
          <cell r="R2887" t="str">
            <v>H</v>
          </cell>
          <cell r="W2887">
            <v>24165.7</v>
          </cell>
          <cell r="X2887">
            <v>24165.7</v>
          </cell>
          <cell r="Y2887">
            <v>16180000</v>
          </cell>
        </row>
        <row r="2888">
          <cell r="A2888">
            <v>11088487</v>
          </cell>
          <cell r="B2888">
            <v>1</v>
          </cell>
          <cell r="C2888">
            <v>40</v>
          </cell>
          <cell r="D2888" t="str">
            <v>SA</v>
          </cell>
          <cell r="F2888" t="str">
            <v>12</v>
          </cell>
          <cell r="G2888" t="str">
            <v>S</v>
          </cell>
          <cell r="L2888">
            <v>16715.96</v>
          </cell>
          <cell r="M2888">
            <v>16715.96</v>
          </cell>
          <cell r="N2888" t="str">
            <v>RUN</v>
          </cell>
          <cell r="O2888" t="str">
            <v>Списание материалов за 12 2001г</v>
          </cell>
          <cell r="P2888" t="str">
            <v>32</v>
          </cell>
          <cell r="Q2888">
            <v>32012032</v>
          </cell>
          <cell r="R2888" t="str">
            <v>H</v>
          </cell>
          <cell r="W2888">
            <v>16715.96</v>
          </cell>
          <cell r="X2888">
            <v>16715.96</v>
          </cell>
          <cell r="Y2888">
            <v>16180000</v>
          </cell>
        </row>
        <row r="2889">
          <cell r="A2889">
            <v>11088489</v>
          </cell>
          <cell r="B2889">
            <v>1</v>
          </cell>
          <cell r="C2889">
            <v>40</v>
          </cell>
          <cell r="D2889" t="str">
            <v>SA</v>
          </cell>
          <cell r="F2889" t="str">
            <v>12</v>
          </cell>
          <cell r="G2889" t="str">
            <v>S</v>
          </cell>
          <cell r="L2889">
            <v>7.28</v>
          </cell>
          <cell r="M2889">
            <v>7.28</v>
          </cell>
          <cell r="N2889" t="str">
            <v>RUN</v>
          </cell>
          <cell r="O2889" t="str">
            <v>Списание материалов за 12 2001г</v>
          </cell>
          <cell r="P2889" t="str">
            <v>32</v>
          </cell>
          <cell r="Q2889">
            <v>32012032</v>
          </cell>
          <cell r="R2889" t="str">
            <v>H</v>
          </cell>
          <cell r="W2889">
            <v>7.28</v>
          </cell>
          <cell r="X2889">
            <v>7.28</v>
          </cell>
          <cell r="Y2889">
            <v>16180000</v>
          </cell>
        </row>
        <row r="2890">
          <cell r="A2890">
            <v>11088491</v>
          </cell>
          <cell r="B2890">
            <v>1</v>
          </cell>
          <cell r="C2890">
            <v>40</v>
          </cell>
          <cell r="D2890" t="str">
            <v>SA</v>
          </cell>
          <cell r="F2890" t="str">
            <v>12</v>
          </cell>
          <cell r="G2890" t="str">
            <v>S</v>
          </cell>
          <cell r="L2890">
            <v>54.63</v>
          </cell>
          <cell r="M2890">
            <v>54.63</v>
          </cell>
          <cell r="N2890" t="str">
            <v>RUN</v>
          </cell>
          <cell r="O2890" t="str">
            <v>Списание материалов за 12 2001г</v>
          </cell>
          <cell r="P2890" t="str">
            <v>32</v>
          </cell>
          <cell r="Q2890">
            <v>32012032</v>
          </cell>
          <cell r="R2890" t="str">
            <v>H</v>
          </cell>
          <cell r="W2890">
            <v>54.63</v>
          </cell>
          <cell r="X2890">
            <v>54.63</v>
          </cell>
          <cell r="Y2890">
            <v>16180000</v>
          </cell>
        </row>
        <row r="2891">
          <cell r="A2891">
            <v>11088493</v>
          </cell>
          <cell r="B2891">
            <v>1</v>
          </cell>
          <cell r="C2891">
            <v>40</v>
          </cell>
          <cell r="D2891" t="str">
            <v>SA</v>
          </cell>
          <cell r="F2891" t="str">
            <v>12</v>
          </cell>
          <cell r="G2891" t="str">
            <v>S</v>
          </cell>
          <cell r="L2891">
            <v>1089.99</v>
          </cell>
          <cell r="M2891">
            <v>1089.99</v>
          </cell>
          <cell r="N2891" t="str">
            <v>RUN</v>
          </cell>
          <cell r="O2891" t="str">
            <v>Списание материалов за 12 2001г</v>
          </cell>
          <cell r="P2891" t="str">
            <v>32</v>
          </cell>
          <cell r="Q2891">
            <v>32012032</v>
          </cell>
          <cell r="R2891" t="str">
            <v>H</v>
          </cell>
          <cell r="W2891">
            <v>1089.99</v>
          </cell>
          <cell r="X2891">
            <v>1089.99</v>
          </cell>
          <cell r="Y2891">
            <v>16180000</v>
          </cell>
        </row>
        <row r="2892">
          <cell r="A2892">
            <v>11088494</v>
          </cell>
          <cell r="B2892">
            <v>1</v>
          </cell>
          <cell r="C2892">
            <v>40</v>
          </cell>
          <cell r="D2892" t="str">
            <v>SA</v>
          </cell>
          <cell r="F2892" t="str">
            <v>12</v>
          </cell>
          <cell r="G2892" t="str">
            <v>S</v>
          </cell>
          <cell r="L2892">
            <v>1.92</v>
          </cell>
          <cell r="M2892">
            <v>1.92</v>
          </cell>
          <cell r="N2892" t="str">
            <v>RUN</v>
          </cell>
          <cell r="O2892" t="str">
            <v>Списание материалов за 12 2001г</v>
          </cell>
          <cell r="P2892" t="str">
            <v>32</v>
          </cell>
          <cell r="Q2892">
            <v>32012032</v>
          </cell>
          <cell r="R2892" t="str">
            <v>H</v>
          </cell>
          <cell r="W2892">
            <v>1.92</v>
          </cell>
          <cell r="X2892">
            <v>1.92</v>
          </cell>
          <cell r="Y2892">
            <v>16180000</v>
          </cell>
        </row>
        <row r="2893">
          <cell r="A2893">
            <v>11088496</v>
          </cell>
          <cell r="B2893">
            <v>1</v>
          </cell>
          <cell r="C2893">
            <v>40</v>
          </cell>
          <cell r="D2893" t="str">
            <v>SA</v>
          </cell>
          <cell r="F2893" t="str">
            <v>12</v>
          </cell>
          <cell r="G2893" t="str">
            <v>S</v>
          </cell>
          <cell r="L2893">
            <v>357.44</v>
          </cell>
          <cell r="M2893">
            <v>357.44</v>
          </cell>
          <cell r="N2893" t="str">
            <v>RUN</v>
          </cell>
          <cell r="O2893" t="str">
            <v>Списание материалов за 12 2001г</v>
          </cell>
          <cell r="P2893" t="str">
            <v>32</v>
          </cell>
          <cell r="Q2893">
            <v>32012032</v>
          </cell>
          <cell r="R2893" t="str">
            <v>H</v>
          </cell>
          <cell r="W2893">
            <v>357.44</v>
          </cell>
          <cell r="X2893">
            <v>357.44</v>
          </cell>
          <cell r="Y2893">
            <v>16180000</v>
          </cell>
        </row>
        <row r="2894">
          <cell r="A2894">
            <v>11088497</v>
          </cell>
          <cell r="B2894">
            <v>1</v>
          </cell>
          <cell r="C2894">
            <v>40</v>
          </cell>
          <cell r="D2894" t="str">
            <v>SA</v>
          </cell>
          <cell r="F2894" t="str">
            <v>12</v>
          </cell>
          <cell r="G2894" t="str">
            <v>S</v>
          </cell>
          <cell r="L2894">
            <v>9320.4500000000007</v>
          </cell>
          <cell r="M2894">
            <v>9320.4500000000007</v>
          </cell>
          <cell r="N2894" t="str">
            <v>RUN</v>
          </cell>
          <cell r="O2894" t="str">
            <v>Списание материалов за 12 2001г</v>
          </cell>
          <cell r="P2894" t="str">
            <v>32</v>
          </cell>
          <cell r="Q2894">
            <v>32012032</v>
          </cell>
          <cell r="R2894" t="str">
            <v>H</v>
          </cell>
          <cell r="W2894">
            <v>9320.4500000000007</v>
          </cell>
          <cell r="X2894">
            <v>9320.4500000000007</v>
          </cell>
          <cell r="Y2894">
            <v>16180000</v>
          </cell>
        </row>
        <row r="2895">
          <cell r="A2895">
            <v>11088498</v>
          </cell>
          <cell r="B2895">
            <v>1</v>
          </cell>
          <cell r="C2895">
            <v>40</v>
          </cell>
          <cell r="D2895" t="str">
            <v>SA</v>
          </cell>
          <cell r="F2895" t="str">
            <v>12</v>
          </cell>
          <cell r="G2895" t="str">
            <v>S</v>
          </cell>
          <cell r="L2895">
            <v>1636.21</v>
          </cell>
          <cell r="M2895">
            <v>1636.21</v>
          </cell>
          <cell r="N2895" t="str">
            <v>RUN</v>
          </cell>
          <cell r="O2895" t="str">
            <v>Списание материалов за 12 2001г</v>
          </cell>
          <cell r="P2895" t="str">
            <v>32</v>
          </cell>
          <cell r="Q2895">
            <v>32012032</v>
          </cell>
          <cell r="R2895" t="str">
            <v>H</v>
          </cell>
          <cell r="W2895">
            <v>1636.21</v>
          </cell>
          <cell r="X2895">
            <v>1636.21</v>
          </cell>
          <cell r="Y2895">
            <v>16180000</v>
          </cell>
        </row>
        <row r="2896">
          <cell r="A2896">
            <v>11088500</v>
          </cell>
          <cell r="B2896">
            <v>1</v>
          </cell>
          <cell r="C2896">
            <v>40</v>
          </cell>
          <cell r="D2896" t="str">
            <v>SA</v>
          </cell>
          <cell r="F2896" t="str">
            <v>12</v>
          </cell>
          <cell r="G2896" t="str">
            <v>S</v>
          </cell>
          <cell r="L2896">
            <v>15.24</v>
          </cell>
          <cell r="M2896">
            <v>15.24</v>
          </cell>
          <cell r="N2896" t="str">
            <v>RUN</v>
          </cell>
          <cell r="O2896" t="str">
            <v>Списание материалов за 12 2001г</v>
          </cell>
          <cell r="P2896" t="str">
            <v>32</v>
          </cell>
          <cell r="Q2896">
            <v>32012032</v>
          </cell>
          <cell r="R2896" t="str">
            <v>H</v>
          </cell>
          <cell r="W2896">
            <v>15.24</v>
          </cell>
          <cell r="X2896">
            <v>15.24</v>
          </cell>
          <cell r="Y2896">
            <v>16180000</v>
          </cell>
        </row>
        <row r="2897">
          <cell r="A2897">
            <v>11088501</v>
          </cell>
          <cell r="B2897">
            <v>1</v>
          </cell>
          <cell r="C2897">
            <v>40</v>
          </cell>
          <cell r="D2897" t="str">
            <v>SA</v>
          </cell>
          <cell r="F2897" t="str">
            <v>12</v>
          </cell>
          <cell r="G2897" t="str">
            <v>S</v>
          </cell>
          <cell r="L2897">
            <v>5590.44</v>
          </cell>
          <cell r="M2897">
            <v>5590.44</v>
          </cell>
          <cell r="N2897" t="str">
            <v>RUN</v>
          </cell>
          <cell r="O2897" t="str">
            <v>Списание материалов за 12 2001г</v>
          </cell>
          <cell r="P2897" t="str">
            <v>32</v>
          </cell>
          <cell r="Q2897">
            <v>32012032</v>
          </cell>
          <cell r="R2897" t="str">
            <v>H</v>
          </cell>
          <cell r="W2897">
            <v>5590.44</v>
          </cell>
          <cell r="X2897">
            <v>5590.44</v>
          </cell>
          <cell r="Y2897">
            <v>16180000</v>
          </cell>
        </row>
        <row r="2898">
          <cell r="A2898">
            <v>11088503</v>
          </cell>
          <cell r="B2898">
            <v>1</v>
          </cell>
          <cell r="C2898">
            <v>40</v>
          </cell>
          <cell r="D2898" t="str">
            <v>SA</v>
          </cell>
          <cell r="F2898" t="str">
            <v>12</v>
          </cell>
          <cell r="G2898" t="str">
            <v>S</v>
          </cell>
          <cell r="L2898">
            <v>254.04</v>
          </cell>
          <cell r="M2898">
            <v>254.04</v>
          </cell>
          <cell r="N2898" t="str">
            <v>RUN</v>
          </cell>
          <cell r="O2898" t="str">
            <v>Списание материалов за 12 2001г</v>
          </cell>
          <cell r="P2898" t="str">
            <v>32</v>
          </cell>
          <cell r="Q2898">
            <v>32012032</v>
          </cell>
          <cell r="R2898" t="str">
            <v>H</v>
          </cell>
          <cell r="W2898">
            <v>254.04</v>
          </cell>
          <cell r="X2898">
            <v>254.04</v>
          </cell>
          <cell r="Y2898">
            <v>16180000</v>
          </cell>
        </row>
        <row r="2899">
          <cell r="A2899">
            <v>11088505</v>
          </cell>
          <cell r="B2899">
            <v>1</v>
          </cell>
          <cell r="C2899">
            <v>40</v>
          </cell>
          <cell r="D2899" t="str">
            <v>SA</v>
          </cell>
          <cell r="F2899" t="str">
            <v>12</v>
          </cell>
          <cell r="G2899" t="str">
            <v>S</v>
          </cell>
          <cell r="L2899">
            <v>2977.28</v>
          </cell>
          <cell r="M2899">
            <v>2977.28</v>
          </cell>
          <cell r="N2899" t="str">
            <v>RUN</v>
          </cell>
          <cell r="O2899" t="str">
            <v>Списание материалов за 12 2001г</v>
          </cell>
          <cell r="P2899" t="str">
            <v>32</v>
          </cell>
          <cell r="Q2899">
            <v>32012032</v>
          </cell>
          <cell r="R2899" t="str">
            <v>H</v>
          </cell>
          <cell r="W2899">
            <v>2977.28</v>
          </cell>
          <cell r="X2899">
            <v>2977.28</v>
          </cell>
          <cell r="Y2899">
            <v>16180000</v>
          </cell>
        </row>
        <row r="2900">
          <cell r="A2900">
            <v>11088507</v>
          </cell>
          <cell r="B2900">
            <v>1</v>
          </cell>
          <cell r="C2900">
            <v>40</v>
          </cell>
          <cell r="D2900" t="str">
            <v>SA</v>
          </cell>
          <cell r="F2900" t="str">
            <v>12</v>
          </cell>
          <cell r="G2900" t="str">
            <v>S</v>
          </cell>
          <cell r="L2900">
            <v>24753.15</v>
          </cell>
          <cell r="M2900">
            <v>24753.15</v>
          </cell>
          <cell r="N2900" t="str">
            <v>RUN</v>
          </cell>
          <cell r="O2900" t="str">
            <v>Списание материалов за 12 2001г</v>
          </cell>
          <cell r="P2900" t="str">
            <v>32</v>
          </cell>
          <cell r="Q2900">
            <v>32012032</v>
          </cell>
          <cell r="R2900" t="str">
            <v>H</v>
          </cell>
          <cell r="W2900">
            <v>24753.15</v>
          </cell>
          <cell r="X2900">
            <v>24753.15</v>
          </cell>
          <cell r="Y2900">
            <v>16180000</v>
          </cell>
        </row>
        <row r="2901">
          <cell r="A2901">
            <v>11088508</v>
          </cell>
          <cell r="B2901">
            <v>1</v>
          </cell>
          <cell r="C2901">
            <v>40</v>
          </cell>
          <cell r="D2901" t="str">
            <v>SA</v>
          </cell>
          <cell r="F2901" t="str">
            <v>12</v>
          </cell>
          <cell r="G2901" t="str">
            <v>S</v>
          </cell>
          <cell r="L2901">
            <v>154.6</v>
          </cell>
          <cell r="M2901">
            <v>154.6</v>
          </cell>
          <cell r="N2901" t="str">
            <v>RUN</v>
          </cell>
          <cell r="O2901" t="str">
            <v>Списание материалов за 12 2001г</v>
          </cell>
          <cell r="P2901" t="str">
            <v>32</v>
          </cell>
          <cell r="Q2901">
            <v>32012032</v>
          </cell>
          <cell r="R2901" t="str">
            <v>H</v>
          </cell>
          <cell r="W2901">
            <v>154.6</v>
          </cell>
          <cell r="X2901">
            <v>154.6</v>
          </cell>
          <cell r="Y2901">
            <v>16180000</v>
          </cell>
        </row>
        <row r="2902">
          <cell r="A2902">
            <v>11088509</v>
          </cell>
          <cell r="B2902">
            <v>1</v>
          </cell>
          <cell r="C2902">
            <v>40</v>
          </cell>
          <cell r="D2902" t="str">
            <v>SA</v>
          </cell>
          <cell r="F2902" t="str">
            <v>12</v>
          </cell>
          <cell r="G2902" t="str">
            <v>S</v>
          </cell>
          <cell r="L2902">
            <v>713.17</v>
          </cell>
          <cell r="M2902">
            <v>713.17</v>
          </cell>
          <cell r="N2902" t="str">
            <v>RUN</v>
          </cell>
          <cell r="O2902" t="str">
            <v>Списание материалов за 12 2001г</v>
          </cell>
          <cell r="P2902" t="str">
            <v>32</v>
          </cell>
          <cell r="Q2902">
            <v>32012032</v>
          </cell>
          <cell r="R2902" t="str">
            <v>H</v>
          </cell>
          <cell r="W2902">
            <v>713.17</v>
          </cell>
          <cell r="X2902">
            <v>713.17</v>
          </cell>
          <cell r="Y2902">
            <v>16180000</v>
          </cell>
        </row>
        <row r="2903">
          <cell r="A2903">
            <v>11088511</v>
          </cell>
          <cell r="B2903">
            <v>1</v>
          </cell>
          <cell r="C2903">
            <v>40</v>
          </cell>
          <cell r="D2903" t="str">
            <v>SA</v>
          </cell>
          <cell r="F2903" t="str">
            <v>12</v>
          </cell>
          <cell r="G2903" t="str">
            <v>S</v>
          </cell>
          <cell r="L2903">
            <v>260.58</v>
          </cell>
          <cell r="M2903">
            <v>260.58</v>
          </cell>
          <cell r="N2903" t="str">
            <v>RUN</v>
          </cell>
          <cell r="O2903" t="str">
            <v>Списание материалов за 12 2001г</v>
          </cell>
          <cell r="P2903" t="str">
            <v>32</v>
          </cell>
          <cell r="Q2903">
            <v>32012032</v>
          </cell>
          <cell r="R2903" t="str">
            <v>H</v>
          </cell>
          <cell r="W2903">
            <v>260.58</v>
          </cell>
          <cell r="X2903">
            <v>260.58</v>
          </cell>
          <cell r="Y2903">
            <v>16180000</v>
          </cell>
        </row>
        <row r="2904">
          <cell r="A2904">
            <v>11088513</v>
          </cell>
          <cell r="B2904">
            <v>1</v>
          </cell>
          <cell r="C2904">
            <v>40</v>
          </cell>
          <cell r="D2904" t="str">
            <v>SA</v>
          </cell>
          <cell r="F2904" t="str">
            <v>12</v>
          </cell>
          <cell r="G2904" t="str">
            <v>S</v>
          </cell>
          <cell r="L2904">
            <v>2234.0500000000002</v>
          </cell>
          <cell r="M2904">
            <v>2234.0500000000002</v>
          </cell>
          <cell r="N2904" t="str">
            <v>RUN</v>
          </cell>
          <cell r="O2904" t="str">
            <v>Списание материалов за 12 2001г</v>
          </cell>
          <cell r="P2904" t="str">
            <v>32</v>
          </cell>
          <cell r="Q2904">
            <v>32012032</v>
          </cell>
          <cell r="R2904" t="str">
            <v>H</v>
          </cell>
          <cell r="W2904">
            <v>2234.0500000000002</v>
          </cell>
          <cell r="X2904">
            <v>2234.0500000000002</v>
          </cell>
          <cell r="Y2904">
            <v>16180000</v>
          </cell>
        </row>
        <row r="2905">
          <cell r="A2905">
            <v>11088516</v>
          </cell>
          <cell r="B2905">
            <v>1</v>
          </cell>
          <cell r="C2905">
            <v>40</v>
          </cell>
          <cell r="D2905" t="str">
            <v>SA</v>
          </cell>
          <cell r="F2905" t="str">
            <v>12</v>
          </cell>
          <cell r="G2905" t="str">
            <v>S</v>
          </cell>
          <cell r="L2905">
            <v>808.42</v>
          </cell>
          <cell r="M2905">
            <v>808.42</v>
          </cell>
          <cell r="N2905" t="str">
            <v>RUN</v>
          </cell>
          <cell r="O2905" t="str">
            <v>Списание материалов за 12 2001г</v>
          </cell>
          <cell r="P2905" t="str">
            <v>32</v>
          </cell>
          <cell r="Q2905">
            <v>32012032</v>
          </cell>
          <cell r="R2905" t="str">
            <v>H</v>
          </cell>
          <cell r="W2905">
            <v>808.42</v>
          </cell>
          <cell r="X2905">
            <v>808.42</v>
          </cell>
          <cell r="Y2905">
            <v>16180000</v>
          </cell>
        </row>
        <row r="2906">
          <cell r="A2906">
            <v>11088518</v>
          </cell>
          <cell r="B2906">
            <v>1</v>
          </cell>
          <cell r="C2906">
            <v>40</v>
          </cell>
          <cell r="D2906" t="str">
            <v>SA</v>
          </cell>
          <cell r="F2906" t="str">
            <v>12</v>
          </cell>
          <cell r="G2906" t="str">
            <v>S</v>
          </cell>
          <cell r="L2906">
            <v>110.29</v>
          </cell>
          <cell r="M2906">
            <v>110.29</v>
          </cell>
          <cell r="N2906" t="str">
            <v>RUN</v>
          </cell>
          <cell r="O2906" t="str">
            <v>Списание материалов за 12 2001г</v>
          </cell>
          <cell r="P2906" t="str">
            <v>32</v>
          </cell>
          <cell r="Q2906">
            <v>32012032</v>
          </cell>
          <cell r="R2906" t="str">
            <v>H</v>
          </cell>
          <cell r="W2906">
            <v>110.29</v>
          </cell>
          <cell r="X2906">
            <v>110.29</v>
          </cell>
          <cell r="Y2906">
            <v>16180000</v>
          </cell>
        </row>
        <row r="2907">
          <cell r="A2907">
            <v>11088520</v>
          </cell>
          <cell r="B2907">
            <v>1</v>
          </cell>
          <cell r="C2907">
            <v>40</v>
          </cell>
          <cell r="D2907" t="str">
            <v>SA</v>
          </cell>
          <cell r="F2907" t="str">
            <v>12</v>
          </cell>
          <cell r="G2907" t="str">
            <v>S</v>
          </cell>
          <cell r="L2907">
            <v>899.73</v>
          </cell>
          <cell r="M2907">
            <v>899.73</v>
          </cell>
          <cell r="N2907" t="str">
            <v>RUN</v>
          </cell>
          <cell r="O2907" t="str">
            <v>Списание материалов за 12 2001г</v>
          </cell>
          <cell r="P2907" t="str">
            <v>32</v>
          </cell>
          <cell r="Q2907">
            <v>32012032</v>
          </cell>
          <cell r="R2907" t="str">
            <v>H</v>
          </cell>
          <cell r="W2907">
            <v>899.73</v>
          </cell>
          <cell r="X2907">
            <v>899.73</v>
          </cell>
          <cell r="Y2907">
            <v>16180000</v>
          </cell>
        </row>
        <row r="2908">
          <cell r="A2908">
            <v>11088521</v>
          </cell>
          <cell r="B2908">
            <v>1</v>
          </cell>
          <cell r="C2908">
            <v>40</v>
          </cell>
          <cell r="D2908" t="str">
            <v>SA</v>
          </cell>
          <cell r="F2908" t="str">
            <v>12</v>
          </cell>
          <cell r="G2908" t="str">
            <v>S</v>
          </cell>
          <cell r="L2908">
            <v>9.85</v>
          </cell>
          <cell r="M2908">
            <v>9.85</v>
          </cell>
          <cell r="N2908" t="str">
            <v>RUN</v>
          </cell>
          <cell r="O2908" t="str">
            <v>Списание материалов за 12 2001г</v>
          </cell>
          <cell r="P2908" t="str">
            <v>32</v>
          </cell>
          <cell r="Q2908">
            <v>32012032</v>
          </cell>
          <cell r="R2908" t="str">
            <v>H</v>
          </cell>
          <cell r="W2908">
            <v>9.85</v>
          </cell>
          <cell r="X2908">
            <v>9.85</v>
          </cell>
          <cell r="Y2908">
            <v>16180000</v>
          </cell>
        </row>
        <row r="2909">
          <cell r="A2909">
            <v>11088523</v>
          </cell>
          <cell r="B2909">
            <v>1</v>
          </cell>
          <cell r="C2909">
            <v>40</v>
          </cell>
          <cell r="D2909" t="str">
            <v>SA</v>
          </cell>
          <cell r="F2909" t="str">
            <v>12</v>
          </cell>
          <cell r="G2909" t="str">
            <v>S</v>
          </cell>
          <cell r="L2909">
            <v>596.16</v>
          </cell>
          <cell r="M2909">
            <v>596.16</v>
          </cell>
          <cell r="N2909" t="str">
            <v>RUN</v>
          </cell>
          <cell r="O2909" t="str">
            <v>Списание материалов за 12 2001г</v>
          </cell>
          <cell r="P2909" t="str">
            <v>32</v>
          </cell>
          <cell r="Q2909">
            <v>32012032</v>
          </cell>
          <cell r="R2909" t="str">
            <v>H</v>
          </cell>
          <cell r="W2909">
            <v>596.16</v>
          </cell>
          <cell r="X2909">
            <v>596.16</v>
          </cell>
          <cell r="Y2909">
            <v>16180000</v>
          </cell>
        </row>
        <row r="2910">
          <cell r="A2910">
            <v>11088525</v>
          </cell>
          <cell r="B2910">
            <v>1</v>
          </cell>
          <cell r="C2910">
            <v>40</v>
          </cell>
          <cell r="D2910" t="str">
            <v>SA</v>
          </cell>
          <cell r="F2910" t="str">
            <v>12</v>
          </cell>
          <cell r="G2910" t="str">
            <v>S</v>
          </cell>
          <cell r="L2910">
            <v>15.33</v>
          </cell>
          <cell r="M2910">
            <v>15.33</v>
          </cell>
          <cell r="N2910" t="str">
            <v>RUN</v>
          </cell>
          <cell r="O2910" t="str">
            <v>Списание материалов за 12 2001г</v>
          </cell>
          <cell r="P2910" t="str">
            <v>32</v>
          </cell>
          <cell r="Q2910">
            <v>32012032</v>
          </cell>
          <cell r="R2910" t="str">
            <v>H</v>
          </cell>
          <cell r="W2910">
            <v>15.33</v>
          </cell>
          <cell r="X2910">
            <v>15.33</v>
          </cell>
          <cell r="Y2910">
            <v>16180000</v>
          </cell>
        </row>
        <row r="2911">
          <cell r="A2911">
            <v>11088527</v>
          </cell>
          <cell r="B2911">
            <v>1</v>
          </cell>
          <cell r="C2911">
            <v>40</v>
          </cell>
          <cell r="D2911" t="str">
            <v>SA</v>
          </cell>
          <cell r="F2911" t="str">
            <v>12</v>
          </cell>
          <cell r="G2911" t="str">
            <v>S</v>
          </cell>
          <cell r="L2911">
            <v>2286.9499999999998</v>
          </cell>
          <cell r="M2911">
            <v>2286.9499999999998</v>
          </cell>
          <cell r="N2911" t="str">
            <v>RUN</v>
          </cell>
          <cell r="O2911" t="str">
            <v>Списание материалов за 12 2001г</v>
          </cell>
          <cell r="P2911" t="str">
            <v>32</v>
          </cell>
          <cell r="Q2911">
            <v>32012032</v>
          </cell>
          <cell r="R2911" t="str">
            <v>H</v>
          </cell>
          <cell r="W2911">
            <v>2286.9499999999998</v>
          </cell>
          <cell r="X2911">
            <v>2286.9499999999998</v>
          </cell>
          <cell r="Y2911">
            <v>16180000</v>
          </cell>
        </row>
        <row r="2912">
          <cell r="A2912">
            <v>11088529</v>
          </cell>
          <cell r="B2912">
            <v>1</v>
          </cell>
          <cell r="C2912">
            <v>40</v>
          </cell>
          <cell r="D2912" t="str">
            <v>SA</v>
          </cell>
          <cell r="F2912" t="str">
            <v>12</v>
          </cell>
          <cell r="G2912" t="str">
            <v>S</v>
          </cell>
          <cell r="L2912">
            <v>0.84</v>
          </cell>
          <cell r="M2912">
            <v>0.84</v>
          </cell>
          <cell r="N2912" t="str">
            <v>RUN</v>
          </cell>
          <cell r="O2912" t="str">
            <v>Списание материалов за 12 2001г</v>
          </cell>
          <cell r="P2912" t="str">
            <v>32</v>
          </cell>
          <cell r="Q2912">
            <v>32012032</v>
          </cell>
          <cell r="R2912" t="str">
            <v>H</v>
          </cell>
          <cell r="W2912">
            <v>0.84</v>
          </cell>
          <cell r="X2912">
            <v>0.84</v>
          </cell>
          <cell r="Y2912">
            <v>16180000</v>
          </cell>
        </row>
        <row r="2913">
          <cell r="A2913">
            <v>11088531</v>
          </cell>
          <cell r="B2913">
            <v>1</v>
          </cell>
          <cell r="C2913">
            <v>40</v>
          </cell>
          <cell r="D2913" t="str">
            <v>SA</v>
          </cell>
          <cell r="F2913" t="str">
            <v>12</v>
          </cell>
          <cell r="G2913" t="str">
            <v>S</v>
          </cell>
          <cell r="L2913">
            <v>479.23</v>
          </cell>
          <cell r="M2913">
            <v>479.23</v>
          </cell>
          <cell r="N2913" t="str">
            <v>RUN</v>
          </cell>
          <cell r="O2913" t="str">
            <v>Списание материалов за 12 2001г</v>
          </cell>
          <cell r="P2913" t="str">
            <v>32</v>
          </cell>
          <cell r="Q2913">
            <v>32012032</v>
          </cell>
          <cell r="R2913" t="str">
            <v>H</v>
          </cell>
          <cell r="W2913">
            <v>479.23</v>
          </cell>
          <cell r="X2913">
            <v>479.23</v>
          </cell>
          <cell r="Y2913">
            <v>16180000</v>
          </cell>
        </row>
        <row r="2914">
          <cell r="A2914">
            <v>11088532</v>
          </cell>
          <cell r="B2914">
            <v>1</v>
          </cell>
          <cell r="C2914">
            <v>40</v>
          </cell>
          <cell r="D2914" t="str">
            <v>SA</v>
          </cell>
          <cell r="F2914" t="str">
            <v>12</v>
          </cell>
          <cell r="G2914" t="str">
            <v>S</v>
          </cell>
          <cell r="L2914">
            <v>144</v>
          </cell>
          <cell r="M2914">
            <v>144</v>
          </cell>
          <cell r="N2914" t="str">
            <v>RUN</v>
          </cell>
          <cell r="O2914" t="str">
            <v>Списание материалов за 12 2001г</v>
          </cell>
          <cell r="P2914" t="str">
            <v>32</v>
          </cell>
          <cell r="Q2914">
            <v>32012032</v>
          </cell>
          <cell r="R2914" t="str">
            <v>H</v>
          </cell>
          <cell r="W2914">
            <v>144</v>
          </cell>
          <cell r="X2914">
            <v>144</v>
          </cell>
          <cell r="Y2914">
            <v>16180000</v>
          </cell>
        </row>
        <row r="2915">
          <cell r="A2915">
            <v>11088534</v>
          </cell>
          <cell r="B2915">
            <v>1</v>
          </cell>
          <cell r="C2915">
            <v>40</v>
          </cell>
          <cell r="D2915" t="str">
            <v>SA</v>
          </cell>
          <cell r="F2915" t="str">
            <v>12</v>
          </cell>
          <cell r="G2915" t="str">
            <v>S</v>
          </cell>
          <cell r="L2915">
            <v>135297.69</v>
          </cell>
          <cell r="M2915">
            <v>135297.69</v>
          </cell>
          <cell r="N2915" t="str">
            <v>RUN</v>
          </cell>
          <cell r="O2915" t="str">
            <v>Списание материалов за 12 2001г</v>
          </cell>
          <cell r="P2915" t="str">
            <v>32</v>
          </cell>
          <cell r="Q2915">
            <v>32012032</v>
          </cell>
          <cell r="R2915" t="str">
            <v>H</v>
          </cell>
          <cell r="W2915">
            <v>135297.69</v>
          </cell>
          <cell r="X2915">
            <v>135297.69</v>
          </cell>
          <cell r="Y2915">
            <v>16180000</v>
          </cell>
        </row>
        <row r="2916">
          <cell r="A2916">
            <v>11088536</v>
          </cell>
          <cell r="B2916">
            <v>1</v>
          </cell>
          <cell r="C2916">
            <v>40</v>
          </cell>
          <cell r="D2916" t="str">
            <v>SA</v>
          </cell>
          <cell r="F2916" t="str">
            <v>12</v>
          </cell>
          <cell r="G2916" t="str">
            <v>S</v>
          </cell>
          <cell r="L2916">
            <v>90.89</v>
          </cell>
          <cell r="M2916">
            <v>90.89</v>
          </cell>
          <cell r="N2916" t="str">
            <v>RUN</v>
          </cell>
          <cell r="O2916" t="str">
            <v>Списание материалов за 12 2001г</v>
          </cell>
          <cell r="P2916" t="str">
            <v>32</v>
          </cell>
          <cell r="Q2916">
            <v>32012032</v>
          </cell>
          <cell r="R2916" t="str">
            <v>H</v>
          </cell>
          <cell r="W2916">
            <v>90.89</v>
          </cell>
          <cell r="X2916">
            <v>90.89</v>
          </cell>
          <cell r="Y2916">
            <v>16180000</v>
          </cell>
        </row>
        <row r="2917">
          <cell r="A2917">
            <v>11088538</v>
          </cell>
          <cell r="B2917">
            <v>1</v>
          </cell>
          <cell r="C2917">
            <v>40</v>
          </cell>
          <cell r="D2917" t="str">
            <v>SA</v>
          </cell>
          <cell r="F2917" t="str">
            <v>12</v>
          </cell>
          <cell r="G2917" t="str">
            <v>S</v>
          </cell>
          <cell r="L2917">
            <v>41.04</v>
          </cell>
          <cell r="M2917">
            <v>41.04</v>
          </cell>
          <cell r="N2917" t="str">
            <v>RUN</v>
          </cell>
          <cell r="O2917" t="str">
            <v>Списание материалов за 12 2001г</v>
          </cell>
          <cell r="P2917" t="str">
            <v>32</v>
          </cell>
          <cell r="Q2917">
            <v>32012032</v>
          </cell>
          <cell r="R2917" t="str">
            <v>H</v>
          </cell>
          <cell r="W2917">
            <v>41.04</v>
          </cell>
          <cell r="X2917">
            <v>41.04</v>
          </cell>
          <cell r="Y2917">
            <v>16180000</v>
          </cell>
        </row>
        <row r="2918">
          <cell r="A2918">
            <v>11088540</v>
          </cell>
          <cell r="B2918">
            <v>1</v>
          </cell>
          <cell r="C2918">
            <v>40</v>
          </cell>
          <cell r="D2918" t="str">
            <v>SA</v>
          </cell>
          <cell r="F2918" t="str">
            <v>12</v>
          </cell>
          <cell r="G2918" t="str">
            <v>S</v>
          </cell>
          <cell r="L2918">
            <v>529.16</v>
          </cell>
          <cell r="M2918">
            <v>529.16</v>
          </cell>
          <cell r="N2918" t="str">
            <v>RUN</v>
          </cell>
          <cell r="O2918" t="str">
            <v>Списание материалов за 12 2001г</v>
          </cell>
          <cell r="P2918" t="str">
            <v>32</v>
          </cell>
          <cell r="Q2918">
            <v>32012032</v>
          </cell>
          <cell r="R2918" t="str">
            <v>H</v>
          </cell>
          <cell r="W2918">
            <v>529.16</v>
          </cell>
          <cell r="X2918">
            <v>529.16</v>
          </cell>
          <cell r="Y2918">
            <v>16180000</v>
          </cell>
        </row>
        <row r="2919">
          <cell r="A2919">
            <v>11088542</v>
          </cell>
          <cell r="B2919">
            <v>1</v>
          </cell>
          <cell r="C2919">
            <v>40</v>
          </cell>
          <cell r="D2919" t="str">
            <v>SA</v>
          </cell>
          <cell r="F2919" t="str">
            <v>12</v>
          </cell>
          <cell r="G2919" t="str">
            <v>S</v>
          </cell>
          <cell r="L2919">
            <v>0.7</v>
          </cell>
          <cell r="M2919">
            <v>0.7</v>
          </cell>
          <cell r="N2919" t="str">
            <v>RUN</v>
          </cell>
          <cell r="O2919" t="str">
            <v>Списание материалов за 12 2001г</v>
          </cell>
          <cell r="P2919" t="str">
            <v>32</v>
          </cell>
          <cell r="Q2919">
            <v>32012032</v>
          </cell>
          <cell r="R2919" t="str">
            <v>H</v>
          </cell>
          <cell r="W2919">
            <v>0.7</v>
          </cell>
          <cell r="X2919">
            <v>0.7</v>
          </cell>
          <cell r="Y2919">
            <v>16180000</v>
          </cell>
        </row>
        <row r="2920">
          <cell r="A2920">
            <v>11088543</v>
          </cell>
          <cell r="B2920">
            <v>1</v>
          </cell>
          <cell r="C2920">
            <v>40</v>
          </cell>
          <cell r="D2920" t="str">
            <v>SA</v>
          </cell>
          <cell r="F2920" t="str">
            <v>12</v>
          </cell>
          <cell r="G2920" t="str">
            <v>S</v>
          </cell>
          <cell r="L2920">
            <v>37299.03</v>
          </cell>
          <cell r="M2920">
            <v>37299.03</v>
          </cell>
          <cell r="N2920" t="str">
            <v>RUN</v>
          </cell>
          <cell r="O2920" t="str">
            <v>Списание материалов за 12 2001г</v>
          </cell>
          <cell r="P2920" t="str">
            <v>32</v>
          </cell>
          <cell r="Q2920">
            <v>32012032</v>
          </cell>
          <cell r="R2920" t="str">
            <v>H</v>
          </cell>
          <cell r="W2920">
            <v>37299.03</v>
          </cell>
          <cell r="X2920">
            <v>37299.03</v>
          </cell>
          <cell r="Y2920">
            <v>16180000</v>
          </cell>
        </row>
        <row r="2921">
          <cell r="A2921">
            <v>11088545</v>
          </cell>
          <cell r="B2921">
            <v>1</v>
          </cell>
          <cell r="C2921">
            <v>40</v>
          </cell>
          <cell r="D2921" t="str">
            <v>SA</v>
          </cell>
          <cell r="F2921" t="str">
            <v>12</v>
          </cell>
          <cell r="G2921" t="str">
            <v>S</v>
          </cell>
          <cell r="L2921">
            <v>101.27</v>
          </cell>
          <cell r="M2921">
            <v>101.27</v>
          </cell>
          <cell r="N2921" t="str">
            <v>RUN</v>
          </cell>
          <cell r="O2921" t="str">
            <v>Списание материалов за 12 2001г</v>
          </cell>
          <cell r="P2921" t="str">
            <v>32</v>
          </cell>
          <cell r="Q2921">
            <v>32012032</v>
          </cell>
          <cell r="R2921" t="str">
            <v>H</v>
          </cell>
          <cell r="W2921">
            <v>101.27</v>
          </cell>
          <cell r="X2921">
            <v>101.27</v>
          </cell>
          <cell r="Y2921">
            <v>16180000</v>
          </cell>
        </row>
        <row r="2922">
          <cell r="A2922">
            <v>11088547</v>
          </cell>
          <cell r="B2922">
            <v>1</v>
          </cell>
          <cell r="C2922">
            <v>40</v>
          </cell>
          <cell r="D2922" t="str">
            <v>SA</v>
          </cell>
          <cell r="F2922" t="str">
            <v>12</v>
          </cell>
          <cell r="G2922" t="str">
            <v>S</v>
          </cell>
          <cell r="L2922">
            <v>29.3</v>
          </cell>
          <cell r="M2922">
            <v>29.3</v>
          </cell>
          <cell r="N2922" t="str">
            <v>RUN</v>
          </cell>
          <cell r="O2922" t="str">
            <v>Списание материалов за 12 2001г</v>
          </cell>
          <cell r="P2922" t="str">
            <v>32</v>
          </cell>
          <cell r="Q2922">
            <v>32012032</v>
          </cell>
          <cell r="R2922" t="str">
            <v>H</v>
          </cell>
          <cell r="W2922">
            <v>29.3</v>
          </cell>
          <cell r="X2922">
            <v>29.3</v>
          </cell>
          <cell r="Y2922">
            <v>16180000</v>
          </cell>
        </row>
        <row r="2923">
          <cell r="A2923">
            <v>11088549</v>
          </cell>
          <cell r="B2923">
            <v>1</v>
          </cell>
          <cell r="C2923">
            <v>40</v>
          </cell>
          <cell r="D2923" t="str">
            <v>SA</v>
          </cell>
          <cell r="F2923" t="str">
            <v>12</v>
          </cell>
          <cell r="G2923" t="str">
            <v>S</v>
          </cell>
          <cell r="L2923">
            <v>204.93</v>
          </cell>
          <cell r="M2923">
            <v>204.93</v>
          </cell>
          <cell r="N2923" t="str">
            <v>RUN</v>
          </cell>
          <cell r="O2923" t="str">
            <v>Списание материалов за 12 2001г</v>
          </cell>
          <cell r="P2923" t="str">
            <v>32</v>
          </cell>
          <cell r="Q2923">
            <v>32012032</v>
          </cell>
          <cell r="R2923" t="str">
            <v>H</v>
          </cell>
          <cell r="W2923">
            <v>204.93</v>
          </cell>
          <cell r="X2923">
            <v>204.93</v>
          </cell>
          <cell r="Y2923">
            <v>16180000</v>
          </cell>
        </row>
        <row r="2924">
          <cell r="A2924">
            <v>11088551</v>
          </cell>
          <cell r="B2924">
            <v>1</v>
          </cell>
          <cell r="C2924">
            <v>40</v>
          </cell>
          <cell r="D2924" t="str">
            <v>SA</v>
          </cell>
          <cell r="F2924" t="str">
            <v>12</v>
          </cell>
          <cell r="G2924" t="str">
            <v>S</v>
          </cell>
          <cell r="L2924">
            <v>1235.54</v>
          </cell>
          <cell r="M2924">
            <v>1235.54</v>
          </cell>
          <cell r="N2924" t="str">
            <v>RUN</v>
          </cell>
          <cell r="O2924" t="str">
            <v>Списание материалов за 12 2001г</v>
          </cell>
          <cell r="P2924" t="str">
            <v>32</v>
          </cell>
          <cell r="Q2924">
            <v>32012032</v>
          </cell>
          <cell r="R2924" t="str">
            <v>H</v>
          </cell>
          <cell r="W2924">
            <v>1235.54</v>
          </cell>
          <cell r="X2924">
            <v>1235.54</v>
          </cell>
          <cell r="Y2924">
            <v>16180000</v>
          </cell>
        </row>
        <row r="2925">
          <cell r="A2925">
            <v>11088553</v>
          </cell>
          <cell r="B2925">
            <v>1</v>
          </cell>
          <cell r="C2925">
            <v>40</v>
          </cell>
          <cell r="D2925" t="str">
            <v>SA</v>
          </cell>
          <cell r="F2925" t="str">
            <v>12</v>
          </cell>
          <cell r="G2925" t="str">
            <v>S</v>
          </cell>
          <cell r="L2925">
            <v>3124.29</v>
          </cell>
          <cell r="M2925">
            <v>3124.29</v>
          </cell>
          <cell r="N2925" t="str">
            <v>RUN</v>
          </cell>
          <cell r="O2925" t="str">
            <v>Списание материалов за 12 2001г</v>
          </cell>
          <cell r="P2925" t="str">
            <v>32</v>
          </cell>
          <cell r="Q2925">
            <v>32012032</v>
          </cell>
          <cell r="R2925" t="str">
            <v>H</v>
          </cell>
          <cell r="W2925">
            <v>3124.29</v>
          </cell>
          <cell r="X2925">
            <v>3124.29</v>
          </cell>
          <cell r="Y2925">
            <v>16180000</v>
          </cell>
        </row>
        <row r="2926">
          <cell r="P2926" t="str">
            <v>32 Всего</v>
          </cell>
          <cell r="W2926">
            <v>833747.19999999984</v>
          </cell>
        </row>
        <row r="2927">
          <cell r="A2927">
            <v>11074998</v>
          </cell>
          <cell r="B2927">
            <v>1</v>
          </cell>
          <cell r="C2927">
            <v>40</v>
          </cell>
          <cell r="D2927" t="str">
            <v>SA</v>
          </cell>
          <cell r="F2927" t="str">
            <v>10</v>
          </cell>
          <cell r="G2927" t="str">
            <v>S</v>
          </cell>
          <cell r="L2927">
            <v>1339530.76</v>
          </cell>
          <cell r="M2927">
            <v>1339530.76</v>
          </cell>
          <cell r="N2927" t="str">
            <v>RUN</v>
          </cell>
          <cell r="O2927" t="str">
            <v>отклонение</v>
          </cell>
          <cell r="P2927" t="str">
            <v>48</v>
          </cell>
          <cell r="Q2927">
            <v>48206000</v>
          </cell>
          <cell r="R2927" t="str">
            <v>H</v>
          </cell>
          <cell r="W2927">
            <v>119991.67</v>
          </cell>
          <cell r="X2927">
            <v>119991.67</v>
          </cell>
          <cell r="Y2927">
            <v>16180000</v>
          </cell>
        </row>
        <row r="2928">
          <cell r="A2928">
            <v>11082173</v>
          </cell>
          <cell r="B2928">
            <v>1</v>
          </cell>
          <cell r="C2928">
            <v>40</v>
          </cell>
          <cell r="D2928" t="str">
            <v>SA</v>
          </cell>
          <cell r="F2928" t="str">
            <v>11</v>
          </cell>
          <cell r="G2928" t="str">
            <v>S</v>
          </cell>
          <cell r="L2928">
            <v>1845131.7</v>
          </cell>
          <cell r="M2928">
            <v>1845131.7</v>
          </cell>
          <cell r="N2928" t="str">
            <v>RUN</v>
          </cell>
          <cell r="O2928" t="str">
            <v>отклонение за ноябрь2001г</v>
          </cell>
          <cell r="P2928" t="str">
            <v>48</v>
          </cell>
          <cell r="Q2928">
            <v>48206000</v>
          </cell>
          <cell r="R2928" t="str">
            <v>H</v>
          </cell>
          <cell r="W2928">
            <v>76538.259999999995</v>
          </cell>
          <cell r="X2928">
            <v>76538.259999999995</v>
          </cell>
          <cell r="Y2928">
            <v>16180000</v>
          </cell>
        </row>
        <row r="2929">
          <cell r="A2929">
            <v>11093337</v>
          </cell>
          <cell r="B2929">
            <v>1</v>
          </cell>
          <cell r="C2929">
            <v>40</v>
          </cell>
          <cell r="D2929" t="str">
            <v>SA</v>
          </cell>
          <cell r="F2929" t="str">
            <v>12</v>
          </cell>
          <cell r="G2929" t="str">
            <v>S</v>
          </cell>
          <cell r="L2929">
            <v>928237.82</v>
          </cell>
          <cell r="M2929">
            <v>928237.82</v>
          </cell>
          <cell r="N2929" t="str">
            <v>RUN</v>
          </cell>
          <cell r="O2929" t="str">
            <v>отклонение за дек 2001г</v>
          </cell>
          <cell r="P2929" t="str">
            <v>48</v>
          </cell>
          <cell r="Q2929">
            <v>48206000</v>
          </cell>
          <cell r="R2929" t="str">
            <v>H</v>
          </cell>
          <cell r="W2929">
            <v>84723.06</v>
          </cell>
          <cell r="X2929">
            <v>84723.06</v>
          </cell>
          <cell r="Y2929">
            <v>16180000</v>
          </cell>
        </row>
        <row r="2930">
          <cell r="P2930" t="str">
            <v>48 Всего</v>
          </cell>
          <cell r="W2930">
            <v>281252.99</v>
          </cell>
        </row>
        <row r="2931">
          <cell r="A2931">
            <v>11074969</v>
          </cell>
          <cell r="B2931">
            <v>1</v>
          </cell>
          <cell r="C2931">
            <v>40</v>
          </cell>
          <cell r="D2931" t="str">
            <v>SA</v>
          </cell>
          <cell r="F2931" t="str">
            <v>10</v>
          </cell>
          <cell r="G2931" t="str">
            <v>S</v>
          </cell>
          <cell r="L2931">
            <v>157767.29999999999</v>
          </cell>
          <cell r="M2931">
            <v>157767.29999999999</v>
          </cell>
          <cell r="N2931" t="str">
            <v>RUN</v>
          </cell>
          <cell r="O2931" t="str">
            <v>отклонение</v>
          </cell>
          <cell r="P2931" t="str">
            <v>83</v>
          </cell>
          <cell r="Q2931">
            <v>8300350</v>
          </cell>
          <cell r="W2931">
            <v>157767.29999999999</v>
          </cell>
          <cell r="X2931">
            <v>157767.29999999999</v>
          </cell>
          <cell r="Y2931">
            <v>16180000</v>
          </cell>
        </row>
        <row r="2932">
          <cell r="A2932">
            <v>11083227</v>
          </cell>
          <cell r="B2932">
            <v>1</v>
          </cell>
          <cell r="C2932">
            <v>40</v>
          </cell>
          <cell r="D2932" t="str">
            <v>SA</v>
          </cell>
          <cell r="F2932" t="str">
            <v>12</v>
          </cell>
          <cell r="G2932" t="str">
            <v>S</v>
          </cell>
          <cell r="L2932">
            <v>127713.81</v>
          </cell>
          <cell r="M2932">
            <v>127713.81</v>
          </cell>
          <cell r="N2932" t="str">
            <v>RUN</v>
          </cell>
          <cell r="O2932" t="str">
            <v>отклонение за декабрь 2001г</v>
          </cell>
          <cell r="P2932" t="str">
            <v>83</v>
          </cell>
          <cell r="Q2932">
            <v>8300350</v>
          </cell>
          <cell r="R2932" t="str">
            <v>H</v>
          </cell>
          <cell r="W2932">
            <v>127713.81</v>
          </cell>
          <cell r="X2932">
            <v>127713.81</v>
          </cell>
          <cell r="Y2932">
            <v>16180000</v>
          </cell>
        </row>
        <row r="2933">
          <cell r="P2933" t="str">
            <v>83 Всего</v>
          </cell>
          <cell r="W2933">
            <v>285481.11</v>
          </cell>
          <cell r="Y2933" t="str">
            <v>08 сч</v>
          </cell>
        </row>
        <row r="2934">
          <cell r="W2934">
            <v>5865597.1400000025</v>
          </cell>
          <cell r="Y2934" t="str">
            <v>16180000 Всего</v>
          </cell>
        </row>
        <row r="2935">
          <cell r="A2935">
            <v>11075540</v>
          </cell>
          <cell r="B2935">
            <v>1</v>
          </cell>
          <cell r="C2935">
            <v>40</v>
          </cell>
          <cell r="D2935" t="str">
            <v>SA</v>
          </cell>
          <cell r="F2935" t="str">
            <v>10</v>
          </cell>
          <cell r="G2935" t="str">
            <v>S</v>
          </cell>
          <cell r="L2935">
            <v>204.22</v>
          </cell>
          <cell r="M2935">
            <v>204.22</v>
          </cell>
          <cell r="N2935" t="str">
            <v>RUN</v>
          </cell>
          <cell r="O2935" t="str">
            <v>Списание материалов за 10 2001г</v>
          </cell>
          <cell r="P2935" t="str">
            <v>32</v>
          </cell>
          <cell r="Q2935">
            <v>32012035</v>
          </cell>
          <cell r="R2935" t="str">
            <v>H</v>
          </cell>
          <cell r="W2935">
            <v>204.22</v>
          </cell>
          <cell r="X2935">
            <v>204.22</v>
          </cell>
          <cell r="Y2935">
            <v>16200000</v>
          </cell>
        </row>
        <row r="2936">
          <cell r="A2936">
            <v>11075542</v>
          </cell>
          <cell r="B2936">
            <v>1</v>
          </cell>
          <cell r="C2936">
            <v>40</v>
          </cell>
          <cell r="D2936" t="str">
            <v>SA</v>
          </cell>
          <cell r="F2936" t="str">
            <v>10</v>
          </cell>
          <cell r="G2936" t="str">
            <v>S</v>
          </cell>
          <cell r="L2936">
            <v>43.05</v>
          </cell>
          <cell r="M2936">
            <v>43.05</v>
          </cell>
          <cell r="N2936" t="str">
            <v>RUN</v>
          </cell>
          <cell r="O2936" t="str">
            <v>Списание материалов за 10 2001г</v>
          </cell>
          <cell r="P2936" t="str">
            <v>32</v>
          </cell>
          <cell r="Q2936">
            <v>32012035</v>
          </cell>
          <cell r="R2936" t="str">
            <v>H</v>
          </cell>
          <cell r="W2936">
            <v>43.05</v>
          </cell>
          <cell r="X2936">
            <v>43.05</v>
          </cell>
          <cell r="Y2936">
            <v>16200000</v>
          </cell>
        </row>
        <row r="2937">
          <cell r="A2937">
            <v>11075544</v>
          </cell>
          <cell r="B2937">
            <v>1</v>
          </cell>
          <cell r="C2937">
            <v>40</v>
          </cell>
          <cell r="D2937" t="str">
            <v>SA</v>
          </cell>
          <cell r="F2937" t="str">
            <v>10</v>
          </cell>
          <cell r="G2937" t="str">
            <v>S</v>
          </cell>
          <cell r="L2937">
            <v>10.1</v>
          </cell>
          <cell r="M2937">
            <v>10.1</v>
          </cell>
          <cell r="N2937" t="str">
            <v>RUN</v>
          </cell>
          <cell r="O2937" t="str">
            <v>Списание материалов за 10 2001г</v>
          </cell>
          <cell r="P2937" t="str">
            <v>32</v>
          </cell>
          <cell r="Q2937">
            <v>32012035</v>
          </cell>
          <cell r="R2937" t="str">
            <v>H</v>
          </cell>
          <cell r="W2937">
            <v>10.1</v>
          </cell>
          <cell r="X2937">
            <v>10.1</v>
          </cell>
          <cell r="Y2937">
            <v>16200000</v>
          </cell>
        </row>
        <row r="2938">
          <cell r="A2938">
            <v>11075547</v>
          </cell>
          <cell r="B2938">
            <v>1</v>
          </cell>
          <cell r="C2938">
            <v>40</v>
          </cell>
          <cell r="D2938" t="str">
            <v>SA</v>
          </cell>
          <cell r="F2938" t="str">
            <v>10</v>
          </cell>
          <cell r="G2938" t="str">
            <v>S</v>
          </cell>
          <cell r="L2938">
            <v>117.39</v>
          </cell>
          <cell r="M2938">
            <v>117.39</v>
          </cell>
          <cell r="N2938" t="str">
            <v>RUN</v>
          </cell>
          <cell r="O2938" t="str">
            <v>Списание материалов за 10 2001г</v>
          </cell>
          <cell r="P2938" t="str">
            <v>32</v>
          </cell>
          <cell r="Q2938">
            <v>32012035</v>
          </cell>
          <cell r="R2938" t="str">
            <v>H</v>
          </cell>
          <cell r="W2938">
            <v>117.39</v>
          </cell>
          <cell r="X2938">
            <v>117.39</v>
          </cell>
          <cell r="Y2938">
            <v>16200000</v>
          </cell>
        </row>
        <row r="2939">
          <cell r="A2939">
            <v>11075549</v>
          </cell>
          <cell r="B2939">
            <v>1</v>
          </cell>
          <cell r="C2939">
            <v>40</v>
          </cell>
          <cell r="D2939" t="str">
            <v>SA</v>
          </cell>
          <cell r="F2939" t="str">
            <v>10</v>
          </cell>
          <cell r="G2939" t="str">
            <v>S</v>
          </cell>
          <cell r="L2939">
            <v>61.25</v>
          </cell>
          <cell r="M2939">
            <v>61.25</v>
          </cell>
          <cell r="N2939" t="str">
            <v>RUN</v>
          </cell>
          <cell r="O2939" t="str">
            <v>Списание материалов за 10 2001г</v>
          </cell>
          <cell r="P2939" t="str">
            <v>32</v>
          </cell>
          <cell r="Q2939">
            <v>32012035</v>
          </cell>
          <cell r="R2939" t="str">
            <v>H</v>
          </cell>
          <cell r="W2939">
            <v>61.25</v>
          </cell>
          <cell r="X2939">
            <v>61.25</v>
          </cell>
          <cell r="Y2939">
            <v>16200000</v>
          </cell>
        </row>
        <row r="2940">
          <cell r="A2940">
            <v>11075551</v>
          </cell>
          <cell r="B2940">
            <v>1</v>
          </cell>
          <cell r="C2940">
            <v>40</v>
          </cell>
          <cell r="D2940" t="str">
            <v>SA</v>
          </cell>
          <cell r="F2940" t="str">
            <v>10</v>
          </cell>
          <cell r="G2940" t="str">
            <v>S</v>
          </cell>
          <cell r="L2940">
            <v>33.090000000000003</v>
          </cell>
          <cell r="M2940">
            <v>33.090000000000003</v>
          </cell>
          <cell r="N2940" t="str">
            <v>RUN</v>
          </cell>
          <cell r="O2940" t="str">
            <v>Списание материалов за 10 2001г</v>
          </cell>
          <cell r="P2940" t="str">
            <v>32</v>
          </cell>
          <cell r="Q2940">
            <v>32012035</v>
          </cell>
          <cell r="R2940" t="str">
            <v>H</v>
          </cell>
          <cell r="W2940">
            <v>33.090000000000003</v>
          </cell>
          <cell r="X2940">
            <v>33.090000000000003</v>
          </cell>
          <cell r="Y2940">
            <v>16200000</v>
          </cell>
        </row>
        <row r="2941">
          <cell r="A2941">
            <v>11075554</v>
          </cell>
          <cell r="B2941">
            <v>1</v>
          </cell>
          <cell r="C2941">
            <v>40</v>
          </cell>
          <cell r="D2941" t="str">
            <v>SA</v>
          </cell>
          <cell r="F2941" t="str">
            <v>10</v>
          </cell>
          <cell r="G2941" t="str">
            <v>S</v>
          </cell>
          <cell r="L2941">
            <v>523.34</v>
          </cell>
          <cell r="M2941">
            <v>523.34</v>
          </cell>
          <cell r="N2941" t="str">
            <v>RUN</v>
          </cell>
          <cell r="O2941" t="str">
            <v>Списание материалов за 10 2001г</v>
          </cell>
          <cell r="P2941" t="str">
            <v>32</v>
          </cell>
          <cell r="Q2941">
            <v>32012035</v>
          </cell>
          <cell r="R2941" t="str">
            <v>H</v>
          </cell>
          <cell r="W2941">
            <v>523.34</v>
          </cell>
          <cell r="X2941">
            <v>523.34</v>
          </cell>
          <cell r="Y2941">
            <v>16200000</v>
          </cell>
        </row>
        <row r="2942">
          <cell r="A2942">
            <v>11075557</v>
          </cell>
          <cell r="B2942">
            <v>1</v>
          </cell>
          <cell r="C2942">
            <v>40</v>
          </cell>
          <cell r="D2942" t="str">
            <v>SA</v>
          </cell>
          <cell r="F2942" t="str">
            <v>10</v>
          </cell>
          <cell r="G2942" t="str">
            <v>S</v>
          </cell>
          <cell r="L2942">
            <v>142.19</v>
          </cell>
          <cell r="M2942">
            <v>142.19</v>
          </cell>
          <cell r="N2942" t="str">
            <v>RUN</v>
          </cell>
          <cell r="O2942" t="str">
            <v>Списание материалов за 10 2001г</v>
          </cell>
          <cell r="P2942" t="str">
            <v>32</v>
          </cell>
          <cell r="Q2942">
            <v>32012035</v>
          </cell>
          <cell r="R2942" t="str">
            <v>H</v>
          </cell>
          <cell r="W2942">
            <v>142.19</v>
          </cell>
          <cell r="X2942">
            <v>142.19</v>
          </cell>
          <cell r="Y2942">
            <v>16200000</v>
          </cell>
        </row>
        <row r="2943">
          <cell r="A2943">
            <v>11075559</v>
          </cell>
          <cell r="B2943">
            <v>1</v>
          </cell>
          <cell r="C2943">
            <v>40</v>
          </cell>
          <cell r="D2943" t="str">
            <v>SA</v>
          </cell>
          <cell r="F2943" t="str">
            <v>10</v>
          </cell>
          <cell r="G2943" t="str">
            <v>S</v>
          </cell>
          <cell r="L2943">
            <v>10.93</v>
          </cell>
          <cell r="M2943">
            <v>10.93</v>
          </cell>
          <cell r="N2943" t="str">
            <v>RUN</v>
          </cell>
          <cell r="O2943" t="str">
            <v>Списание материалов за 10 2001г</v>
          </cell>
          <cell r="P2943" t="str">
            <v>32</v>
          </cell>
          <cell r="Q2943">
            <v>32012035</v>
          </cell>
          <cell r="R2943" t="str">
            <v>H</v>
          </cell>
          <cell r="W2943">
            <v>10.93</v>
          </cell>
          <cell r="X2943">
            <v>10.93</v>
          </cell>
          <cell r="Y2943">
            <v>16200000</v>
          </cell>
        </row>
        <row r="2944">
          <cell r="A2944">
            <v>11075561</v>
          </cell>
          <cell r="B2944">
            <v>1</v>
          </cell>
          <cell r="C2944">
            <v>40</v>
          </cell>
          <cell r="D2944" t="str">
            <v>SA</v>
          </cell>
          <cell r="F2944" t="str">
            <v>10</v>
          </cell>
          <cell r="G2944" t="str">
            <v>S</v>
          </cell>
          <cell r="L2944">
            <v>161.69999999999999</v>
          </cell>
          <cell r="M2944">
            <v>161.69999999999999</v>
          </cell>
          <cell r="N2944" t="str">
            <v>RUN</v>
          </cell>
          <cell r="O2944" t="str">
            <v>Списание материалов за 10 2001г</v>
          </cell>
          <cell r="P2944" t="str">
            <v>32</v>
          </cell>
          <cell r="Q2944">
            <v>32012035</v>
          </cell>
          <cell r="R2944" t="str">
            <v>H</v>
          </cell>
          <cell r="W2944">
            <v>161.69999999999999</v>
          </cell>
          <cell r="X2944">
            <v>161.69999999999999</v>
          </cell>
          <cell r="Y2944">
            <v>16200000</v>
          </cell>
        </row>
        <row r="2945">
          <cell r="A2945">
            <v>11075563</v>
          </cell>
          <cell r="B2945">
            <v>1</v>
          </cell>
          <cell r="C2945">
            <v>40</v>
          </cell>
          <cell r="D2945" t="str">
            <v>SA</v>
          </cell>
          <cell r="F2945" t="str">
            <v>10</v>
          </cell>
          <cell r="G2945" t="str">
            <v>S</v>
          </cell>
          <cell r="L2945">
            <v>19.32</v>
          </cell>
          <cell r="M2945">
            <v>19.32</v>
          </cell>
          <cell r="N2945" t="str">
            <v>RUN</v>
          </cell>
          <cell r="O2945" t="str">
            <v>Списание материалов за 10 2001г</v>
          </cell>
          <cell r="P2945" t="str">
            <v>32</v>
          </cell>
          <cell r="Q2945">
            <v>32012035</v>
          </cell>
          <cell r="R2945" t="str">
            <v>H</v>
          </cell>
          <cell r="W2945">
            <v>19.32</v>
          </cell>
          <cell r="X2945">
            <v>19.32</v>
          </cell>
          <cell r="Y2945">
            <v>16200000</v>
          </cell>
        </row>
        <row r="2946">
          <cell r="A2946">
            <v>11075565</v>
          </cell>
          <cell r="B2946">
            <v>1</v>
          </cell>
          <cell r="C2946">
            <v>40</v>
          </cell>
          <cell r="D2946" t="str">
            <v>SA</v>
          </cell>
          <cell r="F2946" t="str">
            <v>10</v>
          </cell>
          <cell r="G2946" t="str">
            <v>S</v>
          </cell>
          <cell r="L2946">
            <v>9.34</v>
          </cell>
          <cell r="M2946">
            <v>9.34</v>
          </cell>
          <cell r="N2946" t="str">
            <v>RUN</v>
          </cell>
          <cell r="O2946" t="str">
            <v>Списание материалов за 10 2001г</v>
          </cell>
          <cell r="P2946" t="str">
            <v>32</v>
          </cell>
          <cell r="Q2946">
            <v>32012035</v>
          </cell>
          <cell r="R2946" t="str">
            <v>H</v>
          </cell>
          <cell r="W2946">
            <v>9.34</v>
          </cell>
          <cell r="X2946">
            <v>9.34</v>
          </cell>
          <cell r="Y2946">
            <v>16200000</v>
          </cell>
        </row>
        <row r="2947">
          <cell r="A2947">
            <v>11075567</v>
          </cell>
          <cell r="B2947">
            <v>1</v>
          </cell>
          <cell r="C2947">
            <v>40</v>
          </cell>
          <cell r="D2947" t="str">
            <v>SA</v>
          </cell>
          <cell r="F2947" t="str">
            <v>10</v>
          </cell>
          <cell r="G2947" t="str">
            <v>S</v>
          </cell>
          <cell r="L2947">
            <v>93.19</v>
          </cell>
          <cell r="M2947">
            <v>93.19</v>
          </cell>
          <cell r="N2947" t="str">
            <v>RUN</v>
          </cell>
          <cell r="O2947" t="str">
            <v>Списание материалов за 10 2001г</v>
          </cell>
          <cell r="P2947" t="str">
            <v>32</v>
          </cell>
          <cell r="Q2947">
            <v>32012035</v>
          </cell>
          <cell r="R2947" t="str">
            <v>H</v>
          </cell>
          <cell r="W2947">
            <v>93.19</v>
          </cell>
          <cell r="X2947">
            <v>93.19</v>
          </cell>
          <cell r="Y2947">
            <v>16200000</v>
          </cell>
        </row>
        <row r="2948">
          <cell r="A2948">
            <v>11075569</v>
          </cell>
          <cell r="B2948">
            <v>1</v>
          </cell>
          <cell r="C2948">
            <v>40</v>
          </cell>
          <cell r="D2948" t="str">
            <v>SA</v>
          </cell>
          <cell r="F2948" t="str">
            <v>10</v>
          </cell>
          <cell r="G2948" t="str">
            <v>S</v>
          </cell>
          <cell r="L2948">
            <v>27.68</v>
          </cell>
          <cell r="M2948">
            <v>27.68</v>
          </cell>
          <cell r="N2948" t="str">
            <v>RUN</v>
          </cell>
          <cell r="O2948" t="str">
            <v>Списание материалов за 10 2001г</v>
          </cell>
          <cell r="P2948" t="str">
            <v>32</v>
          </cell>
          <cell r="Q2948">
            <v>32012035</v>
          </cell>
          <cell r="R2948" t="str">
            <v>H</v>
          </cell>
          <cell r="W2948">
            <v>27.68</v>
          </cell>
          <cell r="X2948">
            <v>27.68</v>
          </cell>
          <cell r="Y2948">
            <v>16200000</v>
          </cell>
        </row>
        <row r="2949">
          <cell r="A2949">
            <v>11075571</v>
          </cell>
          <cell r="B2949">
            <v>1</v>
          </cell>
          <cell r="C2949">
            <v>40</v>
          </cell>
          <cell r="D2949" t="str">
            <v>SA</v>
          </cell>
          <cell r="F2949" t="str">
            <v>10</v>
          </cell>
          <cell r="G2949" t="str">
            <v>S</v>
          </cell>
          <cell r="L2949">
            <v>31.57</v>
          </cell>
          <cell r="M2949">
            <v>31.57</v>
          </cell>
          <cell r="N2949" t="str">
            <v>RUN</v>
          </cell>
          <cell r="O2949" t="str">
            <v>Списание материалов за 10 2001г</v>
          </cell>
          <cell r="P2949" t="str">
            <v>32</v>
          </cell>
          <cell r="Q2949">
            <v>32012035</v>
          </cell>
          <cell r="R2949" t="str">
            <v>H</v>
          </cell>
          <cell r="W2949">
            <v>31.57</v>
          </cell>
          <cell r="X2949">
            <v>31.57</v>
          </cell>
          <cell r="Y2949">
            <v>16200000</v>
          </cell>
        </row>
        <row r="2950">
          <cell r="A2950">
            <v>11075573</v>
          </cell>
          <cell r="B2950">
            <v>1</v>
          </cell>
          <cell r="C2950">
            <v>40</v>
          </cell>
          <cell r="D2950" t="str">
            <v>SA</v>
          </cell>
          <cell r="F2950" t="str">
            <v>10</v>
          </cell>
          <cell r="G2950" t="str">
            <v>S</v>
          </cell>
          <cell r="L2950">
            <v>90.23</v>
          </cell>
          <cell r="M2950">
            <v>90.23</v>
          </cell>
          <cell r="N2950" t="str">
            <v>RUN</v>
          </cell>
          <cell r="O2950" t="str">
            <v>Списание материалов за 10 2001г</v>
          </cell>
          <cell r="P2950" t="str">
            <v>32</v>
          </cell>
          <cell r="Q2950">
            <v>32012035</v>
          </cell>
          <cell r="R2950" t="str">
            <v>H</v>
          </cell>
          <cell r="W2950">
            <v>90.23</v>
          </cell>
          <cell r="X2950">
            <v>90.23</v>
          </cell>
          <cell r="Y2950">
            <v>16200000</v>
          </cell>
        </row>
        <row r="2951">
          <cell r="A2951">
            <v>11075575</v>
          </cell>
          <cell r="B2951">
            <v>1</v>
          </cell>
          <cell r="C2951">
            <v>40</v>
          </cell>
          <cell r="D2951" t="str">
            <v>SA</v>
          </cell>
          <cell r="F2951" t="str">
            <v>10</v>
          </cell>
          <cell r="G2951" t="str">
            <v>S</v>
          </cell>
          <cell r="L2951">
            <v>53.35</v>
          </cell>
          <cell r="M2951">
            <v>53.35</v>
          </cell>
          <cell r="N2951" t="str">
            <v>RUN</v>
          </cell>
          <cell r="O2951" t="str">
            <v>Списание материалов за 10 2001г</v>
          </cell>
          <cell r="P2951" t="str">
            <v>32</v>
          </cell>
          <cell r="Q2951">
            <v>32012035</v>
          </cell>
          <cell r="R2951" t="str">
            <v>H</v>
          </cell>
          <cell r="W2951">
            <v>53.35</v>
          </cell>
          <cell r="X2951">
            <v>53.35</v>
          </cell>
          <cell r="Y2951">
            <v>16200000</v>
          </cell>
        </row>
        <row r="2952">
          <cell r="A2952">
            <v>11075577</v>
          </cell>
          <cell r="B2952">
            <v>1</v>
          </cell>
          <cell r="C2952">
            <v>40</v>
          </cell>
          <cell r="D2952" t="str">
            <v>SA</v>
          </cell>
          <cell r="F2952" t="str">
            <v>10</v>
          </cell>
          <cell r="G2952" t="str">
            <v>S</v>
          </cell>
          <cell r="L2952">
            <v>38.08</v>
          </cell>
          <cell r="M2952">
            <v>38.08</v>
          </cell>
          <cell r="N2952" t="str">
            <v>RUN</v>
          </cell>
          <cell r="O2952" t="str">
            <v>Списание материалов за 10 2001г</v>
          </cell>
          <cell r="P2952" t="str">
            <v>32</v>
          </cell>
          <cell r="Q2952">
            <v>32012035</v>
          </cell>
          <cell r="R2952" t="str">
            <v>H</v>
          </cell>
          <cell r="W2952">
            <v>38.08</v>
          </cell>
          <cell r="X2952">
            <v>38.08</v>
          </cell>
          <cell r="Y2952">
            <v>16200000</v>
          </cell>
        </row>
        <row r="2953">
          <cell r="A2953">
            <v>11075579</v>
          </cell>
          <cell r="B2953">
            <v>1</v>
          </cell>
          <cell r="C2953">
            <v>40</v>
          </cell>
          <cell r="D2953" t="str">
            <v>SA</v>
          </cell>
          <cell r="F2953" t="str">
            <v>10</v>
          </cell>
          <cell r="G2953" t="str">
            <v>S</v>
          </cell>
          <cell r="L2953">
            <v>5.59</v>
          </cell>
          <cell r="M2953">
            <v>5.59</v>
          </cell>
          <cell r="N2953" t="str">
            <v>RUN</v>
          </cell>
          <cell r="O2953" t="str">
            <v>Списание материалов за 10 2001г</v>
          </cell>
          <cell r="P2953" t="str">
            <v>32</v>
          </cell>
          <cell r="Q2953">
            <v>32012035</v>
          </cell>
          <cell r="R2953" t="str">
            <v>H</v>
          </cell>
          <cell r="W2953">
            <v>5.59</v>
          </cell>
          <cell r="X2953">
            <v>5.59</v>
          </cell>
          <cell r="Y2953">
            <v>16200000</v>
          </cell>
        </row>
        <row r="2954">
          <cell r="A2954">
            <v>11075581</v>
          </cell>
          <cell r="B2954">
            <v>1</v>
          </cell>
          <cell r="C2954">
            <v>40</v>
          </cell>
          <cell r="D2954" t="str">
            <v>SA</v>
          </cell>
          <cell r="F2954" t="str">
            <v>10</v>
          </cell>
          <cell r="G2954" t="str">
            <v>S</v>
          </cell>
          <cell r="L2954">
            <v>9.09</v>
          </cell>
          <cell r="M2954">
            <v>9.09</v>
          </cell>
          <cell r="N2954" t="str">
            <v>RUN</v>
          </cell>
          <cell r="O2954" t="str">
            <v>Списание материалов за 10 2001г</v>
          </cell>
          <cell r="P2954" t="str">
            <v>32</v>
          </cell>
          <cell r="Q2954">
            <v>32012035</v>
          </cell>
          <cell r="R2954" t="str">
            <v>H</v>
          </cell>
          <cell r="W2954">
            <v>9.09</v>
          </cell>
          <cell r="X2954">
            <v>9.09</v>
          </cell>
          <cell r="Y2954">
            <v>16200000</v>
          </cell>
        </row>
        <row r="2955">
          <cell r="A2955">
            <v>11075583</v>
          </cell>
          <cell r="B2955">
            <v>1</v>
          </cell>
          <cell r="C2955">
            <v>40</v>
          </cell>
          <cell r="D2955" t="str">
            <v>SA</v>
          </cell>
          <cell r="F2955" t="str">
            <v>10</v>
          </cell>
          <cell r="G2955" t="str">
            <v>S</v>
          </cell>
          <cell r="L2955">
            <v>5.78</v>
          </cell>
          <cell r="M2955">
            <v>5.78</v>
          </cell>
          <cell r="N2955" t="str">
            <v>RUN</v>
          </cell>
          <cell r="O2955" t="str">
            <v>Списание материалов за 10 2001г</v>
          </cell>
          <cell r="P2955" t="str">
            <v>32</v>
          </cell>
          <cell r="Q2955">
            <v>32012035</v>
          </cell>
          <cell r="R2955" t="str">
            <v>H</v>
          </cell>
          <cell r="W2955">
            <v>5.78</v>
          </cell>
          <cell r="X2955">
            <v>5.78</v>
          </cell>
          <cell r="Y2955">
            <v>16200000</v>
          </cell>
        </row>
        <row r="2956">
          <cell r="A2956">
            <v>11075586</v>
          </cell>
          <cell r="B2956">
            <v>1</v>
          </cell>
          <cell r="C2956">
            <v>40</v>
          </cell>
          <cell r="D2956" t="str">
            <v>SA</v>
          </cell>
          <cell r="F2956" t="str">
            <v>10</v>
          </cell>
          <cell r="G2956" t="str">
            <v>S</v>
          </cell>
          <cell r="L2956">
            <v>202.35</v>
          </cell>
          <cell r="M2956">
            <v>202.35</v>
          </cell>
          <cell r="N2956" t="str">
            <v>RUN</v>
          </cell>
          <cell r="O2956" t="str">
            <v>Списание материалов за 10 2001г</v>
          </cell>
          <cell r="P2956" t="str">
            <v>32</v>
          </cell>
          <cell r="Q2956">
            <v>32012035</v>
          </cell>
          <cell r="R2956" t="str">
            <v>H</v>
          </cell>
          <cell r="W2956">
            <v>202.35</v>
          </cell>
          <cell r="X2956">
            <v>202.35</v>
          </cell>
          <cell r="Y2956">
            <v>16200000</v>
          </cell>
        </row>
        <row r="2957">
          <cell r="A2957">
            <v>11075588</v>
          </cell>
          <cell r="B2957">
            <v>1</v>
          </cell>
          <cell r="C2957">
            <v>40</v>
          </cell>
          <cell r="D2957" t="str">
            <v>SA</v>
          </cell>
          <cell r="F2957" t="str">
            <v>10</v>
          </cell>
          <cell r="G2957" t="str">
            <v>S</v>
          </cell>
          <cell r="L2957">
            <v>135.74</v>
          </cell>
          <cell r="M2957">
            <v>135.74</v>
          </cell>
          <cell r="N2957" t="str">
            <v>RUN</v>
          </cell>
          <cell r="O2957" t="str">
            <v>Списание материалов за 10 2001г</v>
          </cell>
          <cell r="P2957" t="str">
            <v>32</v>
          </cell>
          <cell r="Q2957">
            <v>32012035</v>
          </cell>
          <cell r="R2957" t="str">
            <v>H</v>
          </cell>
          <cell r="W2957">
            <v>135.74</v>
          </cell>
          <cell r="X2957">
            <v>135.74</v>
          </cell>
          <cell r="Y2957">
            <v>16200000</v>
          </cell>
        </row>
        <row r="2958">
          <cell r="A2958">
            <v>11075590</v>
          </cell>
          <cell r="B2958">
            <v>1</v>
          </cell>
          <cell r="C2958">
            <v>40</v>
          </cell>
          <cell r="D2958" t="str">
            <v>SA</v>
          </cell>
          <cell r="F2958" t="str">
            <v>10</v>
          </cell>
          <cell r="G2958" t="str">
            <v>S</v>
          </cell>
          <cell r="L2958">
            <v>48.8</v>
          </cell>
          <cell r="M2958">
            <v>48.8</v>
          </cell>
          <cell r="N2958" t="str">
            <v>RUN</v>
          </cell>
          <cell r="O2958" t="str">
            <v>Списание материалов за 10 2001г</v>
          </cell>
          <cell r="P2958" t="str">
            <v>32</v>
          </cell>
          <cell r="Q2958">
            <v>32012035</v>
          </cell>
          <cell r="R2958" t="str">
            <v>H</v>
          </cell>
          <cell r="W2958">
            <v>48.8</v>
          </cell>
          <cell r="X2958">
            <v>48.8</v>
          </cell>
          <cell r="Y2958">
            <v>16200000</v>
          </cell>
        </row>
        <row r="2959">
          <cell r="A2959">
            <v>11075592</v>
          </cell>
          <cell r="B2959">
            <v>1</v>
          </cell>
          <cell r="C2959">
            <v>40</v>
          </cell>
          <cell r="D2959" t="str">
            <v>SA</v>
          </cell>
          <cell r="F2959" t="str">
            <v>10</v>
          </cell>
          <cell r="G2959" t="str">
            <v>S</v>
          </cell>
          <cell r="L2959">
            <v>73.8</v>
          </cell>
          <cell r="M2959">
            <v>73.8</v>
          </cell>
          <cell r="N2959" t="str">
            <v>RUN</v>
          </cell>
          <cell r="O2959" t="str">
            <v>Списание материалов за 10 2001г</v>
          </cell>
          <cell r="P2959" t="str">
            <v>32</v>
          </cell>
          <cell r="Q2959">
            <v>32012035</v>
          </cell>
          <cell r="R2959" t="str">
            <v>H</v>
          </cell>
          <cell r="W2959">
            <v>73.8</v>
          </cell>
          <cell r="X2959">
            <v>73.8</v>
          </cell>
          <cell r="Y2959">
            <v>16200000</v>
          </cell>
        </row>
        <row r="2960">
          <cell r="A2960">
            <v>11075594</v>
          </cell>
          <cell r="B2960">
            <v>1</v>
          </cell>
          <cell r="C2960">
            <v>40</v>
          </cell>
          <cell r="D2960" t="str">
            <v>SA</v>
          </cell>
          <cell r="F2960" t="str">
            <v>10</v>
          </cell>
          <cell r="G2960" t="str">
            <v>S</v>
          </cell>
          <cell r="L2960">
            <v>2.4300000000000002</v>
          </cell>
          <cell r="M2960">
            <v>2.4300000000000002</v>
          </cell>
          <cell r="N2960" t="str">
            <v>RUN</v>
          </cell>
          <cell r="O2960" t="str">
            <v>Списание материалов за 10 2001г</v>
          </cell>
          <cell r="P2960" t="str">
            <v>32</v>
          </cell>
          <cell r="Q2960">
            <v>32012035</v>
          </cell>
          <cell r="R2960" t="str">
            <v>H</v>
          </cell>
          <cell r="W2960">
            <v>2.4300000000000002</v>
          </cell>
          <cell r="X2960">
            <v>2.4300000000000002</v>
          </cell>
          <cell r="Y2960">
            <v>16200000</v>
          </cell>
        </row>
        <row r="2961">
          <cell r="A2961">
            <v>11075596</v>
          </cell>
          <cell r="B2961">
            <v>1</v>
          </cell>
          <cell r="C2961">
            <v>40</v>
          </cell>
          <cell r="D2961" t="str">
            <v>SA</v>
          </cell>
          <cell r="F2961" t="str">
            <v>10</v>
          </cell>
          <cell r="G2961" t="str">
            <v>S</v>
          </cell>
          <cell r="L2961">
            <v>5.59</v>
          </cell>
          <cell r="M2961">
            <v>5.59</v>
          </cell>
          <cell r="N2961" t="str">
            <v>RUN</v>
          </cell>
          <cell r="O2961" t="str">
            <v>Списание материалов за 10 2001г</v>
          </cell>
          <cell r="P2961" t="str">
            <v>32</v>
          </cell>
          <cell r="Q2961">
            <v>32012035</v>
          </cell>
          <cell r="R2961" t="str">
            <v>H</v>
          </cell>
          <cell r="W2961">
            <v>5.59</v>
          </cell>
          <cell r="X2961">
            <v>5.59</v>
          </cell>
          <cell r="Y2961">
            <v>16200000</v>
          </cell>
        </row>
        <row r="2962">
          <cell r="A2962">
            <v>11075598</v>
          </cell>
          <cell r="B2962">
            <v>1</v>
          </cell>
          <cell r="C2962">
            <v>40</v>
          </cell>
          <cell r="D2962" t="str">
            <v>SA</v>
          </cell>
          <cell r="F2962" t="str">
            <v>10</v>
          </cell>
          <cell r="G2962" t="str">
            <v>S</v>
          </cell>
          <cell r="L2962">
            <v>221.95</v>
          </cell>
          <cell r="M2962">
            <v>221.95</v>
          </cell>
          <cell r="N2962" t="str">
            <v>RUN</v>
          </cell>
          <cell r="O2962" t="str">
            <v>Списание материалов за 10 2001г</v>
          </cell>
          <cell r="P2962" t="str">
            <v>32</v>
          </cell>
          <cell r="Q2962">
            <v>32012035</v>
          </cell>
          <cell r="R2962" t="str">
            <v>H</v>
          </cell>
          <cell r="W2962">
            <v>221.95</v>
          </cell>
          <cell r="X2962">
            <v>221.95</v>
          </cell>
          <cell r="Y2962">
            <v>16200000</v>
          </cell>
        </row>
        <row r="2963">
          <cell r="A2963">
            <v>11075600</v>
          </cell>
          <cell r="B2963">
            <v>1</v>
          </cell>
          <cell r="C2963">
            <v>40</v>
          </cell>
          <cell r="D2963" t="str">
            <v>SA</v>
          </cell>
          <cell r="F2963" t="str">
            <v>10</v>
          </cell>
          <cell r="G2963" t="str">
            <v>S</v>
          </cell>
          <cell r="L2963">
            <v>17.89</v>
          </cell>
          <cell r="M2963">
            <v>17.89</v>
          </cell>
          <cell r="N2963" t="str">
            <v>RUN</v>
          </cell>
          <cell r="O2963" t="str">
            <v>Списание материалов за 10 2001г</v>
          </cell>
          <cell r="P2963" t="str">
            <v>32</v>
          </cell>
          <cell r="Q2963">
            <v>32012035</v>
          </cell>
          <cell r="R2963" t="str">
            <v>H</v>
          </cell>
          <cell r="W2963">
            <v>17.89</v>
          </cell>
          <cell r="X2963">
            <v>17.89</v>
          </cell>
          <cell r="Y2963">
            <v>16200000</v>
          </cell>
        </row>
        <row r="2964">
          <cell r="A2964">
            <v>11075602</v>
          </cell>
          <cell r="B2964">
            <v>1</v>
          </cell>
          <cell r="C2964">
            <v>40</v>
          </cell>
          <cell r="D2964" t="str">
            <v>SA</v>
          </cell>
          <cell r="F2964" t="str">
            <v>10</v>
          </cell>
          <cell r="G2964" t="str">
            <v>S</v>
          </cell>
          <cell r="L2964">
            <v>8.0299999999999994</v>
          </cell>
          <cell r="M2964">
            <v>8.0299999999999994</v>
          </cell>
          <cell r="N2964" t="str">
            <v>RUN</v>
          </cell>
          <cell r="O2964" t="str">
            <v>Списание материалов за 10 2001г</v>
          </cell>
          <cell r="P2964" t="str">
            <v>32</v>
          </cell>
          <cell r="Q2964">
            <v>32012035</v>
          </cell>
          <cell r="R2964" t="str">
            <v>H</v>
          </cell>
          <cell r="W2964">
            <v>8.0299999999999994</v>
          </cell>
          <cell r="X2964">
            <v>8.0299999999999994</v>
          </cell>
          <cell r="Y2964">
            <v>16200000</v>
          </cell>
        </row>
        <row r="2965">
          <cell r="A2965">
            <v>11075605</v>
          </cell>
          <cell r="B2965">
            <v>1</v>
          </cell>
          <cell r="C2965">
            <v>40</v>
          </cell>
          <cell r="D2965" t="str">
            <v>SA</v>
          </cell>
          <cell r="F2965" t="str">
            <v>10</v>
          </cell>
          <cell r="G2965" t="str">
            <v>S</v>
          </cell>
          <cell r="L2965">
            <v>1817.59</v>
          </cell>
          <cell r="M2965">
            <v>1817.59</v>
          </cell>
          <cell r="N2965" t="str">
            <v>RUN</v>
          </cell>
          <cell r="O2965" t="str">
            <v>Списание материалов за 10 2001г</v>
          </cell>
          <cell r="P2965" t="str">
            <v>32</v>
          </cell>
          <cell r="Q2965">
            <v>32012035</v>
          </cell>
          <cell r="R2965" t="str">
            <v>H</v>
          </cell>
          <cell r="W2965">
            <v>1817.59</v>
          </cell>
          <cell r="X2965">
            <v>1817.59</v>
          </cell>
          <cell r="Y2965">
            <v>16200000</v>
          </cell>
        </row>
        <row r="2966">
          <cell r="A2966">
            <v>11075607</v>
          </cell>
          <cell r="B2966">
            <v>1</v>
          </cell>
          <cell r="C2966">
            <v>40</v>
          </cell>
          <cell r="D2966" t="str">
            <v>SA</v>
          </cell>
          <cell r="F2966" t="str">
            <v>10</v>
          </cell>
          <cell r="G2966" t="str">
            <v>S</v>
          </cell>
          <cell r="L2966">
            <v>844.62</v>
          </cell>
          <cell r="M2966">
            <v>844.62</v>
          </cell>
          <cell r="N2966" t="str">
            <v>RUN</v>
          </cell>
          <cell r="O2966" t="str">
            <v>Списание материалов за 10 2001г</v>
          </cell>
          <cell r="P2966" t="str">
            <v>32</v>
          </cell>
          <cell r="Q2966">
            <v>32012035</v>
          </cell>
          <cell r="R2966" t="str">
            <v>H</v>
          </cell>
          <cell r="W2966">
            <v>844.62</v>
          </cell>
          <cell r="X2966">
            <v>844.62</v>
          </cell>
          <cell r="Y2966">
            <v>16200000</v>
          </cell>
        </row>
        <row r="2967">
          <cell r="A2967">
            <v>11075609</v>
          </cell>
          <cell r="B2967">
            <v>1</v>
          </cell>
          <cell r="C2967">
            <v>40</v>
          </cell>
          <cell r="D2967" t="str">
            <v>SA</v>
          </cell>
          <cell r="F2967" t="str">
            <v>10</v>
          </cell>
          <cell r="G2967" t="str">
            <v>S</v>
          </cell>
          <cell r="L2967">
            <v>26.79</v>
          </cell>
          <cell r="M2967">
            <v>26.79</v>
          </cell>
          <cell r="N2967" t="str">
            <v>RUN</v>
          </cell>
          <cell r="O2967" t="str">
            <v>Списание материалов за 10 2001г</v>
          </cell>
          <cell r="P2967" t="str">
            <v>32</v>
          </cell>
          <cell r="Q2967">
            <v>32012035</v>
          </cell>
          <cell r="R2967" t="str">
            <v>H</v>
          </cell>
          <cell r="W2967">
            <v>26.79</v>
          </cell>
          <cell r="X2967">
            <v>26.79</v>
          </cell>
          <cell r="Y2967">
            <v>16200000</v>
          </cell>
        </row>
        <row r="2968">
          <cell r="A2968">
            <v>11075611</v>
          </cell>
          <cell r="B2968">
            <v>1</v>
          </cell>
          <cell r="C2968">
            <v>40</v>
          </cell>
          <cell r="D2968" t="str">
            <v>SA</v>
          </cell>
          <cell r="F2968" t="str">
            <v>10</v>
          </cell>
          <cell r="G2968" t="str">
            <v>S</v>
          </cell>
          <cell r="L2968">
            <v>116.46</v>
          </cell>
          <cell r="M2968">
            <v>116.46</v>
          </cell>
          <cell r="N2968" t="str">
            <v>RUN</v>
          </cell>
          <cell r="O2968" t="str">
            <v>Списание материалов за 10 2001г</v>
          </cell>
          <cell r="P2968" t="str">
            <v>32</v>
          </cell>
          <cell r="Q2968">
            <v>32012035</v>
          </cell>
          <cell r="R2968" t="str">
            <v>H</v>
          </cell>
          <cell r="W2968">
            <v>116.46</v>
          </cell>
          <cell r="X2968">
            <v>116.46</v>
          </cell>
          <cell r="Y2968">
            <v>16200000</v>
          </cell>
        </row>
        <row r="2969">
          <cell r="A2969">
            <v>11075613</v>
          </cell>
          <cell r="B2969">
            <v>1</v>
          </cell>
          <cell r="C2969">
            <v>40</v>
          </cell>
          <cell r="D2969" t="str">
            <v>SA</v>
          </cell>
          <cell r="F2969" t="str">
            <v>10</v>
          </cell>
          <cell r="G2969" t="str">
            <v>S</v>
          </cell>
          <cell r="L2969">
            <v>51.81</v>
          </cell>
          <cell r="M2969">
            <v>51.81</v>
          </cell>
          <cell r="N2969" t="str">
            <v>RUN</v>
          </cell>
          <cell r="O2969" t="str">
            <v>Списание материалов за 10 2001г</v>
          </cell>
          <cell r="P2969" t="str">
            <v>32</v>
          </cell>
          <cell r="Q2969">
            <v>32012035</v>
          </cell>
          <cell r="R2969" t="str">
            <v>H</v>
          </cell>
          <cell r="W2969">
            <v>51.81</v>
          </cell>
          <cell r="X2969">
            <v>51.81</v>
          </cell>
          <cell r="Y2969">
            <v>16200000</v>
          </cell>
        </row>
        <row r="2970">
          <cell r="A2970">
            <v>11075615</v>
          </cell>
          <cell r="B2970">
            <v>1</v>
          </cell>
          <cell r="C2970">
            <v>40</v>
          </cell>
          <cell r="D2970" t="str">
            <v>SA</v>
          </cell>
          <cell r="F2970" t="str">
            <v>10</v>
          </cell>
          <cell r="G2970" t="str">
            <v>S</v>
          </cell>
          <cell r="L2970">
            <v>15.5</v>
          </cell>
          <cell r="M2970">
            <v>15.5</v>
          </cell>
          <cell r="N2970" t="str">
            <v>RUN</v>
          </cell>
          <cell r="O2970" t="str">
            <v>Списание материалов за 10 2001г</v>
          </cell>
          <cell r="P2970" t="str">
            <v>32</v>
          </cell>
          <cell r="Q2970">
            <v>32012035</v>
          </cell>
          <cell r="R2970" t="str">
            <v>H</v>
          </cell>
          <cell r="W2970">
            <v>15.5</v>
          </cell>
          <cell r="X2970">
            <v>15.5</v>
          </cell>
          <cell r="Y2970">
            <v>16200000</v>
          </cell>
        </row>
        <row r="2971">
          <cell r="A2971">
            <v>11075617</v>
          </cell>
          <cell r="B2971">
            <v>1</v>
          </cell>
          <cell r="C2971">
            <v>40</v>
          </cell>
          <cell r="D2971" t="str">
            <v>SA</v>
          </cell>
          <cell r="F2971" t="str">
            <v>10</v>
          </cell>
          <cell r="G2971" t="str">
            <v>S</v>
          </cell>
          <cell r="L2971">
            <v>4.45</v>
          </cell>
          <cell r="M2971">
            <v>4.45</v>
          </cell>
          <cell r="N2971" t="str">
            <v>RUN</v>
          </cell>
          <cell r="O2971" t="str">
            <v>Списание материалов за 10 2001г</v>
          </cell>
          <cell r="P2971" t="str">
            <v>32</v>
          </cell>
          <cell r="Q2971">
            <v>32012035</v>
          </cell>
          <cell r="R2971" t="str">
            <v>H</v>
          </cell>
          <cell r="W2971">
            <v>4.45</v>
          </cell>
          <cell r="X2971">
            <v>4.45</v>
          </cell>
          <cell r="Y2971">
            <v>16200000</v>
          </cell>
        </row>
        <row r="2972">
          <cell r="A2972">
            <v>11075619</v>
          </cell>
          <cell r="B2972">
            <v>1</v>
          </cell>
          <cell r="C2972">
            <v>40</v>
          </cell>
          <cell r="D2972" t="str">
            <v>SA</v>
          </cell>
          <cell r="F2972" t="str">
            <v>10</v>
          </cell>
          <cell r="G2972" t="str">
            <v>S</v>
          </cell>
          <cell r="L2972">
            <v>84.92</v>
          </cell>
          <cell r="M2972">
            <v>84.92</v>
          </cell>
          <cell r="N2972" t="str">
            <v>RUN</v>
          </cell>
          <cell r="O2972" t="str">
            <v>Списание материалов за 10 2001г</v>
          </cell>
          <cell r="P2972" t="str">
            <v>32</v>
          </cell>
          <cell r="Q2972">
            <v>32012035</v>
          </cell>
          <cell r="R2972" t="str">
            <v>H</v>
          </cell>
          <cell r="W2972">
            <v>84.92</v>
          </cell>
          <cell r="X2972">
            <v>84.92</v>
          </cell>
          <cell r="Y2972">
            <v>16200000</v>
          </cell>
        </row>
        <row r="2973">
          <cell r="A2973">
            <v>11075621</v>
          </cell>
          <cell r="B2973">
            <v>1</v>
          </cell>
          <cell r="C2973">
            <v>40</v>
          </cell>
          <cell r="D2973" t="str">
            <v>SA</v>
          </cell>
          <cell r="F2973" t="str">
            <v>10</v>
          </cell>
          <cell r="G2973" t="str">
            <v>S</v>
          </cell>
          <cell r="L2973">
            <v>92.69</v>
          </cell>
          <cell r="M2973">
            <v>92.69</v>
          </cell>
          <cell r="N2973" t="str">
            <v>RUN</v>
          </cell>
          <cell r="O2973" t="str">
            <v>Списание материалов за 10 2001г</v>
          </cell>
          <cell r="P2973" t="str">
            <v>32</v>
          </cell>
          <cell r="Q2973">
            <v>32012035</v>
          </cell>
          <cell r="R2973" t="str">
            <v>H</v>
          </cell>
          <cell r="W2973">
            <v>92.69</v>
          </cell>
          <cell r="X2973">
            <v>92.69</v>
          </cell>
          <cell r="Y2973">
            <v>16200000</v>
          </cell>
        </row>
        <row r="2974">
          <cell r="A2974">
            <v>11075624</v>
          </cell>
          <cell r="B2974">
            <v>1</v>
          </cell>
          <cell r="C2974">
            <v>40</v>
          </cell>
          <cell r="D2974" t="str">
            <v>SA</v>
          </cell>
          <cell r="F2974" t="str">
            <v>10</v>
          </cell>
          <cell r="G2974" t="str">
            <v>S</v>
          </cell>
          <cell r="L2974">
            <v>33.36</v>
          </cell>
          <cell r="M2974">
            <v>33.36</v>
          </cell>
          <cell r="N2974" t="str">
            <v>RUN</v>
          </cell>
          <cell r="O2974" t="str">
            <v>Списание материалов за 10 2001г</v>
          </cell>
          <cell r="P2974" t="str">
            <v>32</v>
          </cell>
          <cell r="Q2974">
            <v>32012035</v>
          </cell>
          <cell r="R2974" t="str">
            <v>H</v>
          </cell>
          <cell r="W2974">
            <v>33.36</v>
          </cell>
          <cell r="X2974">
            <v>33.36</v>
          </cell>
          <cell r="Y2974">
            <v>16200000</v>
          </cell>
        </row>
        <row r="2975">
          <cell r="A2975">
            <v>11075626</v>
          </cell>
          <cell r="B2975">
            <v>1</v>
          </cell>
          <cell r="C2975">
            <v>40</v>
          </cell>
          <cell r="D2975" t="str">
            <v>SA</v>
          </cell>
          <cell r="F2975" t="str">
            <v>10</v>
          </cell>
          <cell r="G2975" t="str">
            <v>S</v>
          </cell>
          <cell r="L2975">
            <v>45.12</v>
          </cell>
          <cell r="M2975">
            <v>45.12</v>
          </cell>
          <cell r="N2975" t="str">
            <v>RUN</v>
          </cell>
          <cell r="O2975" t="str">
            <v>Списание материалов за 10 2001г</v>
          </cell>
          <cell r="P2975" t="str">
            <v>32</v>
          </cell>
          <cell r="Q2975">
            <v>32012035</v>
          </cell>
          <cell r="R2975" t="str">
            <v>H</v>
          </cell>
          <cell r="W2975">
            <v>45.12</v>
          </cell>
          <cell r="X2975">
            <v>45.12</v>
          </cell>
          <cell r="Y2975">
            <v>16200000</v>
          </cell>
        </row>
        <row r="2976">
          <cell r="A2976">
            <v>11075628</v>
          </cell>
          <cell r="B2976">
            <v>1</v>
          </cell>
          <cell r="C2976">
            <v>40</v>
          </cell>
          <cell r="D2976" t="str">
            <v>SA</v>
          </cell>
          <cell r="F2976" t="str">
            <v>10</v>
          </cell>
          <cell r="G2976" t="str">
            <v>S</v>
          </cell>
          <cell r="L2976">
            <v>35.58</v>
          </cell>
          <cell r="M2976">
            <v>35.58</v>
          </cell>
          <cell r="N2976" t="str">
            <v>RUN</v>
          </cell>
          <cell r="O2976" t="str">
            <v>Списание материалов за 10 2001г</v>
          </cell>
          <cell r="P2976" t="str">
            <v>32</v>
          </cell>
          <cell r="Q2976">
            <v>32012035</v>
          </cell>
          <cell r="R2976" t="str">
            <v>H</v>
          </cell>
          <cell r="W2976">
            <v>35.58</v>
          </cell>
          <cell r="X2976">
            <v>35.58</v>
          </cell>
          <cell r="Y2976">
            <v>16200000</v>
          </cell>
        </row>
        <row r="2977">
          <cell r="A2977">
            <v>11075630</v>
          </cell>
          <cell r="B2977">
            <v>1</v>
          </cell>
          <cell r="C2977">
            <v>40</v>
          </cell>
          <cell r="D2977" t="str">
            <v>SA</v>
          </cell>
          <cell r="F2977" t="str">
            <v>10</v>
          </cell>
          <cell r="G2977" t="str">
            <v>S</v>
          </cell>
          <cell r="L2977">
            <v>64.17</v>
          </cell>
          <cell r="M2977">
            <v>64.17</v>
          </cell>
          <cell r="N2977" t="str">
            <v>RUN</v>
          </cell>
          <cell r="O2977" t="str">
            <v>Списание материалов за 10 2001г</v>
          </cell>
          <cell r="P2977" t="str">
            <v>32</v>
          </cell>
          <cell r="Q2977">
            <v>32012035</v>
          </cell>
          <cell r="R2977" t="str">
            <v>H</v>
          </cell>
          <cell r="W2977">
            <v>64.17</v>
          </cell>
          <cell r="X2977">
            <v>64.17</v>
          </cell>
          <cell r="Y2977">
            <v>16200000</v>
          </cell>
        </row>
        <row r="2978">
          <cell r="A2978">
            <v>11075633</v>
          </cell>
          <cell r="B2978">
            <v>1</v>
          </cell>
          <cell r="C2978">
            <v>40</v>
          </cell>
          <cell r="D2978" t="str">
            <v>SA</v>
          </cell>
          <cell r="F2978" t="str">
            <v>10</v>
          </cell>
          <cell r="G2978" t="str">
            <v>S</v>
          </cell>
          <cell r="L2978">
            <v>879.24</v>
          </cell>
          <cell r="M2978">
            <v>879.24</v>
          </cell>
          <cell r="N2978" t="str">
            <v>RUN</v>
          </cell>
          <cell r="O2978" t="str">
            <v>Списание материалов за 10 2001г</v>
          </cell>
          <cell r="P2978" t="str">
            <v>32</v>
          </cell>
          <cell r="Q2978">
            <v>32012035</v>
          </cell>
          <cell r="R2978" t="str">
            <v>H</v>
          </cell>
          <cell r="W2978">
            <v>879.24</v>
          </cell>
          <cell r="X2978">
            <v>879.24</v>
          </cell>
          <cell r="Y2978">
            <v>16200000</v>
          </cell>
        </row>
        <row r="2979">
          <cell r="A2979">
            <v>11075635</v>
          </cell>
          <cell r="B2979">
            <v>1</v>
          </cell>
          <cell r="C2979">
            <v>40</v>
          </cell>
          <cell r="D2979" t="str">
            <v>SA</v>
          </cell>
          <cell r="F2979" t="str">
            <v>10</v>
          </cell>
          <cell r="G2979" t="str">
            <v>S</v>
          </cell>
          <cell r="L2979">
            <v>170.76</v>
          </cell>
          <cell r="M2979">
            <v>170.76</v>
          </cell>
          <cell r="N2979" t="str">
            <v>RUN</v>
          </cell>
          <cell r="O2979" t="str">
            <v>Списание материалов за 10 2001г</v>
          </cell>
          <cell r="P2979" t="str">
            <v>32</v>
          </cell>
          <cell r="Q2979">
            <v>32012035</v>
          </cell>
          <cell r="R2979" t="str">
            <v>H</v>
          </cell>
          <cell r="W2979">
            <v>170.76</v>
          </cell>
          <cell r="X2979">
            <v>170.76</v>
          </cell>
          <cell r="Y2979">
            <v>16200000</v>
          </cell>
        </row>
        <row r="2980">
          <cell r="A2980">
            <v>11075637</v>
          </cell>
          <cell r="B2980">
            <v>1</v>
          </cell>
          <cell r="C2980">
            <v>40</v>
          </cell>
          <cell r="D2980" t="str">
            <v>SA</v>
          </cell>
          <cell r="F2980" t="str">
            <v>10</v>
          </cell>
          <cell r="G2980" t="str">
            <v>S</v>
          </cell>
          <cell r="L2980">
            <v>128.02000000000001</v>
          </cell>
          <cell r="M2980">
            <v>128.02000000000001</v>
          </cell>
          <cell r="N2980" t="str">
            <v>RUN</v>
          </cell>
          <cell r="O2980" t="str">
            <v>Списание материалов за 10 2001г</v>
          </cell>
          <cell r="P2980" t="str">
            <v>32</v>
          </cell>
          <cell r="Q2980">
            <v>32012035</v>
          </cell>
          <cell r="R2980" t="str">
            <v>H</v>
          </cell>
          <cell r="W2980">
            <v>128.02000000000001</v>
          </cell>
          <cell r="X2980">
            <v>128.02000000000001</v>
          </cell>
          <cell r="Y2980">
            <v>16200000</v>
          </cell>
        </row>
        <row r="2981">
          <cell r="A2981">
            <v>11075639</v>
          </cell>
          <cell r="B2981">
            <v>1</v>
          </cell>
          <cell r="C2981">
            <v>40</v>
          </cell>
          <cell r="D2981" t="str">
            <v>SA</v>
          </cell>
          <cell r="F2981" t="str">
            <v>10</v>
          </cell>
          <cell r="G2981" t="str">
            <v>S</v>
          </cell>
          <cell r="L2981">
            <v>11.44</v>
          </cell>
          <cell r="M2981">
            <v>11.44</v>
          </cell>
          <cell r="N2981" t="str">
            <v>RUN</v>
          </cell>
          <cell r="O2981" t="str">
            <v>Списание материалов за 10 2001г</v>
          </cell>
          <cell r="P2981" t="str">
            <v>32</v>
          </cell>
          <cell r="Q2981">
            <v>32012035</v>
          </cell>
          <cell r="R2981" t="str">
            <v>H</v>
          </cell>
          <cell r="W2981">
            <v>11.44</v>
          </cell>
          <cell r="X2981">
            <v>11.44</v>
          </cell>
          <cell r="Y2981">
            <v>16200000</v>
          </cell>
        </row>
        <row r="2982">
          <cell r="A2982">
            <v>11075642</v>
          </cell>
          <cell r="B2982">
            <v>1</v>
          </cell>
          <cell r="C2982">
            <v>40</v>
          </cell>
          <cell r="D2982" t="str">
            <v>SA</v>
          </cell>
          <cell r="F2982" t="str">
            <v>10</v>
          </cell>
          <cell r="G2982" t="str">
            <v>S</v>
          </cell>
          <cell r="L2982">
            <v>74.36</v>
          </cell>
          <cell r="M2982">
            <v>74.36</v>
          </cell>
          <cell r="N2982" t="str">
            <v>RUN</v>
          </cell>
          <cell r="O2982" t="str">
            <v>Списание материалов за 10 2001г</v>
          </cell>
          <cell r="P2982" t="str">
            <v>32</v>
          </cell>
          <cell r="Q2982">
            <v>32012035</v>
          </cell>
          <cell r="R2982" t="str">
            <v>H</v>
          </cell>
          <cell r="W2982">
            <v>74.36</v>
          </cell>
          <cell r="X2982">
            <v>74.36</v>
          </cell>
          <cell r="Y2982">
            <v>16200000</v>
          </cell>
        </row>
        <row r="2983">
          <cell r="A2983">
            <v>11075644</v>
          </cell>
          <cell r="B2983">
            <v>1</v>
          </cell>
          <cell r="C2983">
            <v>40</v>
          </cell>
          <cell r="D2983" t="str">
            <v>SA</v>
          </cell>
          <cell r="F2983" t="str">
            <v>10</v>
          </cell>
          <cell r="G2983" t="str">
            <v>S</v>
          </cell>
          <cell r="L2983">
            <v>97.89</v>
          </cell>
          <cell r="M2983">
            <v>97.89</v>
          </cell>
          <cell r="N2983" t="str">
            <v>RUN</v>
          </cell>
          <cell r="O2983" t="str">
            <v>Списание материалов за 10 2001г</v>
          </cell>
          <cell r="P2983" t="str">
            <v>32</v>
          </cell>
          <cell r="Q2983">
            <v>32012035</v>
          </cell>
          <cell r="R2983" t="str">
            <v>H</v>
          </cell>
          <cell r="W2983">
            <v>97.89</v>
          </cell>
          <cell r="X2983">
            <v>97.89</v>
          </cell>
          <cell r="Y2983">
            <v>16200000</v>
          </cell>
        </row>
        <row r="2984">
          <cell r="A2984">
            <v>11075646</v>
          </cell>
          <cell r="B2984">
            <v>1</v>
          </cell>
          <cell r="C2984">
            <v>40</v>
          </cell>
          <cell r="D2984" t="str">
            <v>SA</v>
          </cell>
          <cell r="F2984" t="str">
            <v>10</v>
          </cell>
          <cell r="G2984" t="str">
            <v>S</v>
          </cell>
          <cell r="L2984">
            <v>46.59</v>
          </cell>
          <cell r="M2984">
            <v>46.59</v>
          </cell>
          <cell r="N2984" t="str">
            <v>RUN</v>
          </cell>
          <cell r="O2984" t="str">
            <v>Списание материалов за 10 2001г</v>
          </cell>
          <cell r="P2984" t="str">
            <v>32</v>
          </cell>
          <cell r="Q2984">
            <v>32012035</v>
          </cell>
          <cell r="R2984" t="str">
            <v>H</v>
          </cell>
          <cell r="W2984">
            <v>46.59</v>
          </cell>
          <cell r="X2984">
            <v>46.59</v>
          </cell>
          <cell r="Y2984">
            <v>16200000</v>
          </cell>
        </row>
        <row r="2985">
          <cell r="A2985">
            <v>11075648</v>
          </cell>
          <cell r="B2985">
            <v>1</v>
          </cell>
          <cell r="C2985">
            <v>40</v>
          </cell>
          <cell r="D2985" t="str">
            <v>SA</v>
          </cell>
          <cell r="F2985" t="str">
            <v>10</v>
          </cell>
          <cell r="G2985" t="str">
            <v>S</v>
          </cell>
          <cell r="L2985">
            <v>136.61000000000001</v>
          </cell>
          <cell r="M2985">
            <v>136.61000000000001</v>
          </cell>
          <cell r="N2985" t="str">
            <v>RUN</v>
          </cell>
          <cell r="O2985" t="str">
            <v>Списание материалов за 10 2001г</v>
          </cell>
          <cell r="P2985" t="str">
            <v>32</v>
          </cell>
          <cell r="Q2985">
            <v>32012035</v>
          </cell>
          <cell r="R2985" t="str">
            <v>H</v>
          </cell>
          <cell r="W2985">
            <v>136.61000000000001</v>
          </cell>
          <cell r="X2985">
            <v>136.61000000000001</v>
          </cell>
          <cell r="Y2985">
            <v>16200000</v>
          </cell>
        </row>
        <row r="2986">
          <cell r="A2986">
            <v>11075650</v>
          </cell>
          <cell r="B2986">
            <v>1</v>
          </cell>
          <cell r="C2986">
            <v>40</v>
          </cell>
          <cell r="D2986" t="str">
            <v>SA</v>
          </cell>
          <cell r="F2986" t="str">
            <v>10</v>
          </cell>
          <cell r="G2986" t="str">
            <v>S</v>
          </cell>
          <cell r="L2986">
            <v>119.71</v>
          </cell>
          <cell r="M2986">
            <v>119.71</v>
          </cell>
          <cell r="N2986" t="str">
            <v>RUN</v>
          </cell>
          <cell r="O2986" t="str">
            <v>Списание материалов за 10 2001г</v>
          </cell>
          <cell r="P2986" t="str">
            <v>32</v>
          </cell>
          <cell r="Q2986">
            <v>32012035</v>
          </cell>
          <cell r="R2986" t="str">
            <v>H</v>
          </cell>
          <cell r="W2986">
            <v>119.71</v>
          </cell>
          <cell r="X2986">
            <v>119.71</v>
          </cell>
          <cell r="Y2986">
            <v>16200000</v>
          </cell>
        </row>
        <row r="2987">
          <cell r="A2987">
            <v>11075653</v>
          </cell>
          <cell r="B2987">
            <v>1</v>
          </cell>
          <cell r="C2987">
            <v>40</v>
          </cell>
          <cell r="D2987" t="str">
            <v>SA</v>
          </cell>
          <cell r="F2987" t="str">
            <v>10</v>
          </cell>
          <cell r="G2987" t="str">
            <v>S</v>
          </cell>
          <cell r="L2987">
            <v>202.09</v>
          </cell>
          <cell r="M2987">
            <v>202.09</v>
          </cell>
          <cell r="N2987" t="str">
            <v>RUN</v>
          </cell>
          <cell r="O2987" t="str">
            <v>Списание материалов за 10 2001г</v>
          </cell>
          <cell r="P2987" t="str">
            <v>32</v>
          </cell>
          <cell r="Q2987">
            <v>32012035</v>
          </cell>
          <cell r="R2987" t="str">
            <v>H</v>
          </cell>
          <cell r="W2987">
            <v>202.09</v>
          </cell>
          <cell r="X2987">
            <v>202.09</v>
          </cell>
          <cell r="Y2987">
            <v>16200000</v>
          </cell>
        </row>
        <row r="2988">
          <cell r="A2988">
            <v>11075655</v>
          </cell>
          <cell r="B2988">
            <v>1</v>
          </cell>
          <cell r="C2988">
            <v>40</v>
          </cell>
          <cell r="D2988" t="str">
            <v>SA</v>
          </cell>
          <cell r="F2988" t="str">
            <v>10</v>
          </cell>
          <cell r="G2988" t="str">
            <v>S</v>
          </cell>
          <cell r="L2988">
            <v>86.03</v>
          </cell>
          <cell r="M2988">
            <v>86.03</v>
          </cell>
          <cell r="N2988" t="str">
            <v>RUN</v>
          </cell>
          <cell r="O2988" t="str">
            <v>Списание материалов за 10 2001г</v>
          </cell>
          <cell r="P2988" t="str">
            <v>32</v>
          </cell>
          <cell r="Q2988">
            <v>32012035</v>
          </cell>
          <cell r="R2988" t="str">
            <v>H</v>
          </cell>
          <cell r="W2988">
            <v>86.03</v>
          </cell>
          <cell r="X2988">
            <v>86.03</v>
          </cell>
          <cell r="Y2988">
            <v>16200000</v>
          </cell>
        </row>
        <row r="2989">
          <cell r="A2989">
            <v>11075658</v>
          </cell>
          <cell r="B2989">
            <v>1</v>
          </cell>
          <cell r="C2989">
            <v>40</v>
          </cell>
          <cell r="D2989" t="str">
            <v>SA</v>
          </cell>
          <cell r="F2989" t="str">
            <v>10</v>
          </cell>
          <cell r="G2989" t="str">
            <v>S</v>
          </cell>
          <cell r="L2989">
            <v>21.23</v>
          </cell>
          <cell r="M2989">
            <v>21.23</v>
          </cell>
          <cell r="N2989" t="str">
            <v>RUN</v>
          </cell>
          <cell r="O2989" t="str">
            <v>Списание материалов за 10 2001г</v>
          </cell>
          <cell r="P2989" t="str">
            <v>32</v>
          </cell>
          <cell r="Q2989">
            <v>32012035</v>
          </cell>
          <cell r="R2989" t="str">
            <v>H</v>
          </cell>
          <cell r="W2989">
            <v>21.23</v>
          </cell>
          <cell r="X2989">
            <v>21.23</v>
          </cell>
          <cell r="Y2989">
            <v>16200000</v>
          </cell>
        </row>
        <row r="2990">
          <cell r="A2990">
            <v>11075661</v>
          </cell>
          <cell r="B2990">
            <v>1</v>
          </cell>
          <cell r="C2990">
            <v>40</v>
          </cell>
          <cell r="D2990" t="str">
            <v>SA</v>
          </cell>
          <cell r="F2990" t="str">
            <v>10</v>
          </cell>
          <cell r="G2990" t="str">
            <v>S</v>
          </cell>
          <cell r="L2990">
            <v>148.5</v>
          </cell>
          <cell r="M2990">
            <v>148.5</v>
          </cell>
          <cell r="N2990" t="str">
            <v>RUN</v>
          </cell>
          <cell r="O2990" t="str">
            <v>Списание материалов за 10 2001г</v>
          </cell>
          <cell r="P2990" t="str">
            <v>32</v>
          </cell>
          <cell r="Q2990">
            <v>32012035</v>
          </cell>
          <cell r="R2990" t="str">
            <v>H</v>
          </cell>
          <cell r="W2990">
            <v>148.5</v>
          </cell>
          <cell r="X2990">
            <v>148.5</v>
          </cell>
          <cell r="Y2990">
            <v>16200000</v>
          </cell>
        </row>
        <row r="2991">
          <cell r="A2991">
            <v>11075663</v>
          </cell>
          <cell r="B2991">
            <v>1</v>
          </cell>
          <cell r="C2991">
            <v>40</v>
          </cell>
          <cell r="D2991" t="str">
            <v>SA</v>
          </cell>
          <cell r="F2991" t="str">
            <v>10</v>
          </cell>
          <cell r="G2991" t="str">
            <v>S</v>
          </cell>
          <cell r="L2991">
            <v>55.97</v>
          </cell>
          <cell r="M2991">
            <v>55.97</v>
          </cell>
          <cell r="N2991" t="str">
            <v>RUN</v>
          </cell>
          <cell r="O2991" t="str">
            <v>Списание материалов за 10 2001г</v>
          </cell>
          <cell r="P2991" t="str">
            <v>32</v>
          </cell>
          <cell r="Q2991">
            <v>32012035</v>
          </cell>
          <cell r="R2991" t="str">
            <v>H</v>
          </cell>
          <cell r="W2991">
            <v>55.97</v>
          </cell>
          <cell r="X2991">
            <v>55.97</v>
          </cell>
          <cell r="Y2991">
            <v>16200000</v>
          </cell>
        </row>
        <row r="2992">
          <cell r="A2992">
            <v>11075665</v>
          </cell>
          <cell r="B2992">
            <v>1</v>
          </cell>
          <cell r="C2992">
            <v>40</v>
          </cell>
          <cell r="D2992" t="str">
            <v>SA</v>
          </cell>
          <cell r="F2992" t="str">
            <v>10</v>
          </cell>
          <cell r="G2992" t="str">
            <v>S</v>
          </cell>
          <cell r="L2992">
            <v>14.62</v>
          </cell>
          <cell r="M2992">
            <v>14.62</v>
          </cell>
          <cell r="N2992" t="str">
            <v>RUN</v>
          </cell>
          <cell r="O2992" t="str">
            <v>Списание материалов за 10 2001г</v>
          </cell>
          <cell r="P2992" t="str">
            <v>32</v>
          </cell>
          <cell r="Q2992">
            <v>32012035</v>
          </cell>
          <cell r="R2992" t="str">
            <v>H</v>
          </cell>
          <cell r="W2992">
            <v>14.62</v>
          </cell>
          <cell r="X2992">
            <v>14.62</v>
          </cell>
          <cell r="Y2992">
            <v>16200000</v>
          </cell>
        </row>
        <row r="2993">
          <cell r="A2993">
            <v>11075667</v>
          </cell>
          <cell r="B2993">
            <v>1</v>
          </cell>
          <cell r="C2993">
            <v>40</v>
          </cell>
          <cell r="D2993" t="str">
            <v>SA</v>
          </cell>
          <cell r="F2993" t="str">
            <v>10</v>
          </cell>
          <cell r="G2993" t="str">
            <v>S</v>
          </cell>
          <cell r="L2993">
            <v>110.99</v>
          </cell>
          <cell r="M2993">
            <v>110.99</v>
          </cell>
          <cell r="N2993" t="str">
            <v>RUN</v>
          </cell>
          <cell r="O2993" t="str">
            <v>Списание материалов за 10 2001г</v>
          </cell>
          <cell r="P2993" t="str">
            <v>32</v>
          </cell>
          <cell r="Q2993">
            <v>32012035</v>
          </cell>
          <cell r="R2993" t="str">
            <v>H</v>
          </cell>
          <cell r="W2993">
            <v>110.99</v>
          </cell>
          <cell r="X2993">
            <v>110.99</v>
          </cell>
          <cell r="Y2993">
            <v>16200000</v>
          </cell>
        </row>
        <row r="2994">
          <cell r="A2994">
            <v>11075669</v>
          </cell>
          <cell r="B2994">
            <v>1</v>
          </cell>
          <cell r="C2994">
            <v>40</v>
          </cell>
          <cell r="D2994" t="str">
            <v>SA</v>
          </cell>
          <cell r="F2994" t="str">
            <v>10</v>
          </cell>
          <cell r="G2994" t="str">
            <v>S</v>
          </cell>
          <cell r="L2994">
            <v>39.03</v>
          </cell>
          <cell r="M2994">
            <v>39.03</v>
          </cell>
          <cell r="N2994" t="str">
            <v>RUN</v>
          </cell>
          <cell r="O2994" t="str">
            <v>Списание материалов за 10 2001г</v>
          </cell>
          <cell r="P2994" t="str">
            <v>32</v>
          </cell>
          <cell r="Q2994">
            <v>32012035</v>
          </cell>
          <cell r="R2994" t="str">
            <v>H</v>
          </cell>
          <cell r="W2994">
            <v>39.03</v>
          </cell>
          <cell r="X2994">
            <v>39.03</v>
          </cell>
          <cell r="Y2994">
            <v>16200000</v>
          </cell>
        </row>
        <row r="2995">
          <cell r="A2995">
            <v>11075671</v>
          </cell>
          <cell r="B2995">
            <v>1</v>
          </cell>
          <cell r="C2995">
            <v>40</v>
          </cell>
          <cell r="D2995" t="str">
            <v>SA</v>
          </cell>
          <cell r="F2995" t="str">
            <v>10</v>
          </cell>
          <cell r="G2995" t="str">
            <v>S</v>
          </cell>
          <cell r="L2995">
            <v>19.059999999999999</v>
          </cell>
          <cell r="M2995">
            <v>19.059999999999999</v>
          </cell>
          <cell r="N2995" t="str">
            <v>RUN</v>
          </cell>
          <cell r="O2995" t="str">
            <v>Списание материалов за 10 2001г</v>
          </cell>
          <cell r="P2995" t="str">
            <v>32</v>
          </cell>
          <cell r="Q2995">
            <v>32012035</v>
          </cell>
          <cell r="R2995" t="str">
            <v>H</v>
          </cell>
          <cell r="W2995">
            <v>19.059999999999999</v>
          </cell>
          <cell r="X2995">
            <v>19.059999999999999</v>
          </cell>
          <cell r="Y2995">
            <v>16200000</v>
          </cell>
        </row>
        <row r="2996">
          <cell r="A2996">
            <v>11075673</v>
          </cell>
          <cell r="B2996">
            <v>1</v>
          </cell>
          <cell r="C2996">
            <v>40</v>
          </cell>
          <cell r="D2996" t="str">
            <v>SA</v>
          </cell>
          <cell r="F2996" t="str">
            <v>10</v>
          </cell>
          <cell r="G2996" t="str">
            <v>S</v>
          </cell>
          <cell r="L2996">
            <v>76.84</v>
          </cell>
          <cell r="M2996">
            <v>76.84</v>
          </cell>
          <cell r="N2996" t="str">
            <v>RUN</v>
          </cell>
          <cell r="O2996" t="str">
            <v>Списание материалов за 10 2001г</v>
          </cell>
          <cell r="P2996" t="str">
            <v>32</v>
          </cell>
          <cell r="Q2996">
            <v>32012035</v>
          </cell>
          <cell r="R2996" t="str">
            <v>H</v>
          </cell>
          <cell r="W2996">
            <v>76.84</v>
          </cell>
          <cell r="X2996">
            <v>76.84</v>
          </cell>
          <cell r="Y2996">
            <v>16200000</v>
          </cell>
        </row>
        <row r="2997">
          <cell r="A2997">
            <v>11075675</v>
          </cell>
          <cell r="B2997">
            <v>1</v>
          </cell>
          <cell r="C2997">
            <v>40</v>
          </cell>
          <cell r="D2997" t="str">
            <v>SA</v>
          </cell>
          <cell r="F2997" t="str">
            <v>10</v>
          </cell>
          <cell r="G2997" t="str">
            <v>S</v>
          </cell>
          <cell r="L2997">
            <v>26.37</v>
          </cell>
          <cell r="M2997">
            <v>26.37</v>
          </cell>
          <cell r="N2997" t="str">
            <v>RUN</v>
          </cell>
          <cell r="O2997" t="str">
            <v>Списание материалов за 10 2001г</v>
          </cell>
          <cell r="P2997" t="str">
            <v>32</v>
          </cell>
          <cell r="Q2997">
            <v>32012035</v>
          </cell>
          <cell r="R2997" t="str">
            <v>H</v>
          </cell>
          <cell r="W2997">
            <v>26.37</v>
          </cell>
          <cell r="X2997">
            <v>26.37</v>
          </cell>
          <cell r="Y2997">
            <v>16200000</v>
          </cell>
        </row>
        <row r="2998">
          <cell r="A2998">
            <v>11075678</v>
          </cell>
          <cell r="B2998">
            <v>1</v>
          </cell>
          <cell r="C2998">
            <v>40</v>
          </cell>
          <cell r="D2998" t="str">
            <v>SA</v>
          </cell>
          <cell r="F2998" t="str">
            <v>10</v>
          </cell>
          <cell r="G2998" t="str">
            <v>S</v>
          </cell>
          <cell r="L2998">
            <v>1464.54</v>
          </cell>
          <cell r="M2998">
            <v>1464.54</v>
          </cell>
          <cell r="N2998" t="str">
            <v>RUN</v>
          </cell>
          <cell r="O2998" t="str">
            <v>Списание материалов за 10 2001г</v>
          </cell>
          <cell r="P2998" t="str">
            <v>32</v>
          </cell>
          <cell r="Q2998">
            <v>32012035</v>
          </cell>
          <cell r="R2998" t="str">
            <v>H</v>
          </cell>
          <cell r="W2998">
            <v>1464.54</v>
          </cell>
          <cell r="X2998">
            <v>1464.54</v>
          </cell>
          <cell r="Y2998">
            <v>16200000</v>
          </cell>
        </row>
        <row r="2999">
          <cell r="A2999">
            <v>11075680</v>
          </cell>
          <cell r="B2999">
            <v>1</v>
          </cell>
          <cell r="C2999">
            <v>40</v>
          </cell>
          <cell r="D2999" t="str">
            <v>SA</v>
          </cell>
          <cell r="F2999" t="str">
            <v>10</v>
          </cell>
          <cell r="G2999" t="str">
            <v>S</v>
          </cell>
          <cell r="L2999">
            <v>37.64</v>
          </cell>
          <cell r="M2999">
            <v>37.64</v>
          </cell>
          <cell r="N2999" t="str">
            <v>RUN</v>
          </cell>
          <cell r="O2999" t="str">
            <v>Списание материалов за 10 2001г</v>
          </cell>
          <cell r="P2999" t="str">
            <v>32</v>
          </cell>
          <cell r="Q2999">
            <v>32012035</v>
          </cell>
          <cell r="R2999" t="str">
            <v>H</v>
          </cell>
          <cell r="W2999">
            <v>37.64</v>
          </cell>
          <cell r="X2999">
            <v>37.64</v>
          </cell>
          <cell r="Y2999">
            <v>16200000</v>
          </cell>
        </row>
        <row r="3000">
          <cell r="A3000">
            <v>11075682</v>
          </cell>
          <cell r="B3000">
            <v>1</v>
          </cell>
          <cell r="C3000">
            <v>40</v>
          </cell>
          <cell r="D3000" t="str">
            <v>SA</v>
          </cell>
          <cell r="F3000" t="str">
            <v>10</v>
          </cell>
          <cell r="G3000" t="str">
            <v>S</v>
          </cell>
          <cell r="L3000">
            <v>46.75</v>
          </cell>
          <cell r="M3000">
            <v>46.75</v>
          </cell>
          <cell r="N3000" t="str">
            <v>RUN</v>
          </cell>
          <cell r="O3000" t="str">
            <v>Списание материалов за 10 2001г</v>
          </cell>
          <cell r="P3000" t="str">
            <v>32</v>
          </cell>
          <cell r="Q3000">
            <v>32012035</v>
          </cell>
          <cell r="R3000" t="str">
            <v>H</v>
          </cell>
          <cell r="W3000">
            <v>46.75</v>
          </cell>
          <cell r="X3000">
            <v>46.75</v>
          </cell>
          <cell r="Y3000">
            <v>16200000</v>
          </cell>
        </row>
        <row r="3001">
          <cell r="A3001">
            <v>11075684</v>
          </cell>
          <cell r="B3001">
            <v>1</v>
          </cell>
          <cell r="C3001">
            <v>40</v>
          </cell>
          <cell r="D3001" t="str">
            <v>SA</v>
          </cell>
          <cell r="F3001" t="str">
            <v>10</v>
          </cell>
          <cell r="G3001" t="str">
            <v>S</v>
          </cell>
          <cell r="L3001">
            <v>17.79</v>
          </cell>
          <cell r="M3001">
            <v>17.79</v>
          </cell>
          <cell r="N3001" t="str">
            <v>RUN</v>
          </cell>
          <cell r="O3001" t="str">
            <v>Списание материалов за 10 2001г</v>
          </cell>
          <cell r="P3001" t="str">
            <v>32</v>
          </cell>
          <cell r="Q3001">
            <v>32012035</v>
          </cell>
          <cell r="R3001" t="str">
            <v>H</v>
          </cell>
          <cell r="W3001">
            <v>17.79</v>
          </cell>
          <cell r="X3001">
            <v>17.79</v>
          </cell>
          <cell r="Y3001">
            <v>16200000</v>
          </cell>
        </row>
        <row r="3002">
          <cell r="A3002">
            <v>11075687</v>
          </cell>
          <cell r="B3002">
            <v>1</v>
          </cell>
          <cell r="C3002">
            <v>40</v>
          </cell>
          <cell r="D3002" t="str">
            <v>SA</v>
          </cell>
          <cell r="F3002" t="str">
            <v>10</v>
          </cell>
          <cell r="G3002" t="str">
            <v>S</v>
          </cell>
          <cell r="L3002">
            <v>24.32</v>
          </cell>
          <cell r="M3002">
            <v>24.32</v>
          </cell>
          <cell r="N3002" t="str">
            <v>RUN</v>
          </cell>
          <cell r="O3002" t="str">
            <v>Списание материалов за 10 2001г</v>
          </cell>
          <cell r="P3002" t="str">
            <v>32</v>
          </cell>
          <cell r="Q3002">
            <v>32012035</v>
          </cell>
          <cell r="R3002" t="str">
            <v>H</v>
          </cell>
          <cell r="W3002">
            <v>24.32</v>
          </cell>
          <cell r="X3002">
            <v>24.32</v>
          </cell>
          <cell r="Y3002">
            <v>16200000</v>
          </cell>
        </row>
        <row r="3003">
          <cell r="A3003">
            <v>11075689</v>
          </cell>
          <cell r="B3003">
            <v>1</v>
          </cell>
          <cell r="C3003">
            <v>40</v>
          </cell>
          <cell r="D3003" t="str">
            <v>SA</v>
          </cell>
          <cell r="F3003" t="str">
            <v>10</v>
          </cell>
          <cell r="G3003" t="str">
            <v>S</v>
          </cell>
          <cell r="L3003">
            <v>60.49</v>
          </cell>
          <cell r="M3003">
            <v>60.49</v>
          </cell>
          <cell r="N3003" t="str">
            <v>RUN</v>
          </cell>
          <cell r="O3003" t="str">
            <v>Списание материалов за 10 2001г</v>
          </cell>
          <cell r="P3003" t="str">
            <v>32</v>
          </cell>
          <cell r="Q3003">
            <v>32012035</v>
          </cell>
          <cell r="R3003" t="str">
            <v>H</v>
          </cell>
          <cell r="W3003">
            <v>60.49</v>
          </cell>
          <cell r="X3003">
            <v>60.49</v>
          </cell>
          <cell r="Y3003">
            <v>16200000</v>
          </cell>
        </row>
        <row r="3004">
          <cell r="A3004">
            <v>11075691</v>
          </cell>
          <cell r="B3004">
            <v>1</v>
          </cell>
          <cell r="C3004">
            <v>40</v>
          </cell>
          <cell r="D3004" t="str">
            <v>SA</v>
          </cell>
          <cell r="F3004" t="str">
            <v>10</v>
          </cell>
          <cell r="G3004" t="str">
            <v>S</v>
          </cell>
          <cell r="L3004">
            <v>1.1599999999999999</v>
          </cell>
          <cell r="M3004">
            <v>1.1599999999999999</v>
          </cell>
          <cell r="N3004" t="str">
            <v>RUN</v>
          </cell>
          <cell r="O3004" t="str">
            <v>Списание материалов за 10 2001г</v>
          </cell>
          <cell r="P3004" t="str">
            <v>32</v>
          </cell>
          <cell r="Q3004">
            <v>32012035</v>
          </cell>
          <cell r="R3004" t="str">
            <v>H</v>
          </cell>
          <cell r="W3004">
            <v>1.1599999999999999</v>
          </cell>
          <cell r="X3004">
            <v>1.1599999999999999</v>
          </cell>
          <cell r="Y3004">
            <v>16200000</v>
          </cell>
        </row>
        <row r="3005">
          <cell r="A3005">
            <v>11075693</v>
          </cell>
          <cell r="B3005">
            <v>1</v>
          </cell>
          <cell r="C3005">
            <v>40</v>
          </cell>
          <cell r="D3005" t="str">
            <v>SA</v>
          </cell>
          <cell r="F3005" t="str">
            <v>10</v>
          </cell>
          <cell r="G3005" t="str">
            <v>S</v>
          </cell>
          <cell r="L3005">
            <v>65.319999999999993</v>
          </cell>
          <cell r="M3005">
            <v>65.319999999999993</v>
          </cell>
          <cell r="N3005" t="str">
            <v>RUN</v>
          </cell>
          <cell r="O3005" t="str">
            <v>Списание материалов за 10 2001г</v>
          </cell>
          <cell r="P3005" t="str">
            <v>32</v>
          </cell>
          <cell r="Q3005">
            <v>32012035</v>
          </cell>
          <cell r="R3005" t="str">
            <v>H</v>
          </cell>
          <cell r="W3005">
            <v>65.319999999999993</v>
          </cell>
          <cell r="X3005">
            <v>65.319999999999993</v>
          </cell>
          <cell r="Y3005">
            <v>16200000</v>
          </cell>
        </row>
        <row r="3006">
          <cell r="A3006">
            <v>11075695</v>
          </cell>
          <cell r="B3006">
            <v>1</v>
          </cell>
          <cell r="C3006">
            <v>40</v>
          </cell>
          <cell r="D3006" t="str">
            <v>SA</v>
          </cell>
          <cell r="F3006" t="str">
            <v>10</v>
          </cell>
          <cell r="G3006" t="str">
            <v>S</v>
          </cell>
          <cell r="L3006">
            <v>55.96</v>
          </cell>
          <cell r="M3006">
            <v>55.96</v>
          </cell>
          <cell r="N3006" t="str">
            <v>RUN</v>
          </cell>
          <cell r="O3006" t="str">
            <v>Списание материалов за 10 2001г</v>
          </cell>
          <cell r="P3006" t="str">
            <v>32</v>
          </cell>
          <cell r="Q3006">
            <v>32012035</v>
          </cell>
          <cell r="R3006" t="str">
            <v>H</v>
          </cell>
          <cell r="W3006">
            <v>55.96</v>
          </cell>
          <cell r="X3006">
            <v>55.96</v>
          </cell>
          <cell r="Y3006">
            <v>16200000</v>
          </cell>
        </row>
        <row r="3007">
          <cell r="A3007">
            <v>11075697</v>
          </cell>
          <cell r="B3007">
            <v>1</v>
          </cell>
          <cell r="C3007">
            <v>40</v>
          </cell>
          <cell r="D3007" t="str">
            <v>SA</v>
          </cell>
          <cell r="F3007" t="str">
            <v>10</v>
          </cell>
          <cell r="G3007" t="str">
            <v>S</v>
          </cell>
          <cell r="L3007">
            <v>192.71</v>
          </cell>
          <cell r="M3007">
            <v>192.71</v>
          </cell>
          <cell r="N3007" t="str">
            <v>RUN</v>
          </cell>
          <cell r="O3007" t="str">
            <v>Списание материалов за 10 2001г</v>
          </cell>
          <cell r="P3007" t="str">
            <v>32</v>
          </cell>
          <cell r="Q3007">
            <v>32012035</v>
          </cell>
          <cell r="R3007" t="str">
            <v>H</v>
          </cell>
          <cell r="W3007">
            <v>192.71</v>
          </cell>
          <cell r="X3007">
            <v>192.71</v>
          </cell>
          <cell r="Y3007">
            <v>16200000</v>
          </cell>
        </row>
        <row r="3008">
          <cell r="A3008">
            <v>11075699</v>
          </cell>
          <cell r="B3008">
            <v>1</v>
          </cell>
          <cell r="C3008">
            <v>40</v>
          </cell>
          <cell r="D3008" t="str">
            <v>SA</v>
          </cell>
          <cell r="F3008" t="str">
            <v>10</v>
          </cell>
          <cell r="G3008" t="str">
            <v>S</v>
          </cell>
          <cell r="L3008">
            <v>32.28</v>
          </cell>
          <cell r="M3008">
            <v>32.28</v>
          </cell>
          <cell r="N3008" t="str">
            <v>RUN</v>
          </cell>
          <cell r="O3008" t="str">
            <v>Списание материалов за 10 2001г</v>
          </cell>
          <cell r="P3008" t="str">
            <v>32</v>
          </cell>
          <cell r="Q3008">
            <v>32012035</v>
          </cell>
          <cell r="R3008" t="str">
            <v>H</v>
          </cell>
          <cell r="W3008">
            <v>32.28</v>
          </cell>
          <cell r="X3008">
            <v>32.28</v>
          </cell>
          <cell r="Y3008">
            <v>16200000</v>
          </cell>
        </row>
        <row r="3009">
          <cell r="A3009">
            <v>11075701</v>
          </cell>
          <cell r="B3009">
            <v>1</v>
          </cell>
          <cell r="C3009">
            <v>40</v>
          </cell>
          <cell r="D3009" t="str">
            <v>SA</v>
          </cell>
          <cell r="F3009" t="str">
            <v>10</v>
          </cell>
          <cell r="G3009" t="str">
            <v>S</v>
          </cell>
          <cell r="L3009">
            <v>29.86</v>
          </cell>
          <cell r="M3009">
            <v>29.86</v>
          </cell>
          <cell r="N3009" t="str">
            <v>RUN</v>
          </cell>
          <cell r="O3009" t="str">
            <v>Списание материалов за 10 2001г</v>
          </cell>
          <cell r="P3009" t="str">
            <v>32</v>
          </cell>
          <cell r="Q3009">
            <v>32012035</v>
          </cell>
          <cell r="R3009" t="str">
            <v>H</v>
          </cell>
          <cell r="W3009">
            <v>29.86</v>
          </cell>
          <cell r="X3009">
            <v>29.86</v>
          </cell>
          <cell r="Y3009">
            <v>16200000</v>
          </cell>
        </row>
        <row r="3010">
          <cell r="A3010">
            <v>11075703</v>
          </cell>
          <cell r="B3010">
            <v>1</v>
          </cell>
          <cell r="C3010">
            <v>40</v>
          </cell>
          <cell r="D3010" t="str">
            <v>SA</v>
          </cell>
          <cell r="F3010" t="str">
            <v>10</v>
          </cell>
          <cell r="G3010" t="str">
            <v>S</v>
          </cell>
          <cell r="L3010">
            <v>357.9</v>
          </cell>
          <cell r="M3010">
            <v>357.9</v>
          </cell>
          <cell r="N3010" t="str">
            <v>RUN</v>
          </cell>
          <cell r="O3010" t="str">
            <v>Списание материалов за 10 2001г</v>
          </cell>
          <cell r="P3010" t="str">
            <v>32</v>
          </cell>
          <cell r="Q3010">
            <v>32012035</v>
          </cell>
          <cell r="R3010" t="str">
            <v>H</v>
          </cell>
          <cell r="W3010">
            <v>357.9</v>
          </cell>
          <cell r="X3010">
            <v>357.9</v>
          </cell>
          <cell r="Y3010">
            <v>16200000</v>
          </cell>
        </row>
        <row r="3011">
          <cell r="A3011">
            <v>11075705</v>
          </cell>
          <cell r="B3011">
            <v>1</v>
          </cell>
          <cell r="C3011">
            <v>40</v>
          </cell>
          <cell r="D3011" t="str">
            <v>SA</v>
          </cell>
          <cell r="F3011" t="str">
            <v>10</v>
          </cell>
          <cell r="G3011" t="str">
            <v>S</v>
          </cell>
          <cell r="L3011">
            <v>17.79</v>
          </cell>
          <cell r="M3011">
            <v>17.79</v>
          </cell>
          <cell r="N3011" t="str">
            <v>RUN</v>
          </cell>
          <cell r="O3011" t="str">
            <v>Списание материалов за 10 2001г</v>
          </cell>
          <cell r="P3011" t="str">
            <v>32</v>
          </cell>
          <cell r="Q3011">
            <v>32012035</v>
          </cell>
          <cell r="R3011" t="str">
            <v>H</v>
          </cell>
          <cell r="W3011">
            <v>17.79</v>
          </cell>
          <cell r="X3011">
            <v>17.79</v>
          </cell>
          <cell r="Y3011">
            <v>16200000</v>
          </cell>
        </row>
        <row r="3012">
          <cell r="A3012">
            <v>11075707</v>
          </cell>
          <cell r="B3012">
            <v>1</v>
          </cell>
          <cell r="C3012">
            <v>40</v>
          </cell>
          <cell r="D3012" t="str">
            <v>SA</v>
          </cell>
          <cell r="F3012" t="str">
            <v>10</v>
          </cell>
          <cell r="G3012" t="str">
            <v>S</v>
          </cell>
          <cell r="L3012">
            <v>17.89</v>
          </cell>
          <cell r="M3012">
            <v>17.89</v>
          </cell>
          <cell r="N3012" t="str">
            <v>RUN</v>
          </cell>
          <cell r="O3012" t="str">
            <v>Списание материалов за 10 2001г</v>
          </cell>
          <cell r="P3012" t="str">
            <v>32</v>
          </cell>
          <cell r="Q3012">
            <v>32012035</v>
          </cell>
          <cell r="R3012" t="str">
            <v>H</v>
          </cell>
          <cell r="W3012">
            <v>17.89</v>
          </cell>
          <cell r="X3012">
            <v>17.89</v>
          </cell>
          <cell r="Y3012">
            <v>16200000</v>
          </cell>
        </row>
        <row r="3013">
          <cell r="A3013">
            <v>11075709</v>
          </cell>
          <cell r="B3013">
            <v>1</v>
          </cell>
          <cell r="C3013">
            <v>40</v>
          </cell>
          <cell r="D3013" t="str">
            <v>SA</v>
          </cell>
          <cell r="F3013" t="str">
            <v>10</v>
          </cell>
          <cell r="G3013" t="str">
            <v>S</v>
          </cell>
          <cell r="L3013">
            <v>58.09</v>
          </cell>
          <cell r="M3013">
            <v>58.09</v>
          </cell>
          <cell r="N3013" t="str">
            <v>RUN</v>
          </cell>
          <cell r="O3013" t="str">
            <v>Списание материалов за 10 2001г</v>
          </cell>
          <cell r="P3013" t="str">
            <v>32</v>
          </cell>
          <cell r="Q3013">
            <v>32012035</v>
          </cell>
          <cell r="R3013" t="str">
            <v>H</v>
          </cell>
          <cell r="W3013">
            <v>58.09</v>
          </cell>
          <cell r="X3013">
            <v>58.09</v>
          </cell>
          <cell r="Y3013">
            <v>16200000</v>
          </cell>
        </row>
        <row r="3014">
          <cell r="A3014">
            <v>11075712</v>
          </cell>
          <cell r="B3014">
            <v>1</v>
          </cell>
          <cell r="C3014">
            <v>40</v>
          </cell>
          <cell r="D3014" t="str">
            <v>SA</v>
          </cell>
          <cell r="F3014" t="str">
            <v>10</v>
          </cell>
          <cell r="G3014" t="str">
            <v>S</v>
          </cell>
          <cell r="L3014">
            <v>684.22</v>
          </cell>
          <cell r="M3014">
            <v>684.22</v>
          </cell>
          <cell r="N3014" t="str">
            <v>RUN</v>
          </cell>
          <cell r="O3014" t="str">
            <v>Списание материалов за 10 2001г</v>
          </cell>
          <cell r="P3014" t="str">
            <v>32</v>
          </cell>
          <cell r="Q3014">
            <v>32012035</v>
          </cell>
          <cell r="R3014" t="str">
            <v>H</v>
          </cell>
          <cell r="W3014">
            <v>684.22</v>
          </cell>
          <cell r="X3014">
            <v>684.22</v>
          </cell>
          <cell r="Y3014">
            <v>16200000</v>
          </cell>
        </row>
        <row r="3015">
          <cell r="A3015">
            <v>11075714</v>
          </cell>
          <cell r="B3015">
            <v>1</v>
          </cell>
          <cell r="C3015">
            <v>40</v>
          </cell>
          <cell r="D3015" t="str">
            <v>SA</v>
          </cell>
          <cell r="F3015" t="str">
            <v>10</v>
          </cell>
          <cell r="G3015" t="str">
            <v>S</v>
          </cell>
          <cell r="L3015">
            <v>34.39</v>
          </cell>
          <cell r="M3015">
            <v>34.39</v>
          </cell>
          <cell r="N3015" t="str">
            <v>RUN</v>
          </cell>
          <cell r="O3015" t="str">
            <v>Списание материалов за 10 2001г</v>
          </cell>
          <cell r="P3015" t="str">
            <v>32</v>
          </cell>
          <cell r="Q3015">
            <v>32012035</v>
          </cell>
          <cell r="R3015" t="str">
            <v>H</v>
          </cell>
          <cell r="W3015">
            <v>34.39</v>
          </cell>
          <cell r="X3015">
            <v>34.39</v>
          </cell>
          <cell r="Y3015">
            <v>16200000</v>
          </cell>
        </row>
        <row r="3016">
          <cell r="A3016">
            <v>11075717</v>
          </cell>
          <cell r="B3016">
            <v>1</v>
          </cell>
          <cell r="C3016">
            <v>40</v>
          </cell>
          <cell r="D3016" t="str">
            <v>SA</v>
          </cell>
          <cell r="F3016" t="str">
            <v>10</v>
          </cell>
          <cell r="G3016" t="str">
            <v>S</v>
          </cell>
          <cell r="L3016">
            <v>275.16000000000003</v>
          </cell>
          <cell r="M3016">
            <v>275.16000000000003</v>
          </cell>
          <cell r="N3016" t="str">
            <v>RUN</v>
          </cell>
          <cell r="O3016" t="str">
            <v>Списание материалов за 10 2001г</v>
          </cell>
          <cell r="P3016" t="str">
            <v>32</v>
          </cell>
          <cell r="Q3016">
            <v>32012035</v>
          </cell>
          <cell r="R3016" t="str">
            <v>H</v>
          </cell>
          <cell r="W3016">
            <v>275.16000000000003</v>
          </cell>
          <cell r="X3016">
            <v>275.16000000000003</v>
          </cell>
          <cell r="Y3016">
            <v>16200000</v>
          </cell>
        </row>
        <row r="3017">
          <cell r="A3017">
            <v>11075720</v>
          </cell>
          <cell r="B3017">
            <v>1</v>
          </cell>
          <cell r="C3017">
            <v>40</v>
          </cell>
          <cell r="D3017" t="str">
            <v>SA</v>
          </cell>
          <cell r="F3017" t="str">
            <v>10</v>
          </cell>
          <cell r="G3017" t="str">
            <v>S</v>
          </cell>
          <cell r="L3017">
            <v>79.180000000000007</v>
          </cell>
          <cell r="M3017">
            <v>79.180000000000007</v>
          </cell>
          <cell r="N3017" t="str">
            <v>RUN</v>
          </cell>
          <cell r="O3017" t="str">
            <v>Списание материалов за 10 2001г</v>
          </cell>
          <cell r="P3017" t="str">
            <v>32</v>
          </cell>
          <cell r="Q3017">
            <v>32012035</v>
          </cell>
          <cell r="R3017" t="str">
            <v>H</v>
          </cell>
          <cell r="W3017">
            <v>79.180000000000007</v>
          </cell>
          <cell r="X3017">
            <v>79.180000000000007</v>
          </cell>
          <cell r="Y3017">
            <v>16200000</v>
          </cell>
        </row>
        <row r="3018">
          <cell r="A3018">
            <v>11075723</v>
          </cell>
          <cell r="B3018">
            <v>1</v>
          </cell>
          <cell r="C3018">
            <v>40</v>
          </cell>
          <cell r="D3018" t="str">
            <v>SA</v>
          </cell>
          <cell r="F3018" t="str">
            <v>10</v>
          </cell>
          <cell r="G3018" t="str">
            <v>S</v>
          </cell>
          <cell r="L3018">
            <v>293.95999999999998</v>
          </cell>
          <cell r="M3018">
            <v>293.95999999999998</v>
          </cell>
          <cell r="N3018" t="str">
            <v>RUN</v>
          </cell>
          <cell r="O3018" t="str">
            <v>Списание материалов за 10 2001г</v>
          </cell>
          <cell r="P3018" t="str">
            <v>32</v>
          </cell>
          <cell r="Q3018">
            <v>32012035</v>
          </cell>
          <cell r="R3018" t="str">
            <v>H</v>
          </cell>
          <cell r="W3018">
            <v>293.95999999999998</v>
          </cell>
          <cell r="X3018">
            <v>293.95999999999998</v>
          </cell>
          <cell r="Y3018">
            <v>16200000</v>
          </cell>
        </row>
        <row r="3019">
          <cell r="A3019">
            <v>11075725</v>
          </cell>
          <cell r="B3019">
            <v>1</v>
          </cell>
          <cell r="C3019">
            <v>40</v>
          </cell>
          <cell r="D3019" t="str">
            <v>SA</v>
          </cell>
          <cell r="F3019" t="str">
            <v>10</v>
          </cell>
          <cell r="G3019" t="str">
            <v>S</v>
          </cell>
          <cell r="L3019">
            <v>1.27</v>
          </cell>
          <cell r="M3019">
            <v>1.27</v>
          </cell>
          <cell r="N3019" t="str">
            <v>RUN</v>
          </cell>
          <cell r="O3019" t="str">
            <v>Списание материалов за 10 2001г</v>
          </cell>
          <cell r="P3019" t="str">
            <v>32</v>
          </cell>
          <cell r="Q3019">
            <v>32012035</v>
          </cell>
          <cell r="R3019" t="str">
            <v>H</v>
          </cell>
          <cell r="W3019">
            <v>1.27</v>
          </cell>
          <cell r="X3019">
            <v>1.27</v>
          </cell>
          <cell r="Y3019">
            <v>16200000</v>
          </cell>
        </row>
        <row r="3020">
          <cell r="A3020">
            <v>11075728</v>
          </cell>
          <cell r="B3020">
            <v>1</v>
          </cell>
          <cell r="C3020">
            <v>40</v>
          </cell>
          <cell r="D3020" t="str">
            <v>SA</v>
          </cell>
          <cell r="F3020" t="str">
            <v>10</v>
          </cell>
          <cell r="G3020" t="str">
            <v>S</v>
          </cell>
          <cell r="L3020">
            <v>178.46</v>
          </cell>
          <cell r="M3020">
            <v>178.46</v>
          </cell>
          <cell r="N3020" t="str">
            <v>RUN</v>
          </cell>
          <cell r="O3020" t="str">
            <v>Списание материалов за 10 2001г</v>
          </cell>
          <cell r="P3020" t="str">
            <v>32</v>
          </cell>
          <cell r="Q3020">
            <v>32012035</v>
          </cell>
          <cell r="R3020" t="str">
            <v>H</v>
          </cell>
          <cell r="W3020">
            <v>178.46</v>
          </cell>
          <cell r="X3020">
            <v>178.46</v>
          </cell>
          <cell r="Y3020">
            <v>16200000</v>
          </cell>
        </row>
        <row r="3021">
          <cell r="A3021">
            <v>11075731</v>
          </cell>
          <cell r="B3021">
            <v>1</v>
          </cell>
          <cell r="C3021">
            <v>40</v>
          </cell>
          <cell r="D3021" t="str">
            <v>SA</v>
          </cell>
          <cell r="F3021" t="str">
            <v>10</v>
          </cell>
          <cell r="G3021" t="str">
            <v>S</v>
          </cell>
          <cell r="L3021">
            <v>192.35</v>
          </cell>
          <cell r="M3021">
            <v>192.35</v>
          </cell>
          <cell r="N3021" t="str">
            <v>RUN</v>
          </cell>
          <cell r="O3021" t="str">
            <v>Списание материалов за 10 2001г</v>
          </cell>
          <cell r="P3021" t="str">
            <v>32</v>
          </cell>
          <cell r="Q3021">
            <v>32012035</v>
          </cell>
          <cell r="R3021" t="str">
            <v>H</v>
          </cell>
          <cell r="W3021">
            <v>192.35</v>
          </cell>
          <cell r="X3021">
            <v>192.35</v>
          </cell>
          <cell r="Y3021">
            <v>16200000</v>
          </cell>
        </row>
        <row r="3022">
          <cell r="A3022">
            <v>11075733</v>
          </cell>
          <cell r="B3022">
            <v>1</v>
          </cell>
          <cell r="C3022">
            <v>40</v>
          </cell>
          <cell r="D3022" t="str">
            <v>SA</v>
          </cell>
          <cell r="F3022" t="str">
            <v>10</v>
          </cell>
          <cell r="G3022" t="str">
            <v>S</v>
          </cell>
          <cell r="L3022">
            <v>202.81</v>
          </cell>
          <cell r="M3022">
            <v>202.81</v>
          </cell>
          <cell r="N3022" t="str">
            <v>RUN</v>
          </cell>
          <cell r="O3022" t="str">
            <v>Списание материалов за 10 2001г</v>
          </cell>
          <cell r="P3022" t="str">
            <v>32</v>
          </cell>
          <cell r="Q3022">
            <v>32012035</v>
          </cell>
          <cell r="R3022" t="str">
            <v>H</v>
          </cell>
          <cell r="W3022">
            <v>202.81</v>
          </cell>
          <cell r="X3022">
            <v>202.81</v>
          </cell>
          <cell r="Y3022">
            <v>16200000</v>
          </cell>
        </row>
        <row r="3023">
          <cell r="A3023">
            <v>11075735</v>
          </cell>
          <cell r="B3023">
            <v>1</v>
          </cell>
          <cell r="C3023">
            <v>40</v>
          </cell>
          <cell r="D3023" t="str">
            <v>SA</v>
          </cell>
          <cell r="F3023" t="str">
            <v>10</v>
          </cell>
          <cell r="G3023" t="str">
            <v>S</v>
          </cell>
          <cell r="L3023">
            <v>36.35</v>
          </cell>
          <cell r="M3023">
            <v>36.35</v>
          </cell>
          <cell r="N3023" t="str">
            <v>RUN</v>
          </cell>
          <cell r="O3023" t="str">
            <v>Списание материалов за 10 2001г</v>
          </cell>
          <cell r="P3023" t="str">
            <v>32</v>
          </cell>
          <cell r="Q3023">
            <v>32012035</v>
          </cell>
          <cell r="R3023" t="str">
            <v>H</v>
          </cell>
          <cell r="W3023">
            <v>36.35</v>
          </cell>
          <cell r="X3023">
            <v>36.35</v>
          </cell>
          <cell r="Y3023">
            <v>16200000</v>
          </cell>
        </row>
        <row r="3024">
          <cell r="A3024">
            <v>11075737</v>
          </cell>
          <cell r="B3024">
            <v>1</v>
          </cell>
          <cell r="C3024">
            <v>40</v>
          </cell>
          <cell r="D3024" t="str">
            <v>SA</v>
          </cell>
          <cell r="F3024" t="str">
            <v>10</v>
          </cell>
          <cell r="G3024" t="str">
            <v>S</v>
          </cell>
          <cell r="L3024">
            <v>268.18</v>
          </cell>
          <cell r="M3024">
            <v>268.18</v>
          </cell>
          <cell r="N3024" t="str">
            <v>RUN</v>
          </cell>
          <cell r="O3024" t="str">
            <v>Списание материалов за 10 2001г</v>
          </cell>
          <cell r="P3024" t="str">
            <v>32</v>
          </cell>
          <cell r="Q3024">
            <v>32012035</v>
          </cell>
          <cell r="R3024" t="str">
            <v>H</v>
          </cell>
          <cell r="W3024">
            <v>268.18</v>
          </cell>
          <cell r="X3024">
            <v>268.18</v>
          </cell>
          <cell r="Y3024">
            <v>16200000</v>
          </cell>
        </row>
        <row r="3025">
          <cell r="A3025">
            <v>11075739</v>
          </cell>
          <cell r="B3025">
            <v>1</v>
          </cell>
          <cell r="C3025">
            <v>40</v>
          </cell>
          <cell r="D3025" t="str">
            <v>SA</v>
          </cell>
          <cell r="F3025" t="str">
            <v>10</v>
          </cell>
          <cell r="G3025" t="str">
            <v>S</v>
          </cell>
          <cell r="L3025">
            <v>191.77</v>
          </cell>
          <cell r="M3025">
            <v>191.77</v>
          </cell>
          <cell r="N3025" t="str">
            <v>RUN</v>
          </cell>
          <cell r="O3025" t="str">
            <v>Списание материалов за 10 2001г</v>
          </cell>
          <cell r="P3025" t="str">
            <v>32</v>
          </cell>
          <cell r="Q3025">
            <v>32012035</v>
          </cell>
          <cell r="R3025" t="str">
            <v>H</v>
          </cell>
          <cell r="W3025">
            <v>191.77</v>
          </cell>
          <cell r="X3025">
            <v>191.77</v>
          </cell>
          <cell r="Y3025">
            <v>16200000</v>
          </cell>
        </row>
        <row r="3026">
          <cell r="A3026">
            <v>11075742</v>
          </cell>
          <cell r="B3026">
            <v>1</v>
          </cell>
          <cell r="C3026">
            <v>40</v>
          </cell>
          <cell r="D3026" t="str">
            <v>SA</v>
          </cell>
          <cell r="F3026" t="str">
            <v>10</v>
          </cell>
          <cell r="G3026" t="str">
            <v>S</v>
          </cell>
          <cell r="L3026">
            <v>450.11</v>
          </cell>
          <cell r="M3026">
            <v>450.11</v>
          </cell>
          <cell r="N3026" t="str">
            <v>RUN</v>
          </cell>
          <cell r="O3026" t="str">
            <v>Списание материалов за 10 2001г</v>
          </cell>
          <cell r="P3026" t="str">
            <v>32</v>
          </cell>
          <cell r="Q3026">
            <v>32012035</v>
          </cell>
          <cell r="R3026" t="str">
            <v>H</v>
          </cell>
          <cell r="W3026">
            <v>450.11</v>
          </cell>
          <cell r="X3026">
            <v>450.11</v>
          </cell>
          <cell r="Y3026">
            <v>16200000</v>
          </cell>
        </row>
        <row r="3027">
          <cell r="A3027">
            <v>11075745</v>
          </cell>
          <cell r="B3027">
            <v>1</v>
          </cell>
          <cell r="C3027">
            <v>40</v>
          </cell>
          <cell r="D3027" t="str">
            <v>SA</v>
          </cell>
          <cell r="F3027" t="str">
            <v>10</v>
          </cell>
          <cell r="G3027" t="str">
            <v>S</v>
          </cell>
          <cell r="L3027">
            <v>97.28</v>
          </cell>
          <cell r="M3027">
            <v>97.28</v>
          </cell>
          <cell r="N3027" t="str">
            <v>RUN</v>
          </cell>
          <cell r="O3027" t="str">
            <v>Списание материалов за 10 2001г</v>
          </cell>
          <cell r="P3027" t="str">
            <v>32</v>
          </cell>
          <cell r="Q3027">
            <v>32012035</v>
          </cell>
          <cell r="R3027" t="str">
            <v>H</v>
          </cell>
          <cell r="W3027">
            <v>97.28</v>
          </cell>
          <cell r="X3027">
            <v>97.28</v>
          </cell>
          <cell r="Y3027">
            <v>16200000</v>
          </cell>
        </row>
        <row r="3028">
          <cell r="A3028">
            <v>11075747</v>
          </cell>
          <cell r="B3028">
            <v>1</v>
          </cell>
          <cell r="C3028">
            <v>40</v>
          </cell>
          <cell r="D3028" t="str">
            <v>SA</v>
          </cell>
          <cell r="F3028" t="str">
            <v>10</v>
          </cell>
          <cell r="G3028" t="str">
            <v>S</v>
          </cell>
          <cell r="L3028">
            <v>92.39</v>
          </cell>
          <cell r="M3028">
            <v>92.39</v>
          </cell>
          <cell r="N3028" t="str">
            <v>RUN</v>
          </cell>
          <cell r="O3028" t="str">
            <v>Списание материалов за 10 2001г</v>
          </cell>
          <cell r="P3028" t="str">
            <v>32</v>
          </cell>
          <cell r="Q3028">
            <v>32012035</v>
          </cell>
          <cell r="R3028" t="str">
            <v>H</v>
          </cell>
          <cell r="W3028">
            <v>92.39</v>
          </cell>
          <cell r="X3028">
            <v>92.39</v>
          </cell>
          <cell r="Y3028">
            <v>16200000</v>
          </cell>
        </row>
        <row r="3029">
          <cell r="A3029">
            <v>11075749</v>
          </cell>
          <cell r="B3029">
            <v>1</v>
          </cell>
          <cell r="C3029">
            <v>40</v>
          </cell>
          <cell r="D3029" t="str">
            <v>SA</v>
          </cell>
          <cell r="F3029" t="str">
            <v>10</v>
          </cell>
          <cell r="G3029" t="str">
            <v>S</v>
          </cell>
          <cell r="L3029">
            <v>17.28</v>
          </cell>
          <cell r="M3029">
            <v>17.28</v>
          </cell>
          <cell r="N3029" t="str">
            <v>RUN</v>
          </cell>
          <cell r="O3029" t="str">
            <v>Списание материалов за 10 2001г</v>
          </cell>
          <cell r="P3029" t="str">
            <v>32</v>
          </cell>
          <cell r="Q3029">
            <v>32012035</v>
          </cell>
          <cell r="R3029" t="str">
            <v>H</v>
          </cell>
          <cell r="W3029">
            <v>17.28</v>
          </cell>
          <cell r="X3029">
            <v>17.28</v>
          </cell>
          <cell r="Y3029">
            <v>16200000</v>
          </cell>
        </row>
        <row r="3030">
          <cell r="A3030">
            <v>11075751</v>
          </cell>
          <cell r="B3030">
            <v>1</v>
          </cell>
          <cell r="C3030">
            <v>40</v>
          </cell>
          <cell r="D3030" t="str">
            <v>SA</v>
          </cell>
          <cell r="F3030" t="str">
            <v>10</v>
          </cell>
          <cell r="G3030" t="str">
            <v>S</v>
          </cell>
          <cell r="L3030">
            <v>7.82</v>
          </cell>
          <cell r="M3030">
            <v>7.82</v>
          </cell>
          <cell r="N3030" t="str">
            <v>RUN</v>
          </cell>
          <cell r="O3030" t="str">
            <v>Списание материалов за 10 2001г</v>
          </cell>
          <cell r="P3030" t="str">
            <v>32</v>
          </cell>
          <cell r="Q3030">
            <v>32012035</v>
          </cell>
          <cell r="R3030" t="str">
            <v>H</v>
          </cell>
          <cell r="W3030">
            <v>7.82</v>
          </cell>
          <cell r="X3030">
            <v>7.82</v>
          </cell>
          <cell r="Y3030">
            <v>16200000</v>
          </cell>
        </row>
        <row r="3031">
          <cell r="A3031">
            <v>11075754</v>
          </cell>
          <cell r="B3031">
            <v>1</v>
          </cell>
          <cell r="C3031">
            <v>40</v>
          </cell>
          <cell r="D3031" t="str">
            <v>SA</v>
          </cell>
          <cell r="F3031" t="str">
            <v>10</v>
          </cell>
          <cell r="G3031" t="str">
            <v>S</v>
          </cell>
          <cell r="L3031">
            <v>60.68</v>
          </cell>
          <cell r="M3031">
            <v>60.68</v>
          </cell>
          <cell r="N3031" t="str">
            <v>RUN</v>
          </cell>
          <cell r="O3031" t="str">
            <v>Списание материалов за 10 2001г</v>
          </cell>
          <cell r="P3031" t="str">
            <v>32</v>
          </cell>
          <cell r="Q3031">
            <v>32012035</v>
          </cell>
          <cell r="R3031" t="str">
            <v>H</v>
          </cell>
          <cell r="W3031">
            <v>60.68</v>
          </cell>
          <cell r="X3031">
            <v>60.68</v>
          </cell>
          <cell r="Y3031">
            <v>16200000</v>
          </cell>
        </row>
        <row r="3032">
          <cell r="A3032">
            <v>11075756</v>
          </cell>
          <cell r="B3032">
            <v>1</v>
          </cell>
          <cell r="C3032">
            <v>40</v>
          </cell>
          <cell r="D3032" t="str">
            <v>SA</v>
          </cell>
          <cell r="F3032" t="str">
            <v>10</v>
          </cell>
          <cell r="G3032" t="str">
            <v>S</v>
          </cell>
          <cell r="L3032">
            <v>24.73</v>
          </cell>
          <cell r="M3032">
            <v>24.73</v>
          </cell>
          <cell r="N3032" t="str">
            <v>RUN</v>
          </cell>
          <cell r="O3032" t="str">
            <v>Списание материалов за 10 2001г</v>
          </cell>
          <cell r="P3032" t="str">
            <v>32</v>
          </cell>
          <cell r="Q3032">
            <v>32012035</v>
          </cell>
          <cell r="R3032" t="str">
            <v>H</v>
          </cell>
          <cell r="W3032">
            <v>24.73</v>
          </cell>
          <cell r="X3032">
            <v>24.73</v>
          </cell>
          <cell r="Y3032">
            <v>16200000</v>
          </cell>
        </row>
        <row r="3033">
          <cell r="A3033">
            <v>11075758</v>
          </cell>
          <cell r="B3033">
            <v>1</v>
          </cell>
          <cell r="C3033">
            <v>40</v>
          </cell>
          <cell r="D3033" t="str">
            <v>SA</v>
          </cell>
          <cell r="F3033" t="str">
            <v>10</v>
          </cell>
          <cell r="G3033" t="str">
            <v>S</v>
          </cell>
          <cell r="L3033">
            <v>52.65</v>
          </cell>
          <cell r="M3033">
            <v>52.65</v>
          </cell>
          <cell r="N3033" t="str">
            <v>RUN</v>
          </cell>
          <cell r="O3033" t="str">
            <v>Списание материалов за 10 2001г</v>
          </cell>
          <cell r="P3033" t="str">
            <v>32</v>
          </cell>
          <cell r="Q3033">
            <v>32012035</v>
          </cell>
          <cell r="R3033" t="str">
            <v>H</v>
          </cell>
          <cell r="W3033">
            <v>52.65</v>
          </cell>
          <cell r="X3033">
            <v>52.65</v>
          </cell>
          <cell r="Y3033">
            <v>16200000</v>
          </cell>
        </row>
        <row r="3034">
          <cell r="A3034">
            <v>11075760</v>
          </cell>
          <cell r="B3034">
            <v>1</v>
          </cell>
          <cell r="C3034">
            <v>40</v>
          </cell>
          <cell r="D3034" t="str">
            <v>SA</v>
          </cell>
          <cell r="F3034" t="str">
            <v>10</v>
          </cell>
          <cell r="G3034" t="str">
            <v>S</v>
          </cell>
          <cell r="L3034">
            <v>26.55</v>
          </cell>
          <cell r="M3034">
            <v>26.55</v>
          </cell>
          <cell r="N3034" t="str">
            <v>RUN</v>
          </cell>
          <cell r="O3034" t="str">
            <v>Списание материалов за 10 2001г</v>
          </cell>
          <cell r="P3034" t="str">
            <v>32</v>
          </cell>
          <cell r="Q3034">
            <v>32012035</v>
          </cell>
          <cell r="R3034" t="str">
            <v>H</v>
          </cell>
          <cell r="W3034">
            <v>26.55</v>
          </cell>
          <cell r="X3034">
            <v>26.55</v>
          </cell>
          <cell r="Y3034">
            <v>16200000</v>
          </cell>
        </row>
        <row r="3035">
          <cell r="A3035">
            <v>11075762</v>
          </cell>
          <cell r="B3035">
            <v>1</v>
          </cell>
          <cell r="C3035">
            <v>40</v>
          </cell>
          <cell r="D3035" t="str">
            <v>SA</v>
          </cell>
          <cell r="F3035" t="str">
            <v>10</v>
          </cell>
          <cell r="G3035" t="str">
            <v>S</v>
          </cell>
          <cell r="L3035">
            <v>59.58</v>
          </cell>
          <cell r="M3035">
            <v>59.58</v>
          </cell>
          <cell r="N3035" t="str">
            <v>RUN</v>
          </cell>
          <cell r="O3035" t="str">
            <v>Списание материалов за 10 2001г</v>
          </cell>
          <cell r="P3035" t="str">
            <v>32</v>
          </cell>
          <cell r="Q3035">
            <v>32012035</v>
          </cell>
          <cell r="R3035" t="str">
            <v>H</v>
          </cell>
          <cell r="W3035">
            <v>59.58</v>
          </cell>
          <cell r="X3035">
            <v>59.58</v>
          </cell>
          <cell r="Y3035">
            <v>16200000</v>
          </cell>
        </row>
        <row r="3036">
          <cell r="A3036">
            <v>11075764</v>
          </cell>
          <cell r="B3036">
            <v>1</v>
          </cell>
          <cell r="C3036">
            <v>40</v>
          </cell>
          <cell r="D3036" t="str">
            <v>SA</v>
          </cell>
          <cell r="F3036" t="str">
            <v>10</v>
          </cell>
          <cell r="G3036" t="str">
            <v>S</v>
          </cell>
          <cell r="L3036">
            <v>180.62</v>
          </cell>
          <cell r="M3036">
            <v>180.62</v>
          </cell>
          <cell r="N3036" t="str">
            <v>RUN</v>
          </cell>
          <cell r="O3036" t="str">
            <v>Списание материалов за 10 2001г</v>
          </cell>
          <cell r="P3036" t="str">
            <v>32</v>
          </cell>
          <cell r="Q3036">
            <v>32012035</v>
          </cell>
          <cell r="R3036" t="str">
            <v>H</v>
          </cell>
          <cell r="W3036">
            <v>180.62</v>
          </cell>
          <cell r="X3036">
            <v>180.62</v>
          </cell>
          <cell r="Y3036">
            <v>16200000</v>
          </cell>
        </row>
        <row r="3037">
          <cell r="A3037">
            <v>11075766</v>
          </cell>
          <cell r="B3037">
            <v>1</v>
          </cell>
          <cell r="C3037">
            <v>40</v>
          </cell>
          <cell r="D3037" t="str">
            <v>SA</v>
          </cell>
          <cell r="F3037" t="str">
            <v>10</v>
          </cell>
          <cell r="G3037" t="str">
            <v>S</v>
          </cell>
          <cell r="L3037">
            <v>18.3</v>
          </cell>
          <cell r="M3037">
            <v>18.3</v>
          </cell>
          <cell r="N3037" t="str">
            <v>RUN</v>
          </cell>
          <cell r="O3037" t="str">
            <v>Списание материалов за 10 2001г</v>
          </cell>
          <cell r="P3037" t="str">
            <v>32</v>
          </cell>
          <cell r="Q3037">
            <v>32012035</v>
          </cell>
          <cell r="R3037" t="str">
            <v>H</v>
          </cell>
          <cell r="W3037">
            <v>18.3</v>
          </cell>
          <cell r="X3037">
            <v>18.3</v>
          </cell>
          <cell r="Y3037">
            <v>16200000</v>
          </cell>
        </row>
        <row r="3038">
          <cell r="A3038">
            <v>11075768</v>
          </cell>
          <cell r="B3038">
            <v>1</v>
          </cell>
          <cell r="C3038">
            <v>40</v>
          </cell>
          <cell r="D3038" t="str">
            <v>SA</v>
          </cell>
          <cell r="F3038" t="str">
            <v>10</v>
          </cell>
          <cell r="G3038" t="str">
            <v>S</v>
          </cell>
          <cell r="L3038">
            <v>17.79</v>
          </cell>
          <cell r="M3038">
            <v>17.79</v>
          </cell>
          <cell r="N3038" t="str">
            <v>RUN</v>
          </cell>
          <cell r="O3038" t="str">
            <v>Списание материалов за 10 2001г</v>
          </cell>
          <cell r="P3038" t="str">
            <v>32</v>
          </cell>
          <cell r="Q3038">
            <v>32012035</v>
          </cell>
          <cell r="R3038" t="str">
            <v>H</v>
          </cell>
          <cell r="W3038">
            <v>17.79</v>
          </cell>
          <cell r="X3038">
            <v>17.79</v>
          </cell>
          <cell r="Y3038">
            <v>16200000</v>
          </cell>
        </row>
        <row r="3039">
          <cell r="A3039">
            <v>11075771</v>
          </cell>
          <cell r="B3039">
            <v>1</v>
          </cell>
          <cell r="C3039">
            <v>40</v>
          </cell>
          <cell r="D3039" t="str">
            <v>SA</v>
          </cell>
          <cell r="F3039" t="str">
            <v>10</v>
          </cell>
          <cell r="G3039" t="str">
            <v>S</v>
          </cell>
          <cell r="L3039">
            <v>100.56</v>
          </cell>
          <cell r="M3039">
            <v>100.56</v>
          </cell>
          <cell r="N3039" t="str">
            <v>RUN</v>
          </cell>
          <cell r="O3039" t="str">
            <v>Списание материалов за 10 2001г</v>
          </cell>
          <cell r="P3039" t="str">
            <v>32</v>
          </cell>
          <cell r="Q3039">
            <v>32012035</v>
          </cell>
          <cell r="R3039" t="str">
            <v>H</v>
          </cell>
          <cell r="W3039">
            <v>100.56</v>
          </cell>
          <cell r="X3039">
            <v>100.56</v>
          </cell>
          <cell r="Y3039">
            <v>16200000</v>
          </cell>
        </row>
        <row r="3040">
          <cell r="A3040">
            <v>11075774</v>
          </cell>
          <cell r="B3040">
            <v>1</v>
          </cell>
          <cell r="C3040">
            <v>40</v>
          </cell>
          <cell r="D3040" t="str">
            <v>SA</v>
          </cell>
          <cell r="F3040" t="str">
            <v>10</v>
          </cell>
          <cell r="G3040" t="str">
            <v>S</v>
          </cell>
          <cell r="L3040">
            <v>131.63999999999999</v>
          </cell>
          <cell r="M3040">
            <v>131.63999999999999</v>
          </cell>
          <cell r="N3040" t="str">
            <v>RUN</v>
          </cell>
          <cell r="O3040" t="str">
            <v>Списание материалов за 10 2001г</v>
          </cell>
          <cell r="P3040" t="str">
            <v>32</v>
          </cell>
          <cell r="Q3040">
            <v>32012035</v>
          </cell>
          <cell r="R3040" t="str">
            <v>H</v>
          </cell>
          <cell r="W3040">
            <v>131.63999999999999</v>
          </cell>
          <cell r="X3040">
            <v>131.63999999999999</v>
          </cell>
          <cell r="Y3040">
            <v>16200000</v>
          </cell>
        </row>
        <row r="3041">
          <cell r="A3041">
            <v>11075776</v>
          </cell>
          <cell r="B3041">
            <v>1</v>
          </cell>
          <cell r="C3041">
            <v>40</v>
          </cell>
          <cell r="D3041" t="str">
            <v>SA</v>
          </cell>
          <cell r="F3041" t="str">
            <v>10</v>
          </cell>
          <cell r="G3041" t="str">
            <v>S</v>
          </cell>
          <cell r="L3041">
            <v>61.11</v>
          </cell>
          <cell r="M3041">
            <v>61.11</v>
          </cell>
          <cell r="N3041" t="str">
            <v>RUN</v>
          </cell>
          <cell r="O3041" t="str">
            <v>Списание материалов за 10 2001г</v>
          </cell>
          <cell r="P3041" t="str">
            <v>32</v>
          </cell>
          <cell r="Q3041">
            <v>32012035</v>
          </cell>
          <cell r="R3041" t="str">
            <v>H</v>
          </cell>
          <cell r="W3041">
            <v>61.11</v>
          </cell>
          <cell r="X3041">
            <v>61.11</v>
          </cell>
          <cell r="Y3041">
            <v>16200000</v>
          </cell>
        </row>
        <row r="3042">
          <cell r="A3042">
            <v>11075778</v>
          </cell>
          <cell r="B3042">
            <v>1</v>
          </cell>
          <cell r="C3042">
            <v>40</v>
          </cell>
          <cell r="D3042" t="str">
            <v>SA</v>
          </cell>
          <cell r="F3042" t="str">
            <v>10</v>
          </cell>
          <cell r="G3042" t="str">
            <v>S</v>
          </cell>
          <cell r="L3042">
            <v>84.18</v>
          </cell>
          <cell r="M3042">
            <v>84.18</v>
          </cell>
          <cell r="N3042" t="str">
            <v>RUN</v>
          </cell>
          <cell r="O3042" t="str">
            <v>Списание материалов за 10 2001г</v>
          </cell>
          <cell r="P3042" t="str">
            <v>32</v>
          </cell>
          <cell r="Q3042">
            <v>32012035</v>
          </cell>
          <cell r="R3042" t="str">
            <v>H</v>
          </cell>
          <cell r="W3042">
            <v>84.18</v>
          </cell>
          <cell r="X3042">
            <v>84.18</v>
          </cell>
          <cell r="Y3042">
            <v>16200000</v>
          </cell>
        </row>
        <row r="3043">
          <cell r="A3043">
            <v>11075780</v>
          </cell>
          <cell r="B3043">
            <v>1</v>
          </cell>
          <cell r="C3043">
            <v>40</v>
          </cell>
          <cell r="D3043" t="str">
            <v>SA</v>
          </cell>
          <cell r="F3043" t="str">
            <v>10</v>
          </cell>
          <cell r="G3043" t="str">
            <v>S</v>
          </cell>
          <cell r="L3043">
            <v>55.99</v>
          </cell>
          <cell r="M3043">
            <v>55.99</v>
          </cell>
          <cell r="N3043" t="str">
            <v>RUN</v>
          </cell>
          <cell r="O3043" t="str">
            <v>Списание материалов за 10 2001г</v>
          </cell>
          <cell r="P3043" t="str">
            <v>32</v>
          </cell>
          <cell r="Q3043">
            <v>32012035</v>
          </cell>
          <cell r="R3043" t="str">
            <v>H</v>
          </cell>
          <cell r="W3043">
            <v>55.99</v>
          </cell>
          <cell r="X3043">
            <v>55.99</v>
          </cell>
          <cell r="Y3043">
            <v>16200000</v>
          </cell>
        </row>
        <row r="3044">
          <cell r="A3044">
            <v>11075782</v>
          </cell>
          <cell r="B3044">
            <v>1</v>
          </cell>
          <cell r="C3044">
            <v>40</v>
          </cell>
          <cell r="D3044" t="str">
            <v>SA</v>
          </cell>
          <cell r="F3044" t="str">
            <v>10</v>
          </cell>
          <cell r="G3044" t="str">
            <v>S</v>
          </cell>
          <cell r="L3044">
            <v>0.46</v>
          </cell>
          <cell r="M3044">
            <v>0.46</v>
          </cell>
          <cell r="N3044" t="str">
            <v>RUN</v>
          </cell>
          <cell r="O3044" t="str">
            <v>Списание материалов за 10 2001г</v>
          </cell>
          <cell r="P3044" t="str">
            <v>32</v>
          </cell>
          <cell r="Q3044">
            <v>32012035</v>
          </cell>
          <cell r="R3044" t="str">
            <v>H</v>
          </cell>
          <cell r="W3044">
            <v>0.46</v>
          </cell>
          <cell r="X3044">
            <v>0.46</v>
          </cell>
          <cell r="Y3044">
            <v>16200000</v>
          </cell>
        </row>
        <row r="3045">
          <cell r="A3045">
            <v>11075784</v>
          </cell>
          <cell r="B3045">
            <v>1</v>
          </cell>
          <cell r="C3045">
            <v>40</v>
          </cell>
          <cell r="D3045" t="str">
            <v>SA</v>
          </cell>
          <cell r="F3045" t="str">
            <v>10</v>
          </cell>
          <cell r="G3045" t="str">
            <v>S</v>
          </cell>
          <cell r="L3045">
            <v>38.08</v>
          </cell>
          <cell r="M3045">
            <v>38.08</v>
          </cell>
          <cell r="N3045" t="str">
            <v>RUN</v>
          </cell>
          <cell r="O3045" t="str">
            <v>Списание материалов за 10 2001г</v>
          </cell>
          <cell r="P3045" t="str">
            <v>32</v>
          </cell>
          <cell r="Q3045">
            <v>32012035</v>
          </cell>
          <cell r="R3045" t="str">
            <v>H</v>
          </cell>
          <cell r="W3045">
            <v>38.08</v>
          </cell>
          <cell r="X3045">
            <v>38.08</v>
          </cell>
          <cell r="Y3045">
            <v>16200000</v>
          </cell>
        </row>
        <row r="3046">
          <cell r="A3046">
            <v>11075786</v>
          </cell>
          <cell r="B3046">
            <v>1</v>
          </cell>
          <cell r="C3046">
            <v>40</v>
          </cell>
          <cell r="D3046" t="str">
            <v>SA</v>
          </cell>
          <cell r="F3046" t="str">
            <v>10</v>
          </cell>
          <cell r="G3046" t="str">
            <v>S</v>
          </cell>
          <cell r="L3046">
            <v>4.45</v>
          </cell>
          <cell r="M3046">
            <v>4.45</v>
          </cell>
          <cell r="N3046" t="str">
            <v>RUN</v>
          </cell>
          <cell r="O3046" t="str">
            <v>Списание материалов за 10 2001г</v>
          </cell>
          <cell r="P3046" t="str">
            <v>32</v>
          </cell>
          <cell r="Q3046">
            <v>32012035</v>
          </cell>
          <cell r="R3046" t="str">
            <v>H</v>
          </cell>
          <cell r="W3046">
            <v>4.45</v>
          </cell>
          <cell r="X3046">
            <v>4.45</v>
          </cell>
          <cell r="Y3046">
            <v>16200000</v>
          </cell>
        </row>
        <row r="3047">
          <cell r="A3047">
            <v>11075788</v>
          </cell>
          <cell r="B3047">
            <v>1</v>
          </cell>
          <cell r="C3047">
            <v>40</v>
          </cell>
          <cell r="D3047" t="str">
            <v>SA</v>
          </cell>
          <cell r="F3047" t="str">
            <v>10</v>
          </cell>
          <cell r="G3047" t="str">
            <v>S</v>
          </cell>
          <cell r="L3047">
            <v>21.35</v>
          </cell>
          <cell r="M3047">
            <v>21.35</v>
          </cell>
          <cell r="N3047" t="str">
            <v>RUN</v>
          </cell>
          <cell r="O3047" t="str">
            <v>Списание материалов за 10 2001г</v>
          </cell>
          <cell r="P3047" t="str">
            <v>32</v>
          </cell>
          <cell r="Q3047">
            <v>32012035</v>
          </cell>
          <cell r="R3047" t="str">
            <v>H</v>
          </cell>
          <cell r="W3047">
            <v>21.35</v>
          </cell>
          <cell r="X3047">
            <v>21.35</v>
          </cell>
          <cell r="Y3047">
            <v>16200000</v>
          </cell>
        </row>
        <row r="3048">
          <cell r="A3048">
            <v>11075790</v>
          </cell>
          <cell r="B3048">
            <v>1</v>
          </cell>
          <cell r="C3048">
            <v>40</v>
          </cell>
          <cell r="D3048" t="str">
            <v>SA</v>
          </cell>
          <cell r="F3048" t="str">
            <v>10</v>
          </cell>
          <cell r="G3048" t="str">
            <v>S</v>
          </cell>
          <cell r="L3048">
            <v>141.66</v>
          </cell>
          <cell r="M3048">
            <v>141.66</v>
          </cell>
          <cell r="N3048" t="str">
            <v>RUN</v>
          </cell>
          <cell r="O3048" t="str">
            <v>Списание материалов за 10 2001г</v>
          </cell>
          <cell r="P3048" t="str">
            <v>32</v>
          </cell>
          <cell r="Q3048">
            <v>32012035</v>
          </cell>
          <cell r="R3048" t="str">
            <v>H</v>
          </cell>
          <cell r="W3048">
            <v>141.66</v>
          </cell>
          <cell r="X3048">
            <v>141.66</v>
          </cell>
          <cell r="Y3048">
            <v>16200000</v>
          </cell>
        </row>
        <row r="3049">
          <cell r="A3049">
            <v>11075793</v>
          </cell>
          <cell r="B3049">
            <v>1</v>
          </cell>
          <cell r="C3049">
            <v>40</v>
          </cell>
          <cell r="D3049" t="str">
            <v>SA</v>
          </cell>
          <cell r="F3049" t="str">
            <v>10</v>
          </cell>
          <cell r="G3049" t="str">
            <v>S</v>
          </cell>
          <cell r="L3049">
            <v>192.49</v>
          </cell>
          <cell r="M3049">
            <v>192.49</v>
          </cell>
          <cell r="N3049" t="str">
            <v>RUN</v>
          </cell>
          <cell r="O3049" t="str">
            <v>Списание материалов за 10 2001г</v>
          </cell>
          <cell r="P3049" t="str">
            <v>32</v>
          </cell>
          <cell r="Q3049">
            <v>32012035</v>
          </cell>
          <cell r="R3049" t="str">
            <v>H</v>
          </cell>
          <cell r="W3049">
            <v>192.49</v>
          </cell>
          <cell r="X3049">
            <v>192.49</v>
          </cell>
          <cell r="Y3049">
            <v>16200000</v>
          </cell>
        </row>
        <row r="3050">
          <cell r="A3050">
            <v>11075795</v>
          </cell>
          <cell r="B3050">
            <v>1</v>
          </cell>
          <cell r="C3050">
            <v>40</v>
          </cell>
          <cell r="D3050" t="str">
            <v>SA</v>
          </cell>
          <cell r="F3050" t="str">
            <v>10</v>
          </cell>
          <cell r="G3050" t="str">
            <v>S</v>
          </cell>
          <cell r="L3050">
            <v>30.04</v>
          </cell>
          <cell r="M3050">
            <v>30.04</v>
          </cell>
          <cell r="N3050" t="str">
            <v>RUN</v>
          </cell>
          <cell r="O3050" t="str">
            <v>Списание материалов за 10 2001г</v>
          </cell>
          <cell r="P3050" t="str">
            <v>32</v>
          </cell>
          <cell r="Q3050">
            <v>32012035</v>
          </cell>
          <cell r="R3050" t="str">
            <v>H</v>
          </cell>
          <cell r="W3050">
            <v>30.04</v>
          </cell>
          <cell r="X3050">
            <v>30.04</v>
          </cell>
          <cell r="Y3050">
            <v>16200000</v>
          </cell>
        </row>
        <row r="3051">
          <cell r="A3051">
            <v>11075797</v>
          </cell>
          <cell r="B3051">
            <v>1</v>
          </cell>
          <cell r="C3051">
            <v>40</v>
          </cell>
          <cell r="D3051" t="str">
            <v>SA</v>
          </cell>
          <cell r="F3051" t="str">
            <v>10</v>
          </cell>
          <cell r="G3051" t="str">
            <v>S</v>
          </cell>
          <cell r="L3051">
            <v>60.93</v>
          </cell>
          <cell r="M3051">
            <v>60.93</v>
          </cell>
          <cell r="N3051" t="str">
            <v>RUN</v>
          </cell>
          <cell r="O3051" t="str">
            <v>Списание материалов за 10 2001г</v>
          </cell>
          <cell r="P3051" t="str">
            <v>32</v>
          </cell>
          <cell r="Q3051">
            <v>32012035</v>
          </cell>
          <cell r="R3051" t="str">
            <v>H</v>
          </cell>
          <cell r="W3051">
            <v>60.93</v>
          </cell>
          <cell r="X3051">
            <v>60.93</v>
          </cell>
          <cell r="Y3051">
            <v>16200000</v>
          </cell>
        </row>
        <row r="3052">
          <cell r="A3052">
            <v>11075799</v>
          </cell>
          <cell r="B3052">
            <v>1</v>
          </cell>
          <cell r="C3052">
            <v>40</v>
          </cell>
          <cell r="D3052" t="str">
            <v>SA</v>
          </cell>
          <cell r="F3052" t="str">
            <v>10</v>
          </cell>
          <cell r="G3052" t="str">
            <v>S</v>
          </cell>
          <cell r="L3052">
            <v>2.92</v>
          </cell>
          <cell r="M3052">
            <v>2.92</v>
          </cell>
          <cell r="N3052" t="str">
            <v>RUN</v>
          </cell>
          <cell r="O3052" t="str">
            <v>Списание материалов за 10 2001г</v>
          </cell>
          <cell r="P3052" t="str">
            <v>32</v>
          </cell>
          <cell r="Q3052">
            <v>32012035</v>
          </cell>
          <cell r="R3052" t="str">
            <v>H</v>
          </cell>
          <cell r="W3052">
            <v>2.92</v>
          </cell>
          <cell r="X3052">
            <v>2.92</v>
          </cell>
          <cell r="Y3052">
            <v>16200000</v>
          </cell>
        </row>
        <row r="3053">
          <cell r="A3053">
            <v>11075801</v>
          </cell>
          <cell r="B3053">
            <v>1</v>
          </cell>
          <cell r="C3053">
            <v>40</v>
          </cell>
          <cell r="D3053" t="str">
            <v>SA</v>
          </cell>
          <cell r="F3053" t="str">
            <v>10</v>
          </cell>
          <cell r="G3053" t="str">
            <v>S</v>
          </cell>
          <cell r="L3053">
            <v>65.459999999999994</v>
          </cell>
          <cell r="M3053">
            <v>65.459999999999994</v>
          </cell>
          <cell r="N3053" t="str">
            <v>RUN</v>
          </cell>
          <cell r="O3053" t="str">
            <v>Списание материалов за 10 2001г</v>
          </cell>
          <cell r="P3053" t="str">
            <v>32</v>
          </cell>
          <cell r="Q3053">
            <v>32012035</v>
          </cell>
          <cell r="R3053" t="str">
            <v>H</v>
          </cell>
          <cell r="W3053">
            <v>65.459999999999994</v>
          </cell>
          <cell r="X3053">
            <v>65.459999999999994</v>
          </cell>
          <cell r="Y3053">
            <v>16200000</v>
          </cell>
        </row>
        <row r="3054">
          <cell r="A3054">
            <v>11075803</v>
          </cell>
          <cell r="B3054">
            <v>1</v>
          </cell>
          <cell r="C3054">
            <v>40</v>
          </cell>
          <cell r="D3054" t="str">
            <v>SA</v>
          </cell>
          <cell r="F3054" t="str">
            <v>10</v>
          </cell>
          <cell r="G3054" t="str">
            <v>S</v>
          </cell>
          <cell r="L3054">
            <v>41.58</v>
          </cell>
          <cell r="M3054">
            <v>41.58</v>
          </cell>
          <cell r="N3054" t="str">
            <v>RUN</v>
          </cell>
          <cell r="O3054" t="str">
            <v>Списание материалов за 10 2001г</v>
          </cell>
          <cell r="P3054" t="str">
            <v>32</v>
          </cell>
          <cell r="Q3054">
            <v>32012035</v>
          </cell>
          <cell r="R3054" t="str">
            <v>H</v>
          </cell>
          <cell r="W3054">
            <v>41.58</v>
          </cell>
          <cell r="X3054">
            <v>41.58</v>
          </cell>
          <cell r="Y3054">
            <v>16200000</v>
          </cell>
        </row>
        <row r="3055">
          <cell r="A3055">
            <v>11075805</v>
          </cell>
          <cell r="B3055">
            <v>1</v>
          </cell>
          <cell r="C3055">
            <v>40</v>
          </cell>
          <cell r="D3055" t="str">
            <v>SA</v>
          </cell>
          <cell r="F3055" t="str">
            <v>10</v>
          </cell>
          <cell r="G3055" t="str">
            <v>S</v>
          </cell>
          <cell r="L3055">
            <v>109.27</v>
          </cell>
          <cell r="M3055">
            <v>109.27</v>
          </cell>
          <cell r="N3055" t="str">
            <v>RUN</v>
          </cell>
          <cell r="O3055" t="str">
            <v>Списание материалов за 10 2001г</v>
          </cell>
          <cell r="P3055" t="str">
            <v>32</v>
          </cell>
          <cell r="Q3055">
            <v>32012035</v>
          </cell>
          <cell r="R3055" t="str">
            <v>H</v>
          </cell>
          <cell r="W3055">
            <v>109.27</v>
          </cell>
          <cell r="X3055">
            <v>109.27</v>
          </cell>
          <cell r="Y3055">
            <v>16200000</v>
          </cell>
        </row>
        <row r="3056">
          <cell r="A3056">
            <v>11075807</v>
          </cell>
          <cell r="B3056">
            <v>1</v>
          </cell>
          <cell r="C3056">
            <v>40</v>
          </cell>
          <cell r="D3056" t="str">
            <v>SA</v>
          </cell>
          <cell r="F3056" t="str">
            <v>10</v>
          </cell>
          <cell r="G3056" t="str">
            <v>S</v>
          </cell>
          <cell r="L3056">
            <v>115.58</v>
          </cell>
          <cell r="M3056">
            <v>115.58</v>
          </cell>
          <cell r="N3056" t="str">
            <v>RUN</v>
          </cell>
          <cell r="O3056" t="str">
            <v>Списание материалов за 10 2001г</v>
          </cell>
          <cell r="P3056" t="str">
            <v>32</v>
          </cell>
          <cell r="Q3056">
            <v>32012035</v>
          </cell>
          <cell r="R3056" t="str">
            <v>H</v>
          </cell>
          <cell r="W3056">
            <v>115.58</v>
          </cell>
          <cell r="X3056">
            <v>115.58</v>
          </cell>
          <cell r="Y3056">
            <v>16200000</v>
          </cell>
        </row>
        <row r="3057">
          <cell r="A3057">
            <v>11075809</v>
          </cell>
          <cell r="B3057">
            <v>1</v>
          </cell>
          <cell r="C3057">
            <v>40</v>
          </cell>
          <cell r="D3057" t="str">
            <v>SA</v>
          </cell>
          <cell r="F3057" t="str">
            <v>10</v>
          </cell>
          <cell r="G3057" t="str">
            <v>S</v>
          </cell>
          <cell r="L3057">
            <v>164.95</v>
          </cell>
          <cell r="M3057">
            <v>164.95</v>
          </cell>
          <cell r="N3057" t="str">
            <v>RUN</v>
          </cell>
          <cell r="O3057" t="str">
            <v>Списание материалов за 10 2001г</v>
          </cell>
          <cell r="P3057" t="str">
            <v>32</v>
          </cell>
          <cell r="Q3057">
            <v>32012035</v>
          </cell>
          <cell r="R3057" t="str">
            <v>H</v>
          </cell>
          <cell r="W3057">
            <v>164.95</v>
          </cell>
          <cell r="X3057">
            <v>164.95</v>
          </cell>
          <cell r="Y3057">
            <v>16200000</v>
          </cell>
        </row>
        <row r="3058">
          <cell r="A3058">
            <v>11075811</v>
          </cell>
          <cell r="B3058">
            <v>1</v>
          </cell>
          <cell r="C3058">
            <v>40</v>
          </cell>
          <cell r="D3058" t="str">
            <v>SA</v>
          </cell>
          <cell r="F3058" t="str">
            <v>10</v>
          </cell>
          <cell r="G3058" t="str">
            <v>S</v>
          </cell>
          <cell r="L3058">
            <v>27.48</v>
          </cell>
          <cell r="M3058">
            <v>27.48</v>
          </cell>
          <cell r="N3058" t="str">
            <v>RUN</v>
          </cell>
          <cell r="O3058" t="str">
            <v>Списание материалов за 10 2001г</v>
          </cell>
          <cell r="P3058" t="str">
            <v>32</v>
          </cell>
          <cell r="Q3058">
            <v>32012035</v>
          </cell>
          <cell r="R3058" t="str">
            <v>H</v>
          </cell>
          <cell r="W3058">
            <v>27.48</v>
          </cell>
          <cell r="X3058">
            <v>27.48</v>
          </cell>
          <cell r="Y3058">
            <v>16200000</v>
          </cell>
        </row>
        <row r="3059">
          <cell r="A3059">
            <v>11075814</v>
          </cell>
          <cell r="B3059">
            <v>1</v>
          </cell>
          <cell r="C3059">
            <v>40</v>
          </cell>
          <cell r="D3059" t="str">
            <v>SA</v>
          </cell>
          <cell r="F3059" t="str">
            <v>10</v>
          </cell>
          <cell r="G3059" t="str">
            <v>S</v>
          </cell>
          <cell r="L3059">
            <v>96.98</v>
          </cell>
          <cell r="M3059">
            <v>96.98</v>
          </cell>
          <cell r="N3059" t="str">
            <v>RUN</v>
          </cell>
          <cell r="O3059" t="str">
            <v>Списание материалов за 10 2001г</v>
          </cell>
          <cell r="P3059" t="str">
            <v>32</v>
          </cell>
          <cell r="Q3059">
            <v>32012035</v>
          </cell>
          <cell r="R3059" t="str">
            <v>H</v>
          </cell>
          <cell r="W3059">
            <v>96.98</v>
          </cell>
          <cell r="X3059">
            <v>96.98</v>
          </cell>
          <cell r="Y3059">
            <v>16200000</v>
          </cell>
        </row>
        <row r="3060">
          <cell r="A3060">
            <v>11075817</v>
          </cell>
          <cell r="B3060">
            <v>1</v>
          </cell>
          <cell r="C3060">
            <v>40</v>
          </cell>
          <cell r="D3060" t="str">
            <v>SA</v>
          </cell>
          <cell r="F3060" t="str">
            <v>10</v>
          </cell>
          <cell r="G3060" t="str">
            <v>S</v>
          </cell>
          <cell r="L3060">
            <v>221.6</v>
          </cell>
          <cell r="M3060">
            <v>221.6</v>
          </cell>
          <cell r="N3060" t="str">
            <v>RUN</v>
          </cell>
          <cell r="O3060" t="str">
            <v>Списание материалов за 10 2001г</v>
          </cell>
          <cell r="P3060" t="str">
            <v>32</v>
          </cell>
          <cell r="Q3060">
            <v>32012035</v>
          </cell>
          <cell r="R3060" t="str">
            <v>H</v>
          </cell>
          <cell r="W3060">
            <v>221.6</v>
          </cell>
          <cell r="X3060">
            <v>221.6</v>
          </cell>
          <cell r="Y3060">
            <v>16200000</v>
          </cell>
        </row>
        <row r="3061">
          <cell r="A3061">
            <v>11075819</v>
          </cell>
          <cell r="B3061">
            <v>1</v>
          </cell>
          <cell r="C3061">
            <v>40</v>
          </cell>
          <cell r="D3061" t="str">
            <v>SA</v>
          </cell>
          <cell r="F3061" t="str">
            <v>10</v>
          </cell>
          <cell r="G3061" t="str">
            <v>S</v>
          </cell>
          <cell r="L3061">
            <v>140.69</v>
          </cell>
          <cell r="M3061">
            <v>140.69</v>
          </cell>
          <cell r="N3061" t="str">
            <v>RUN</v>
          </cell>
          <cell r="O3061" t="str">
            <v>Списание материалов за 10 2001г</v>
          </cell>
          <cell r="P3061" t="str">
            <v>32</v>
          </cell>
          <cell r="Q3061">
            <v>32012035</v>
          </cell>
          <cell r="R3061" t="str">
            <v>H</v>
          </cell>
          <cell r="W3061">
            <v>140.69</v>
          </cell>
          <cell r="X3061">
            <v>140.69</v>
          </cell>
          <cell r="Y3061">
            <v>16200000</v>
          </cell>
        </row>
        <row r="3062">
          <cell r="A3062">
            <v>11075821</v>
          </cell>
          <cell r="B3062">
            <v>1</v>
          </cell>
          <cell r="C3062">
            <v>40</v>
          </cell>
          <cell r="D3062" t="str">
            <v>SA</v>
          </cell>
          <cell r="F3062" t="str">
            <v>10</v>
          </cell>
          <cell r="G3062" t="str">
            <v>S</v>
          </cell>
          <cell r="L3062">
            <v>96.83</v>
          </cell>
          <cell r="M3062">
            <v>96.83</v>
          </cell>
          <cell r="N3062" t="str">
            <v>RUN</v>
          </cell>
          <cell r="O3062" t="str">
            <v>Списание материалов за 10 2001г</v>
          </cell>
          <cell r="P3062" t="str">
            <v>32</v>
          </cell>
          <cell r="Q3062">
            <v>32012035</v>
          </cell>
          <cell r="R3062" t="str">
            <v>H</v>
          </cell>
          <cell r="W3062">
            <v>96.83</v>
          </cell>
          <cell r="X3062">
            <v>96.83</v>
          </cell>
          <cell r="Y3062">
            <v>16200000</v>
          </cell>
        </row>
        <row r="3063">
          <cell r="A3063">
            <v>11075823</v>
          </cell>
          <cell r="B3063">
            <v>1</v>
          </cell>
          <cell r="C3063">
            <v>40</v>
          </cell>
          <cell r="D3063" t="str">
            <v>SA</v>
          </cell>
          <cell r="F3063" t="str">
            <v>10</v>
          </cell>
          <cell r="G3063" t="str">
            <v>S</v>
          </cell>
          <cell r="L3063">
            <v>2.4300000000000002</v>
          </cell>
          <cell r="M3063">
            <v>2.4300000000000002</v>
          </cell>
          <cell r="N3063" t="str">
            <v>RUN</v>
          </cell>
          <cell r="O3063" t="str">
            <v>Списание материалов за 10 2001г</v>
          </cell>
          <cell r="P3063" t="str">
            <v>32</v>
          </cell>
          <cell r="Q3063">
            <v>32012035</v>
          </cell>
          <cell r="R3063" t="str">
            <v>H</v>
          </cell>
          <cell r="W3063">
            <v>2.4300000000000002</v>
          </cell>
          <cell r="X3063">
            <v>2.4300000000000002</v>
          </cell>
          <cell r="Y3063">
            <v>16200000</v>
          </cell>
        </row>
        <row r="3064">
          <cell r="A3064">
            <v>11075825</v>
          </cell>
          <cell r="B3064">
            <v>1</v>
          </cell>
          <cell r="C3064">
            <v>40</v>
          </cell>
          <cell r="D3064" t="str">
            <v>SA</v>
          </cell>
          <cell r="F3064" t="str">
            <v>10</v>
          </cell>
          <cell r="G3064" t="str">
            <v>S</v>
          </cell>
          <cell r="L3064">
            <v>54.87</v>
          </cell>
          <cell r="M3064">
            <v>54.87</v>
          </cell>
          <cell r="N3064" t="str">
            <v>RUN</v>
          </cell>
          <cell r="O3064" t="str">
            <v>Списание материалов за 10 2001г</v>
          </cell>
          <cell r="P3064" t="str">
            <v>32</v>
          </cell>
          <cell r="Q3064">
            <v>32012035</v>
          </cell>
          <cell r="R3064" t="str">
            <v>H</v>
          </cell>
          <cell r="W3064">
            <v>54.87</v>
          </cell>
          <cell r="X3064">
            <v>54.87</v>
          </cell>
          <cell r="Y3064">
            <v>16200000</v>
          </cell>
        </row>
        <row r="3065">
          <cell r="A3065">
            <v>11075828</v>
          </cell>
          <cell r="B3065">
            <v>1</v>
          </cell>
          <cell r="C3065">
            <v>40</v>
          </cell>
          <cell r="D3065" t="str">
            <v>SA</v>
          </cell>
          <cell r="F3065" t="str">
            <v>10</v>
          </cell>
          <cell r="G3065" t="str">
            <v>S</v>
          </cell>
          <cell r="L3065">
            <v>200.04</v>
          </cell>
          <cell r="M3065">
            <v>200.04</v>
          </cell>
          <cell r="N3065" t="str">
            <v>RUN</v>
          </cell>
          <cell r="O3065" t="str">
            <v>Списание материалов за 10 2001г</v>
          </cell>
          <cell r="P3065" t="str">
            <v>32</v>
          </cell>
          <cell r="Q3065">
            <v>32012035</v>
          </cell>
          <cell r="R3065" t="str">
            <v>H</v>
          </cell>
          <cell r="W3065">
            <v>200.04</v>
          </cell>
          <cell r="X3065">
            <v>200.04</v>
          </cell>
          <cell r="Y3065">
            <v>16200000</v>
          </cell>
        </row>
        <row r="3066">
          <cell r="A3066">
            <v>11075830</v>
          </cell>
          <cell r="B3066">
            <v>1</v>
          </cell>
          <cell r="C3066">
            <v>40</v>
          </cell>
          <cell r="D3066" t="str">
            <v>SA</v>
          </cell>
          <cell r="F3066" t="str">
            <v>10</v>
          </cell>
          <cell r="G3066" t="str">
            <v>S</v>
          </cell>
          <cell r="L3066">
            <v>26.71</v>
          </cell>
          <cell r="M3066">
            <v>26.71</v>
          </cell>
          <cell r="N3066" t="str">
            <v>RUN</v>
          </cell>
          <cell r="O3066" t="str">
            <v>Списание материалов за 10 2001г</v>
          </cell>
          <cell r="P3066" t="str">
            <v>32</v>
          </cell>
          <cell r="Q3066">
            <v>32012035</v>
          </cell>
          <cell r="R3066" t="str">
            <v>H</v>
          </cell>
          <cell r="W3066">
            <v>26.71</v>
          </cell>
          <cell r="X3066">
            <v>26.71</v>
          </cell>
          <cell r="Y3066">
            <v>16200000</v>
          </cell>
        </row>
        <row r="3067">
          <cell r="A3067">
            <v>11075832</v>
          </cell>
          <cell r="B3067">
            <v>1</v>
          </cell>
          <cell r="C3067">
            <v>40</v>
          </cell>
          <cell r="D3067" t="str">
            <v>SA</v>
          </cell>
          <cell r="F3067" t="str">
            <v>10</v>
          </cell>
          <cell r="G3067" t="str">
            <v>S</v>
          </cell>
          <cell r="L3067">
            <v>53.86</v>
          </cell>
          <cell r="M3067">
            <v>53.86</v>
          </cell>
          <cell r="N3067" t="str">
            <v>RUN</v>
          </cell>
          <cell r="O3067" t="str">
            <v>Списание материалов за 10 2001г</v>
          </cell>
          <cell r="P3067" t="str">
            <v>32</v>
          </cell>
          <cell r="Q3067">
            <v>32012035</v>
          </cell>
          <cell r="R3067" t="str">
            <v>H</v>
          </cell>
          <cell r="W3067">
            <v>53.86</v>
          </cell>
          <cell r="X3067">
            <v>53.86</v>
          </cell>
          <cell r="Y3067">
            <v>16200000</v>
          </cell>
        </row>
        <row r="3068">
          <cell r="A3068">
            <v>11075835</v>
          </cell>
          <cell r="B3068">
            <v>1</v>
          </cell>
          <cell r="C3068">
            <v>40</v>
          </cell>
          <cell r="D3068" t="str">
            <v>SA</v>
          </cell>
          <cell r="F3068" t="str">
            <v>10</v>
          </cell>
          <cell r="G3068" t="str">
            <v>S</v>
          </cell>
          <cell r="L3068">
            <v>22.24</v>
          </cell>
          <cell r="M3068">
            <v>22.24</v>
          </cell>
          <cell r="N3068" t="str">
            <v>RUN</v>
          </cell>
          <cell r="O3068" t="str">
            <v>Списание материалов за 10 2001г</v>
          </cell>
          <cell r="P3068" t="str">
            <v>32</v>
          </cell>
          <cell r="Q3068">
            <v>32012035</v>
          </cell>
          <cell r="R3068" t="str">
            <v>H</v>
          </cell>
          <cell r="W3068">
            <v>22.24</v>
          </cell>
          <cell r="X3068">
            <v>22.24</v>
          </cell>
          <cell r="Y3068">
            <v>16200000</v>
          </cell>
        </row>
        <row r="3069">
          <cell r="A3069">
            <v>11075837</v>
          </cell>
          <cell r="B3069">
            <v>1</v>
          </cell>
          <cell r="C3069">
            <v>40</v>
          </cell>
          <cell r="D3069" t="str">
            <v>SA</v>
          </cell>
          <cell r="F3069" t="str">
            <v>10</v>
          </cell>
          <cell r="G3069" t="str">
            <v>S</v>
          </cell>
          <cell r="L3069">
            <v>47.87</v>
          </cell>
          <cell r="M3069">
            <v>47.87</v>
          </cell>
          <cell r="N3069" t="str">
            <v>RUN</v>
          </cell>
          <cell r="O3069" t="str">
            <v>Списание материалов за 10 2001г</v>
          </cell>
          <cell r="P3069" t="str">
            <v>32</v>
          </cell>
          <cell r="Q3069">
            <v>32012035</v>
          </cell>
          <cell r="R3069" t="str">
            <v>H</v>
          </cell>
          <cell r="W3069">
            <v>47.87</v>
          </cell>
          <cell r="X3069">
            <v>47.87</v>
          </cell>
          <cell r="Y3069">
            <v>16200000</v>
          </cell>
        </row>
        <row r="3070">
          <cell r="A3070">
            <v>11075839</v>
          </cell>
          <cell r="B3070">
            <v>1</v>
          </cell>
          <cell r="C3070">
            <v>40</v>
          </cell>
          <cell r="D3070" t="str">
            <v>SA</v>
          </cell>
          <cell r="F3070" t="str">
            <v>10</v>
          </cell>
          <cell r="G3070" t="str">
            <v>S</v>
          </cell>
          <cell r="L3070">
            <v>41.5</v>
          </cell>
          <cell r="M3070">
            <v>41.5</v>
          </cell>
          <cell r="N3070" t="str">
            <v>RUN</v>
          </cell>
          <cell r="O3070" t="str">
            <v>Списание материалов за 10 2001г</v>
          </cell>
          <cell r="P3070" t="str">
            <v>32</v>
          </cell>
          <cell r="Q3070">
            <v>32012035</v>
          </cell>
          <cell r="R3070" t="str">
            <v>H</v>
          </cell>
          <cell r="W3070">
            <v>41.5</v>
          </cell>
          <cell r="X3070">
            <v>41.5</v>
          </cell>
          <cell r="Y3070">
            <v>16200000</v>
          </cell>
        </row>
        <row r="3071">
          <cell r="A3071">
            <v>11075841</v>
          </cell>
          <cell r="B3071">
            <v>1</v>
          </cell>
          <cell r="C3071">
            <v>40</v>
          </cell>
          <cell r="D3071" t="str">
            <v>SA</v>
          </cell>
          <cell r="F3071" t="str">
            <v>10</v>
          </cell>
          <cell r="G3071" t="str">
            <v>S</v>
          </cell>
          <cell r="L3071">
            <v>8.67</v>
          </cell>
          <cell r="M3071">
            <v>8.67</v>
          </cell>
          <cell r="N3071" t="str">
            <v>RUN</v>
          </cell>
          <cell r="O3071" t="str">
            <v>Списание материалов за 10 2001г</v>
          </cell>
          <cell r="P3071" t="str">
            <v>32</v>
          </cell>
          <cell r="Q3071">
            <v>32012035</v>
          </cell>
          <cell r="R3071" t="str">
            <v>H</v>
          </cell>
          <cell r="W3071">
            <v>8.67</v>
          </cell>
          <cell r="X3071">
            <v>8.67</v>
          </cell>
          <cell r="Y3071">
            <v>16200000</v>
          </cell>
        </row>
        <row r="3072">
          <cell r="A3072">
            <v>11075843</v>
          </cell>
          <cell r="B3072">
            <v>1</v>
          </cell>
          <cell r="C3072">
            <v>40</v>
          </cell>
          <cell r="D3072" t="str">
            <v>SA</v>
          </cell>
          <cell r="F3072" t="str">
            <v>10</v>
          </cell>
          <cell r="G3072" t="str">
            <v>S</v>
          </cell>
          <cell r="L3072">
            <v>49.84</v>
          </cell>
          <cell r="M3072">
            <v>49.84</v>
          </cell>
          <cell r="N3072" t="str">
            <v>RUN</v>
          </cell>
          <cell r="O3072" t="str">
            <v>Списание материалов за 10 2001г</v>
          </cell>
          <cell r="P3072" t="str">
            <v>32</v>
          </cell>
          <cell r="Q3072">
            <v>32012035</v>
          </cell>
          <cell r="R3072" t="str">
            <v>H</v>
          </cell>
          <cell r="W3072">
            <v>49.84</v>
          </cell>
          <cell r="X3072">
            <v>49.84</v>
          </cell>
          <cell r="Y3072">
            <v>16200000</v>
          </cell>
        </row>
        <row r="3073">
          <cell r="A3073">
            <v>11075846</v>
          </cell>
          <cell r="B3073">
            <v>1</v>
          </cell>
          <cell r="C3073">
            <v>40</v>
          </cell>
          <cell r="D3073" t="str">
            <v>SA</v>
          </cell>
          <cell r="F3073" t="str">
            <v>10</v>
          </cell>
          <cell r="G3073" t="str">
            <v>S</v>
          </cell>
          <cell r="L3073">
            <v>369.04</v>
          </cell>
          <cell r="M3073">
            <v>369.04</v>
          </cell>
          <cell r="N3073" t="str">
            <v>RUN</v>
          </cell>
          <cell r="O3073" t="str">
            <v>Списание материалов за 10 2001г</v>
          </cell>
          <cell r="P3073" t="str">
            <v>32</v>
          </cell>
          <cell r="Q3073">
            <v>32012035</v>
          </cell>
          <cell r="R3073" t="str">
            <v>H</v>
          </cell>
          <cell r="W3073">
            <v>369.04</v>
          </cell>
          <cell r="X3073">
            <v>369.04</v>
          </cell>
          <cell r="Y3073">
            <v>16200000</v>
          </cell>
        </row>
        <row r="3074">
          <cell r="A3074">
            <v>11075848</v>
          </cell>
          <cell r="B3074">
            <v>1</v>
          </cell>
          <cell r="C3074">
            <v>40</v>
          </cell>
          <cell r="D3074" t="str">
            <v>SA</v>
          </cell>
          <cell r="F3074" t="str">
            <v>10</v>
          </cell>
          <cell r="G3074" t="str">
            <v>S</v>
          </cell>
          <cell r="L3074">
            <v>8.9</v>
          </cell>
          <cell r="M3074">
            <v>8.9</v>
          </cell>
          <cell r="N3074" t="str">
            <v>RUN</v>
          </cell>
          <cell r="O3074" t="str">
            <v>Списание материалов за 10 2001г</v>
          </cell>
          <cell r="P3074" t="str">
            <v>32</v>
          </cell>
          <cell r="Q3074">
            <v>32012035</v>
          </cell>
          <cell r="R3074" t="str">
            <v>H</v>
          </cell>
          <cell r="W3074">
            <v>8.9</v>
          </cell>
          <cell r="X3074">
            <v>8.9</v>
          </cell>
          <cell r="Y3074">
            <v>16200000</v>
          </cell>
        </row>
        <row r="3075">
          <cell r="A3075">
            <v>11075850</v>
          </cell>
          <cell r="B3075">
            <v>1</v>
          </cell>
          <cell r="C3075">
            <v>40</v>
          </cell>
          <cell r="D3075" t="str">
            <v>SA</v>
          </cell>
          <cell r="F3075" t="str">
            <v>10</v>
          </cell>
          <cell r="G3075" t="str">
            <v>S</v>
          </cell>
          <cell r="L3075">
            <v>60.96</v>
          </cell>
          <cell r="M3075">
            <v>60.96</v>
          </cell>
          <cell r="N3075" t="str">
            <v>RUN</v>
          </cell>
          <cell r="O3075" t="str">
            <v>Списание материалов за 10 2001г</v>
          </cell>
          <cell r="P3075" t="str">
            <v>32</v>
          </cell>
          <cell r="Q3075">
            <v>32012035</v>
          </cell>
          <cell r="R3075" t="str">
            <v>H</v>
          </cell>
          <cell r="W3075">
            <v>60.96</v>
          </cell>
          <cell r="X3075">
            <v>60.96</v>
          </cell>
          <cell r="Y3075">
            <v>16200000</v>
          </cell>
        </row>
        <row r="3076">
          <cell r="A3076">
            <v>11075853</v>
          </cell>
          <cell r="B3076">
            <v>1</v>
          </cell>
          <cell r="C3076">
            <v>40</v>
          </cell>
          <cell r="D3076" t="str">
            <v>SA</v>
          </cell>
          <cell r="F3076" t="str">
            <v>10</v>
          </cell>
          <cell r="G3076" t="str">
            <v>S</v>
          </cell>
          <cell r="L3076">
            <v>244.51</v>
          </cell>
          <cell r="M3076">
            <v>244.51</v>
          </cell>
          <cell r="N3076" t="str">
            <v>RUN</v>
          </cell>
          <cell r="O3076" t="str">
            <v>Списание материалов за 10 2001г</v>
          </cell>
          <cell r="P3076" t="str">
            <v>32</v>
          </cell>
          <cell r="Q3076">
            <v>32012035</v>
          </cell>
          <cell r="R3076" t="str">
            <v>H</v>
          </cell>
          <cell r="W3076">
            <v>244.51</v>
          </cell>
          <cell r="X3076">
            <v>244.51</v>
          </cell>
          <cell r="Y3076">
            <v>16200000</v>
          </cell>
        </row>
        <row r="3077">
          <cell r="A3077">
            <v>11075856</v>
          </cell>
          <cell r="B3077">
            <v>1</v>
          </cell>
          <cell r="C3077">
            <v>40</v>
          </cell>
          <cell r="D3077" t="str">
            <v>SA</v>
          </cell>
          <cell r="F3077" t="str">
            <v>10</v>
          </cell>
          <cell r="G3077" t="str">
            <v>S</v>
          </cell>
          <cell r="L3077">
            <v>52.71</v>
          </cell>
          <cell r="M3077">
            <v>52.71</v>
          </cell>
          <cell r="N3077" t="str">
            <v>RUN</v>
          </cell>
          <cell r="O3077" t="str">
            <v>Списание материалов за 10 2001г</v>
          </cell>
          <cell r="P3077" t="str">
            <v>32</v>
          </cell>
          <cell r="Q3077">
            <v>32012035</v>
          </cell>
          <cell r="R3077" t="str">
            <v>H</v>
          </cell>
          <cell r="W3077">
            <v>52.71</v>
          </cell>
          <cell r="X3077">
            <v>52.71</v>
          </cell>
          <cell r="Y3077">
            <v>16200000</v>
          </cell>
        </row>
        <row r="3078">
          <cell r="A3078">
            <v>11075858</v>
          </cell>
          <cell r="B3078">
            <v>1</v>
          </cell>
          <cell r="C3078">
            <v>40</v>
          </cell>
          <cell r="D3078" t="str">
            <v>SA</v>
          </cell>
          <cell r="F3078" t="str">
            <v>10</v>
          </cell>
          <cell r="G3078" t="str">
            <v>S</v>
          </cell>
          <cell r="L3078">
            <v>5.72</v>
          </cell>
          <cell r="M3078">
            <v>5.72</v>
          </cell>
          <cell r="N3078" t="str">
            <v>RUN</v>
          </cell>
          <cell r="O3078" t="str">
            <v>Списание материалов за 10 2001г</v>
          </cell>
          <cell r="P3078" t="str">
            <v>32</v>
          </cell>
          <cell r="Q3078">
            <v>32012035</v>
          </cell>
          <cell r="R3078" t="str">
            <v>H</v>
          </cell>
          <cell r="W3078">
            <v>5.72</v>
          </cell>
          <cell r="X3078">
            <v>5.72</v>
          </cell>
          <cell r="Y3078">
            <v>16200000</v>
          </cell>
        </row>
        <row r="3079">
          <cell r="A3079">
            <v>11075860</v>
          </cell>
          <cell r="B3079">
            <v>1</v>
          </cell>
          <cell r="C3079">
            <v>40</v>
          </cell>
          <cell r="D3079" t="str">
            <v>SA</v>
          </cell>
          <cell r="F3079" t="str">
            <v>10</v>
          </cell>
          <cell r="G3079" t="str">
            <v>S</v>
          </cell>
          <cell r="L3079">
            <v>109.21</v>
          </cell>
          <cell r="M3079">
            <v>109.21</v>
          </cell>
          <cell r="N3079" t="str">
            <v>RUN</v>
          </cell>
          <cell r="O3079" t="str">
            <v>Списание материалов за 10 2001г</v>
          </cell>
          <cell r="P3079" t="str">
            <v>32</v>
          </cell>
          <cell r="Q3079">
            <v>32012035</v>
          </cell>
          <cell r="R3079" t="str">
            <v>H</v>
          </cell>
          <cell r="W3079">
            <v>109.21</v>
          </cell>
          <cell r="X3079">
            <v>109.21</v>
          </cell>
          <cell r="Y3079">
            <v>16200000</v>
          </cell>
        </row>
        <row r="3080">
          <cell r="A3080">
            <v>11075862</v>
          </cell>
          <cell r="B3080">
            <v>1</v>
          </cell>
          <cell r="C3080">
            <v>40</v>
          </cell>
          <cell r="D3080" t="str">
            <v>SA</v>
          </cell>
          <cell r="F3080" t="str">
            <v>10</v>
          </cell>
          <cell r="G3080" t="str">
            <v>S</v>
          </cell>
          <cell r="L3080">
            <v>81.12</v>
          </cell>
          <cell r="M3080">
            <v>81.12</v>
          </cell>
          <cell r="N3080" t="str">
            <v>RUN</v>
          </cell>
          <cell r="O3080" t="str">
            <v>Списание материалов за 10 2001г</v>
          </cell>
          <cell r="P3080" t="str">
            <v>32</v>
          </cell>
          <cell r="Q3080">
            <v>32012035</v>
          </cell>
          <cell r="R3080" t="str">
            <v>H</v>
          </cell>
          <cell r="W3080">
            <v>81.12</v>
          </cell>
          <cell r="X3080">
            <v>81.12</v>
          </cell>
          <cell r="Y3080">
            <v>16200000</v>
          </cell>
        </row>
        <row r="3081">
          <cell r="A3081">
            <v>11075864</v>
          </cell>
          <cell r="B3081">
            <v>1</v>
          </cell>
          <cell r="C3081">
            <v>40</v>
          </cell>
          <cell r="D3081" t="str">
            <v>SA</v>
          </cell>
          <cell r="F3081" t="str">
            <v>10</v>
          </cell>
          <cell r="G3081" t="str">
            <v>S</v>
          </cell>
          <cell r="L3081">
            <v>2.54</v>
          </cell>
          <cell r="M3081">
            <v>2.54</v>
          </cell>
          <cell r="N3081" t="str">
            <v>RUN</v>
          </cell>
          <cell r="O3081" t="str">
            <v>Списание материалов за 10 2001г</v>
          </cell>
          <cell r="P3081" t="str">
            <v>32</v>
          </cell>
          <cell r="Q3081">
            <v>32012035</v>
          </cell>
          <cell r="R3081" t="str">
            <v>H</v>
          </cell>
          <cell r="W3081">
            <v>2.54</v>
          </cell>
          <cell r="X3081">
            <v>2.54</v>
          </cell>
          <cell r="Y3081">
            <v>16200000</v>
          </cell>
        </row>
        <row r="3082">
          <cell r="A3082">
            <v>11075867</v>
          </cell>
          <cell r="B3082">
            <v>1</v>
          </cell>
          <cell r="C3082">
            <v>40</v>
          </cell>
          <cell r="D3082" t="str">
            <v>SA</v>
          </cell>
          <cell r="F3082" t="str">
            <v>10</v>
          </cell>
          <cell r="G3082" t="str">
            <v>S</v>
          </cell>
          <cell r="L3082">
            <v>455.87</v>
          </cell>
          <cell r="M3082">
            <v>455.87</v>
          </cell>
          <cell r="N3082" t="str">
            <v>RUN</v>
          </cell>
          <cell r="O3082" t="str">
            <v>Списание материалов за 10 2001г</v>
          </cell>
          <cell r="P3082" t="str">
            <v>32</v>
          </cell>
          <cell r="Q3082">
            <v>32012035</v>
          </cell>
          <cell r="R3082" t="str">
            <v>H</v>
          </cell>
          <cell r="W3082">
            <v>455.87</v>
          </cell>
          <cell r="X3082">
            <v>455.87</v>
          </cell>
          <cell r="Y3082">
            <v>16200000</v>
          </cell>
        </row>
        <row r="3083">
          <cell r="A3083">
            <v>11075870</v>
          </cell>
          <cell r="B3083">
            <v>1</v>
          </cell>
          <cell r="C3083">
            <v>40</v>
          </cell>
          <cell r="D3083" t="str">
            <v>SA</v>
          </cell>
          <cell r="F3083" t="str">
            <v>10</v>
          </cell>
          <cell r="G3083" t="str">
            <v>S</v>
          </cell>
          <cell r="L3083">
            <v>68.27</v>
          </cell>
          <cell r="M3083">
            <v>68.27</v>
          </cell>
          <cell r="N3083" t="str">
            <v>RUN</v>
          </cell>
          <cell r="O3083" t="str">
            <v>Списание материалов за 10 2001г</v>
          </cell>
          <cell r="P3083" t="str">
            <v>32</v>
          </cell>
          <cell r="Q3083">
            <v>32012035</v>
          </cell>
          <cell r="R3083" t="str">
            <v>H</v>
          </cell>
          <cell r="W3083">
            <v>68.27</v>
          </cell>
          <cell r="X3083">
            <v>68.27</v>
          </cell>
          <cell r="Y3083">
            <v>16200000</v>
          </cell>
        </row>
        <row r="3084">
          <cell r="A3084">
            <v>11075872</v>
          </cell>
          <cell r="B3084">
            <v>1</v>
          </cell>
          <cell r="C3084">
            <v>40</v>
          </cell>
          <cell r="D3084" t="str">
            <v>SA</v>
          </cell>
          <cell r="F3084" t="str">
            <v>10</v>
          </cell>
          <cell r="G3084" t="str">
            <v>S</v>
          </cell>
          <cell r="L3084">
            <v>81.31</v>
          </cell>
          <cell r="M3084">
            <v>81.31</v>
          </cell>
          <cell r="N3084" t="str">
            <v>RUN</v>
          </cell>
          <cell r="O3084" t="str">
            <v>Списание материалов за 10 2001г</v>
          </cell>
          <cell r="P3084" t="str">
            <v>32</v>
          </cell>
          <cell r="Q3084">
            <v>32012035</v>
          </cell>
          <cell r="R3084" t="str">
            <v>H</v>
          </cell>
          <cell r="W3084">
            <v>81.31</v>
          </cell>
          <cell r="X3084">
            <v>81.31</v>
          </cell>
          <cell r="Y3084">
            <v>16200000</v>
          </cell>
        </row>
        <row r="3085">
          <cell r="A3085">
            <v>11075875</v>
          </cell>
          <cell r="B3085">
            <v>1</v>
          </cell>
          <cell r="C3085">
            <v>40</v>
          </cell>
          <cell r="D3085" t="str">
            <v>SA</v>
          </cell>
          <cell r="F3085" t="str">
            <v>10</v>
          </cell>
          <cell r="G3085" t="str">
            <v>S</v>
          </cell>
          <cell r="L3085">
            <v>163.5</v>
          </cell>
          <cell r="M3085">
            <v>163.5</v>
          </cell>
          <cell r="N3085" t="str">
            <v>RUN</v>
          </cell>
          <cell r="O3085" t="str">
            <v>Списание материалов за 10 2001г</v>
          </cell>
          <cell r="P3085" t="str">
            <v>32</v>
          </cell>
          <cell r="Q3085">
            <v>32012035</v>
          </cell>
          <cell r="R3085" t="str">
            <v>H</v>
          </cell>
          <cell r="W3085">
            <v>163.5</v>
          </cell>
          <cell r="X3085">
            <v>163.5</v>
          </cell>
          <cell r="Y3085">
            <v>16200000</v>
          </cell>
        </row>
        <row r="3086">
          <cell r="A3086">
            <v>11075877</v>
          </cell>
          <cell r="B3086">
            <v>1</v>
          </cell>
          <cell r="C3086">
            <v>40</v>
          </cell>
          <cell r="D3086" t="str">
            <v>SA</v>
          </cell>
          <cell r="F3086" t="str">
            <v>10</v>
          </cell>
          <cell r="G3086" t="str">
            <v>S</v>
          </cell>
          <cell r="L3086">
            <v>163.66</v>
          </cell>
          <cell r="M3086">
            <v>163.66</v>
          </cell>
          <cell r="N3086" t="str">
            <v>RUN</v>
          </cell>
          <cell r="O3086" t="str">
            <v>Списание материалов за 10 2001г</v>
          </cell>
          <cell r="P3086" t="str">
            <v>32</v>
          </cell>
          <cell r="Q3086">
            <v>32012035</v>
          </cell>
          <cell r="R3086" t="str">
            <v>H</v>
          </cell>
          <cell r="W3086">
            <v>163.66</v>
          </cell>
          <cell r="X3086">
            <v>163.66</v>
          </cell>
          <cell r="Y3086">
            <v>16200000</v>
          </cell>
        </row>
        <row r="3087">
          <cell r="A3087">
            <v>11075880</v>
          </cell>
          <cell r="B3087">
            <v>1</v>
          </cell>
          <cell r="C3087">
            <v>40</v>
          </cell>
          <cell r="D3087" t="str">
            <v>SA</v>
          </cell>
          <cell r="F3087" t="str">
            <v>10</v>
          </cell>
          <cell r="G3087" t="str">
            <v>S</v>
          </cell>
          <cell r="L3087">
            <v>63.57</v>
          </cell>
          <cell r="M3087">
            <v>63.57</v>
          </cell>
          <cell r="N3087" t="str">
            <v>RUN</v>
          </cell>
          <cell r="O3087" t="str">
            <v>Списание материалов за 10 2001г</v>
          </cell>
          <cell r="P3087" t="str">
            <v>32</v>
          </cell>
          <cell r="Q3087">
            <v>32012035</v>
          </cell>
          <cell r="R3087" t="str">
            <v>H</v>
          </cell>
          <cell r="W3087">
            <v>63.57</v>
          </cell>
          <cell r="X3087">
            <v>63.57</v>
          </cell>
          <cell r="Y3087">
            <v>16200000</v>
          </cell>
        </row>
        <row r="3088">
          <cell r="A3088">
            <v>11075883</v>
          </cell>
          <cell r="B3088">
            <v>1</v>
          </cell>
          <cell r="C3088">
            <v>40</v>
          </cell>
          <cell r="D3088" t="str">
            <v>SA</v>
          </cell>
          <cell r="F3088" t="str">
            <v>10</v>
          </cell>
          <cell r="G3088" t="str">
            <v>S</v>
          </cell>
          <cell r="L3088">
            <v>82.38</v>
          </cell>
          <cell r="M3088">
            <v>82.38</v>
          </cell>
          <cell r="N3088" t="str">
            <v>RUN</v>
          </cell>
          <cell r="O3088" t="str">
            <v>Списание материалов за 10 2001г</v>
          </cell>
          <cell r="P3088" t="str">
            <v>32</v>
          </cell>
          <cell r="Q3088">
            <v>32012035</v>
          </cell>
          <cell r="R3088" t="str">
            <v>H</v>
          </cell>
          <cell r="W3088">
            <v>82.38</v>
          </cell>
          <cell r="X3088">
            <v>82.38</v>
          </cell>
          <cell r="Y3088">
            <v>16200000</v>
          </cell>
        </row>
        <row r="3089">
          <cell r="A3089">
            <v>11075886</v>
          </cell>
          <cell r="B3089">
            <v>1</v>
          </cell>
          <cell r="C3089">
            <v>40</v>
          </cell>
          <cell r="D3089" t="str">
            <v>SA</v>
          </cell>
          <cell r="F3089" t="str">
            <v>10</v>
          </cell>
          <cell r="G3089" t="str">
            <v>S</v>
          </cell>
          <cell r="L3089">
            <v>63.17</v>
          </cell>
          <cell r="M3089">
            <v>63.17</v>
          </cell>
          <cell r="N3089" t="str">
            <v>RUN</v>
          </cell>
          <cell r="O3089" t="str">
            <v>Списание материалов за 10 2001г</v>
          </cell>
          <cell r="P3089" t="str">
            <v>32</v>
          </cell>
          <cell r="Q3089">
            <v>32012035</v>
          </cell>
          <cell r="R3089" t="str">
            <v>H</v>
          </cell>
          <cell r="W3089">
            <v>63.17</v>
          </cell>
          <cell r="X3089">
            <v>63.17</v>
          </cell>
          <cell r="Y3089">
            <v>16200000</v>
          </cell>
        </row>
        <row r="3090">
          <cell r="A3090">
            <v>11075888</v>
          </cell>
          <cell r="B3090">
            <v>1</v>
          </cell>
          <cell r="C3090">
            <v>40</v>
          </cell>
          <cell r="D3090" t="str">
            <v>SA</v>
          </cell>
          <cell r="F3090" t="str">
            <v>10</v>
          </cell>
          <cell r="G3090" t="str">
            <v>S</v>
          </cell>
          <cell r="L3090">
            <v>160.32</v>
          </cell>
          <cell r="M3090">
            <v>160.32</v>
          </cell>
          <cell r="N3090" t="str">
            <v>RUN</v>
          </cell>
          <cell r="O3090" t="str">
            <v>Списание материалов за 10 2001г</v>
          </cell>
          <cell r="P3090" t="str">
            <v>32</v>
          </cell>
          <cell r="Q3090">
            <v>32012035</v>
          </cell>
          <cell r="R3090" t="str">
            <v>H</v>
          </cell>
          <cell r="W3090">
            <v>160.32</v>
          </cell>
          <cell r="X3090">
            <v>160.32</v>
          </cell>
          <cell r="Y3090">
            <v>16200000</v>
          </cell>
        </row>
        <row r="3091">
          <cell r="A3091">
            <v>11075890</v>
          </cell>
          <cell r="B3091">
            <v>1</v>
          </cell>
          <cell r="C3091">
            <v>40</v>
          </cell>
          <cell r="D3091" t="str">
            <v>SA</v>
          </cell>
          <cell r="F3091" t="str">
            <v>10</v>
          </cell>
          <cell r="G3091" t="str">
            <v>S</v>
          </cell>
          <cell r="L3091">
            <v>357.6</v>
          </cell>
          <cell r="M3091">
            <v>357.6</v>
          </cell>
          <cell r="N3091" t="str">
            <v>RUN</v>
          </cell>
          <cell r="O3091" t="str">
            <v>Списание материалов за 10 2001г</v>
          </cell>
          <cell r="P3091" t="str">
            <v>32</v>
          </cell>
          <cell r="Q3091">
            <v>32012035</v>
          </cell>
          <cell r="R3091" t="str">
            <v>H</v>
          </cell>
          <cell r="W3091">
            <v>357.6</v>
          </cell>
          <cell r="X3091">
            <v>357.6</v>
          </cell>
          <cell r="Y3091">
            <v>16200000</v>
          </cell>
        </row>
        <row r="3092">
          <cell r="A3092">
            <v>11075892</v>
          </cell>
          <cell r="B3092">
            <v>1</v>
          </cell>
          <cell r="C3092">
            <v>40</v>
          </cell>
          <cell r="D3092" t="str">
            <v>SA</v>
          </cell>
          <cell r="F3092" t="str">
            <v>10</v>
          </cell>
          <cell r="G3092" t="str">
            <v>S</v>
          </cell>
          <cell r="L3092">
            <v>34.47</v>
          </cell>
          <cell r="M3092">
            <v>34.47</v>
          </cell>
          <cell r="N3092" t="str">
            <v>RUN</v>
          </cell>
          <cell r="O3092" t="str">
            <v>Списание материалов за 10 2001г</v>
          </cell>
          <cell r="P3092" t="str">
            <v>32</v>
          </cell>
          <cell r="Q3092">
            <v>32012035</v>
          </cell>
          <cell r="R3092" t="str">
            <v>H</v>
          </cell>
          <cell r="W3092">
            <v>34.47</v>
          </cell>
          <cell r="X3092">
            <v>34.47</v>
          </cell>
          <cell r="Y3092">
            <v>16200000</v>
          </cell>
        </row>
        <row r="3093">
          <cell r="A3093">
            <v>11075894</v>
          </cell>
          <cell r="B3093">
            <v>1</v>
          </cell>
          <cell r="C3093">
            <v>40</v>
          </cell>
          <cell r="D3093" t="str">
            <v>SA</v>
          </cell>
          <cell r="F3093" t="str">
            <v>10</v>
          </cell>
          <cell r="G3093" t="str">
            <v>S</v>
          </cell>
          <cell r="L3093">
            <v>15.02</v>
          </cell>
          <cell r="M3093">
            <v>15.02</v>
          </cell>
          <cell r="N3093" t="str">
            <v>RUN</v>
          </cell>
          <cell r="O3093" t="str">
            <v>Списание материалов за 10 2001г</v>
          </cell>
          <cell r="P3093" t="str">
            <v>32</v>
          </cell>
          <cell r="Q3093">
            <v>32012035</v>
          </cell>
          <cell r="R3093" t="str">
            <v>H</v>
          </cell>
          <cell r="W3093">
            <v>15.02</v>
          </cell>
          <cell r="X3093">
            <v>15.02</v>
          </cell>
          <cell r="Y3093">
            <v>16200000</v>
          </cell>
        </row>
        <row r="3094">
          <cell r="A3094">
            <v>11075896</v>
          </cell>
          <cell r="B3094">
            <v>1</v>
          </cell>
          <cell r="C3094">
            <v>40</v>
          </cell>
          <cell r="D3094" t="str">
            <v>SA</v>
          </cell>
          <cell r="F3094" t="str">
            <v>10</v>
          </cell>
          <cell r="G3094" t="str">
            <v>S</v>
          </cell>
          <cell r="L3094">
            <v>19.55</v>
          </cell>
          <cell r="M3094">
            <v>19.55</v>
          </cell>
          <cell r="N3094" t="str">
            <v>RUN</v>
          </cell>
          <cell r="O3094" t="str">
            <v>Списание материалов за 10 2001г</v>
          </cell>
          <cell r="P3094" t="str">
            <v>32</v>
          </cell>
          <cell r="Q3094">
            <v>32012035</v>
          </cell>
          <cell r="R3094" t="str">
            <v>H</v>
          </cell>
          <cell r="W3094">
            <v>19.55</v>
          </cell>
          <cell r="X3094">
            <v>19.55</v>
          </cell>
          <cell r="Y3094">
            <v>16200000</v>
          </cell>
        </row>
        <row r="3095">
          <cell r="A3095">
            <v>11075898</v>
          </cell>
          <cell r="B3095">
            <v>1</v>
          </cell>
          <cell r="C3095">
            <v>40</v>
          </cell>
          <cell r="D3095" t="str">
            <v>SA</v>
          </cell>
          <cell r="F3095" t="str">
            <v>10</v>
          </cell>
          <cell r="G3095" t="str">
            <v>S</v>
          </cell>
          <cell r="L3095">
            <v>94.66</v>
          </cell>
          <cell r="M3095">
            <v>94.66</v>
          </cell>
          <cell r="N3095" t="str">
            <v>RUN</v>
          </cell>
          <cell r="O3095" t="str">
            <v>Списание материалов за 10 2001г</v>
          </cell>
          <cell r="P3095" t="str">
            <v>32</v>
          </cell>
          <cell r="Q3095">
            <v>32012035</v>
          </cell>
          <cell r="R3095" t="str">
            <v>H</v>
          </cell>
          <cell r="W3095">
            <v>94.66</v>
          </cell>
          <cell r="X3095">
            <v>94.66</v>
          </cell>
          <cell r="Y3095">
            <v>16200000</v>
          </cell>
        </row>
        <row r="3096">
          <cell r="A3096">
            <v>11075900</v>
          </cell>
          <cell r="B3096">
            <v>1</v>
          </cell>
          <cell r="C3096">
            <v>40</v>
          </cell>
          <cell r="D3096" t="str">
            <v>SA</v>
          </cell>
          <cell r="F3096" t="str">
            <v>10</v>
          </cell>
          <cell r="G3096" t="str">
            <v>S</v>
          </cell>
          <cell r="L3096">
            <v>4.45</v>
          </cell>
          <cell r="M3096">
            <v>4.45</v>
          </cell>
          <cell r="N3096" t="str">
            <v>RUN</v>
          </cell>
          <cell r="O3096" t="str">
            <v>Списание материалов за 10 2001г</v>
          </cell>
          <cell r="P3096" t="str">
            <v>32</v>
          </cell>
          <cell r="Q3096">
            <v>32012035</v>
          </cell>
          <cell r="R3096" t="str">
            <v>H</v>
          </cell>
          <cell r="W3096">
            <v>4.45</v>
          </cell>
          <cell r="X3096">
            <v>4.45</v>
          </cell>
          <cell r="Y3096">
            <v>16200000</v>
          </cell>
        </row>
        <row r="3097">
          <cell r="A3097">
            <v>11075903</v>
          </cell>
          <cell r="B3097">
            <v>1</v>
          </cell>
          <cell r="C3097">
            <v>40</v>
          </cell>
          <cell r="D3097" t="str">
            <v>SA</v>
          </cell>
          <cell r="F3097" t="str">
            <v>10</v>
          </cell>
          <cell r="G3097" t="str">
            <v>S</v>
          </cell>
          <cell r="L3097">
            <v>108.62</v>
          </cell>
          <cell r="M3097">
            <v>108.62</v>
          </cell>
          <cell r="N3097" t="str">
            <v>RUN</v>
          </cell>
          <cell r="O3097" t="str">
            <v>Списание материалов за 10 2001г</v>
          </cell>
          <cell r="P3097" t="str">
            <v>32</v>
          </cell>
          <cell r="Q3097">
            <v>32012035</v>
          </cell>
          <cell r="R3097" t="str">
            <v>H</v>
          </cell>
          <cell r="W3097">
            <v>108.62</v>
          </cell>
          <cell r="X3097">
            <v>108.62</v>
          </cell>
          <cell r="Y3097">
            <v>16200000</v>
          </cell>
        </row>
        <row r="3098">
          <cell r="A3098">
            <v>11075905</v>
          </cell>
          <cell r="B3098">
            <v>1</v>
          </cell>
          <cell r="C3098">
            <v>40</v>
          </cell>
          <cell r="D3098" t="str">
            <v>SA</v>
          </cell>
          <cell r="F3098" t="str">
            <v>10</v>
          </cell>
          <cell r="G3098" t="str">
            <v>S</v>
          </cell>
          <cell r="L3098">
            <v>40.21</v>
          </cell>
          <cell r="M3098">
            <v>40.21</v>
          </cell>
          <cell r="N3098" t="str">
            <v>RUN</v>
          </cell>
          <cell r="O3098" t="str">
            <v>Списание материалов за 10 2001г</v>
          </cell>
          <cell r="P3098" t="str">
            <v>32</v>
          </cell>
          <cell r="Q3098">
            <v>32012035</v>
          </cell>
          <cell r="R3098" t="str">
            <v>H</v>
          </cell>
          <cell r="W3098">
            <v>40.21</v>
          </cell>
          <cell r="X3098">
            <v>40.21</v>
          </cell>
          <cell r="Y3098">
            <v>16200000</v>
          </cell>
        </row>
        <row r="3099">
          <cell r="A3099">
            <v>11075907</v>
          </cell>
          <cell r="B3099">
            <v>1</v>
          </cell>
          <cell r="C3099">
            <v>40</v>
          </cell>
          <cell r="D3099" t="str">
            <v>SA</v>
          </cell>
          <cell r="F3099" t="str">
            <v>10</v>
          </cell>
          <cell r="G3099" t="str">
            <v>S</v>
          </cell>
          <cell r="L3099">
            <v>7.75</v>
          </cell>
          <cell r="M3099">
            <v>7.75</v>
          </cell>
          <cell r="N3099" t="str">
            <v>RUN</v>
          </cell>
          <cell r="O3099" t="str">
            <v>Списание материалов за 10 2001г</v>
          </cell>
          <cell r="P3099" t="str">
            <v>32</v>
          </cell>
          <cell r="Q3099">
            <v>32012035</v>
          </cell>
          <cell r="R3099" t="str">
            <v>H</v>
          </cell>
          <cell r="W3099">
            <v>7.75</v>
          </cell>
          <cell r="X3099">
            <v>7.75</v>
          </cell>
          <cell r="Y3099">
            <v>16200000</v>
          </cell>
        </row>
        <row r="3100">
          <cell r="A3100">
            <v>11075909</v>
          </cell>
          <cell r="B3100">
            <v>1</v>
          </cell>
          <cell r="C3100">
            <v>40</v>
          </cell>
          <cell r="D3100" t="str">
            <v>SA</v>
          </cell>
          <cell r="F3100" t="str">
            <v>10</v>
          </cell>
          <cell r="G3100" t="str">
            <v>S</v>
          </cell>
          <cell r="L3100">
            <v>4.51</v>
          </cell>
          <cell r="M3100">
            <v>4.51</v>
          </cell>
          <cell r="N3100" t="str">
            <v>RUN</v>
          </cell>
          <cell r="O3100" t="str">
            <v>Списание материалов за 10 2001г</v>
          </cell>
          <cell r="P3100" t="str">
            <v>32</v>
          </cell>
          <cell r="Q3100">
            <v>32012035</v>
          </cell>
          <cell r="R3100" t="str">
            <v>H</v>
          </cell>
          <cell r="W3100">
            <v>4.51</v>
          </cell>
          <cell r="X3100">
            <v>4.51</v>
          </cell>
          <cell r="Y3100">
            <v>16200000</v>
          </cell>
        </row>
        <row r="3101">
          <cell r="A3101">
            <v>11075911</v>
          </cell>
          <cell r="B3101">
            <v>1</v>
          </cell>
          <cell r="C3101">
            <v>40</v>
          </cell>
          <cell r="D3101" t="str">
            <v>SA</v>
          </cell>
          <cell r="F3101" t="str">
            <v>10</v>
          </cell>
          <cell r="G3101" t="str">
            <v>S</v>
          </cell>
          <cell r="L3101">
            <v>29</v>
          </cell>
          <cell r="M3101">
            <v>29</v>
          </cell>
          <cell r="N3101" t="str">
            <v>RUN</v>
          </cell>
          <cell r="O3101" t="str">
            <v>Списание материалов за 10 2001г</v>
          </cell>
          <cell r="P3101" t="str">
            <v>32</v>
          </cell>
          <cell r="Q3101">
            <v>32012035</v>
          </cell>
          <cell r="R3101" t="str">
            <v>H</v>
          </cell>
          <cell r="W3101">
            <v>29</v>
          </cell>
          <cell r="X3101">
            <v>29</v>
          </cell>
          <cell r="Y3101">
            <v>16200000</v>
          </cell>
        </row>
        <row r="3102">
          <cell r="A3102">
            <v>11075913</v>
          </cell>
          <cell r="B3102">
            <v>1</v>
          </cell>
          <cell r="C3102">
            <v>40</v>
          </cell>
          <cell r="D3102" t="str">
            <v>SA</v>
          </cell>
          <cell r="F3102" t="str">
            <v>10</v>
          </cell>
          <cell r="G3102" t="str">
            <v>S</v>
          </cell>
          <cell r="L3102">
            <v>2362.9499999999998</v>
          </cell>
          <cell r="M3102">
            <v>2362.9499999999998</v>
          </cell>
          <cell r="N3102" t="str">
            <v>RUN</v>
          </cell>
          <cell r="O3102" t="str">
            <v>Списание материалов за 10 2001г</v>
          </cell>
          <cell r="P3102" t="str">
            <v>32</v>
          </cell>
          <cell r="Q3102">
            <v>32012035</v>
          </cell>
          <cell r="R3102" t="str">
            <v>H</v>
          </cell>
          <cell r="W3102">
            <v>2362.9499999999998</v>
          </cell>
          <cell r="X3102">
            <v>2362.9499999999998</v>
          </cell>
          <cell r="Y3102">
            <v>16200000</v>
          </cell>
        </row>
        <row r="3103">
          <cell r="A3103">
            <v>11075916</v>
          </cell>
          <cell r="B3103">
            <v>1</v>
          </cell>
          <cell r="C3103">
            <v>40</v>
          </cell>
          <cell r="D3103" t="str">
            <v>SA</v>
          </cell>
          <cell r="F3103" t="str">
            <v>10</v>
          </cell>
          <cell r="G3103" t="str">
            <v>S</v>
          </cell>
          <cell r="L3103">
            <v>213</v>
          </cell>
          <cell r="M3103">
            <v>213</v>
          </cell>
          <cell r="N3103" t="str">
            <v>RUN</v>
          </cell>
          <cell r="O3103" t="str">
            <v>Списание материалов за 10 2001г</v>
          </cell>
          <cell r="P3103" t="str">
            <v>32</v>
          </cell>
          <cell r="Q3103">
            <v>32012035</v>
          </cell>
          <cell r="R3103" t="str">
            <v>H</v>
          </cell>
          <cell r="W3103">
            <v>213</v>
          </cell>
          <cell r="X3103">
            <v>213</v>
          </cell>
          <cell r="Y3103">
            <v>16200000</v>
          </cell>
        </row>
        <row r="3104">
          <cell r="A3104">
            <v>11075918</v>
          </cell>
          <cell r="B3104">
            <v>1</v>
          </cell>
          <cell r="C3104">
            <v>40</v>
          </cell>
          <cell r="D3104" t="str">
            <v>SA</v>
          </cell>
          <cell r="F3104" t="str">
            <v>10</v>
          </cell>
          <cell r="G3104" t="str">
            <v>S</v>
          </cell>
          <cell r="L3104">
            <v>81.819999999999993</v>
          </cell>
          <cell r="M3104">
            <v>81.819999999999993</v>
          </cell>
          <cell r="N3104" t="str">
            <v>RUN</v>
          </cell>
          <cell r="O3104" t="str">
            <v>Списание материалов за 10 2001г</v>
          </cell>
          <cell r="P3104" t="str">
            <v>32</v>
          </cell>
          <cell r="Q3104">
            <v>32012035</v>
          </cell>
          <cell r="R3104" t="str">
            <v>H</v>
          </cell>
          <cell r="W3104">
            <v>81.819999999999993</v>
          </cell>
          <cell r="X3104">
            <v>81.819999999999993</v>
          </cell>
          <cell r="Y3104">
            <v>16200000</v>
          </cell>
        </row>
        <row r="3105">
          <cell r="A3105">
            <v>11075921</v>
          </cell>
          <cell r="B3105">
            <v>1</v>
          </cell>
          <cell r="C3105">
            <v>40</v>
          </cell>
          <cell r="D3105" t="str">
            <v>SA</v>
          </cell>
          <cell r="F3105" t="str">
            <v>10</v>
          </cell>
          <cell r="G3105" t="str">
            <v>S</v>
          </cell>
          <cell r="L3105">
            <v>111.18</v>
          </cell>
          <cell r="M3105">
            <v>111.18</v>
          </cell>
          <cell r="N3105" t="str">
            <v>RUN</v>
          </cell>
          <cell r="O3105" t="str">
            <v>Списание материалов за 10 2001г</v>
          </cell>
          <cell r="P3105" t="str">
            <v>32</v>
          </cell>
          <cell r="Q3105">
            <v>32012035</v>
          </cell>
          <cell r="R3105" t="str">
            <v>H</v>
          </cell>
          <cell r="W3105">
            <v>111.18</v>
          </cell>
          <cell r="X3105">
            <v>111.18</v>
          </cell>
          <cell r="Y3105">
            <v>16200000</v>
          </cell>
        </row>
        <row r="3106">
          <cell r="A3106">
            <v>11075923</v>
          </cell>
          <cell r="B3106">
            <v>1</v>
          </cell>
          <cell r="C3106">
            <v>40</v>
          </cell>
          <cell r="D3106" t="str">
            <v>SA</v>
          </cell>
          <cell r="F3106" t="str">
            <v>10</v>
          </cell>
          <cell r="G3106" t="str">
            <v>S</v>
          </cell>
          <cell r="L3106">
            <v>2.77</v>
          </cell>
          <cell r="M3106">
            <v>2.77</v>
          </cell>
          <cell r="N3106" t="str">
            <v>RUN</v>
          </cell>
          <cell r="O3106" t="str">
            <v>Списание материалов за 10 2001г</v>
          </cell>
          <cell r="P3106" t="str">
            <v>32</v>
          </cell>
          <cell r="Q3106">
            <v>32012035</v>
          </cell>
          <cell r="R3106" t="str">
            <v>H</v>
          </cell>
          <cell r="W3106">
            <v>2.77</v>
          </cell>
          <cell r="X3106">
            <v>2.77</v>
          </cell>
          <cell r="Y3106">
            <v>16200000</v>
          </cell>
        </row>
        <row r="3107">
          <cell r="A3107">
            <v>11075925</v>
          </cell>
          <cell r="B3107">
            <v>1</v>
          </cell>
          <cell r="C3107">
            <v>40</v>
          </cell>
          <cell r="D3107" t="str">
            <v>SA</v>
          </cell>
          <cell r="F3107" t="str">
            <v>10</v>
          </cell>
          <cell r="G3107" t="str">
            <v>S</v>
          </cell>
          <cell r="L3107">
            <v>23.49</v>
          </cell>
          <cell r="M3107">
            <v>23.49</v>
          </cell>
          <cell r="N3107" t="str">
            <v>RUN</v>
          </cell>
          <cell r="O3107" t="str">
            <v>Списание материалов за 10 2001г</v>
          </cell>
          <cell r="P3107" t="str">
            <v>32</v>
          </cell>
          <cell r="Q3107">
            <v>32012035</v>
          </cell>
          <cell r="R3107" t="str">
            <v>H</v>
          </cell>
          <cell r="W3107">
            <v>23.49</v>
          </cell>
          <cell r="X3107">
            <v>23.49</v>
          </cell>
          <cell r="Y3107">
            <v>16200000</v>
          </cell>
        </row>
        <row r="3108">
          <cell r="A3108">
            <v>11075927</v>
          </cell>
          <cell r="B3108">
            <v>1</v>
          </cell>
          <cell r="C3108">
            <v>40</v>
          </cell>
          <cell r="D3108" t="str">
            <v>SA</v>
          </cell>
          <cell r="F3108" t="str">
            <v>10</v>
          </cell>
          <cell r="G3108" t="str">
            <v>S</v>
          </cell>
          <cell r="L3108">
            <v>68.319999999999993</v>
          </cell>
          <cell r="M3108">
            <v>68.319999999999993</v>
          </cell>
          <cell r="N3108" t="str">
            <v>RUN</v>
          </cell>
          <cell r="O3108" t="str">
            <v>Списание материалов за 10 2001г</v>
          </cell>
          <cell r="P3108" t="str">
            <v>32</v>
          </cell>
          <cell r="Q3108">
            <v>32012035</v>
          </cell>
          <cell r="R3108" t="str">
            <v>H</v>
          </cell>
          <cell r="W3108">
            <v>68.319999999999993</v>
          </cell>
          <cell r="X3108">
            <v>68.319999999999993</v>
          </cell>
          <cell r="Y3108">
            <v>16200000</v>
          </cell>
        </row>
        <row r="3109">
          <cell r="A3109">
            <v>11075929</v>
          </cell>
          <cell r="B3109">
            <v>1</v>
          </cell>
          <cell r="C3109">
            <v>40</v>
          </cell>
          <cell r="D3109" t="str">
            <v>SA</v>
          </cell>
          <cell r="F3109" t="str">
            <v>10</v>
          </cell>
          <cell r="G3109" t="str">
            <v>S</v>
          </cell>
          <cell r="L3109">
            <v>75.03</v>
          </cell>
          <cell r="M3109">
            <v>75.03</v>
          </cell>
          <cell r="N3109" t="str">
            <v>RUN</v>
          </cell>
          <cell r="O3109" t="str">
            <v>Списание материалов за 10 2001г</v>
          </cell>
          <cell r="P3109" t="str">
            <v>32</v>
          </cell>
          <cell r="Q3109">
            <v>32012035</v>
          </cell>
          <cell r="R3109" t="str">
            <v>H</v>
          </cell>
          <cell r="W3109">
            <v>75.03</v>
          </cell>
          <cell r="X3109">
            <v>75.03</v>
          </cell>
          <cell r="Y3109">
            <v>16200000</v>
          </cell>
        </row>
        <row r="3110">
          <cell r="A3110">
            <v>11075931</v>
          </cell>
          <cell r="B3110">
            <v>1</v>
          </cell>
          <cell r="C3110">
            <v>40</v>
          </cell>
          <cell r="D3110" t="str">
            <v>SA</v>
          </cell>
          <cell r="F3110" t="str">
            <v>10</v>
          </cell>
          <cell r="G3110" t="str">
            <v>S</v>
          </cell>
          <cell r="L3110">
            <v>16.62</v>
          </cell>
          <cell r="M3110">
            <v>16.62</v>
          </cell>
          <cell r="N3110" t="str">
            <v>RUN</v>
          </cell>
          <cell r="O3110" t="str">
            <v>Списание материалов за 10 2001г</v>
          </cell>
          <cell r="P3110" t="str">
            <v>32</v>
          </cell>
          <cell r="Q3110">
            <v>32012035</v>
          </cell>
          <cell r="R3110" t="str">
            <v>H</v>
          </cell>
          <cell r="W3110">
            <v>16.62</v>
          </cell>
          <cell r="X3110">
            <v>16.62</v>
          </cell>
          <cell r="Y3110">
            <v>16200000</v>
          </cell>
        </row>
        <row r="3111">
          <cell r="A3111">
            <v>11075933</v>
          </cell>
          <cell r="B3111">
            <v>1</v>
          </cell>
          <cell r="C3111">
            <v>40</v>
          </cell>
          <cell r="D3111" t="str">
            <v>SA</v>
          </cell>
          <cell r="F3111" t="str">
            <v>10</v>
          </cell>
          <cell r="G3111" t="str">
            <v>S</v>
          </cell>
          <cell r="L3111">
            <v>17.79</v>
          </cell>
          <cell r="M3111">
            <v>17.79</v>
          </cell>
          <cell r="N3111" t="str">
            <v>RUN</v>
          </cell>
          <cell r="O3111" t="str">
            <v>Списание материалов за 10 2001г</v>
          </cell>
          <cell r="P3111" t="str">
            <v>32</v>
          </cell>
          <cell r="Q3111">
            <v>32012035</v>
          </cell>
          <cell r="R3111" t="str">
            <v>H</v>
          </cell>
          <cell r="W3111">
            <v>17.79</v>
          </cell>
          <cell r="X3111">
            <v>17.79</v>
          </cell>
          <cell r="Y3111">
            <v>16200000</v>
          </cell>
        </row>
        <row r="3112">
          <cell r="A3112">
            <v>11076079</v>
          </cell>
          <cell r="B3112">
            <v>1</v>
          </cell>
          <cell r="C3112">
            <v>40</v>
          </cell>
          <cell r="D3112" t="str">
            <v>SA</v>
          </cell>
          <cell r="F3112" t="str">
            <v>10</v>
          </cell>
          <cell r="G3112" t="str">
            <v>S</v>
          </cell>
          <cell r="L3112">
            <v>6.86</v>
          </cell>
          <cell r="M3112">
            <v>6.86</v>
          </cell>
          <cell r="N3112" t="str">
            <v>RUN</v>
          </cell>
          <cell r="O3112" t="str">
            <v>Списание материалов за 10 2001г</v>
          </cell>
          <cell r="P3112" t="str">
            <v>32</v>
          </cell>
          <cell r="Q3112">
            <v>32012035</v>
          </cell>
          <cell r="R3112" t="str">
            <v>H</v>
          </cell>
          <cell r="W3112">
            <v>6.86</v>
          </cell>
          <cell r="X3112">
            <v>6.86</v>
          </cell>
          <cell r="Y3112">
            <v>16200000</v>
          </cell>
        </row>
        <row r="3113">
          <cell r="A3113">
            <v>20002654</v>
          </cell>
          <cell r="B3113">
            <v>1</v>
          </cell>
          <cell r="C3113">
            <v>52</v>
          </cell>
          <cell r="D3113" t="str">
            <v>ST</v>
          </cell>
          <cell r="F3113" t="str">
            <v>10</v>
          </cell>
          <cell r="G3113" t="str">
            <v>S</v>
          </cell>
          <cell r="L3113">
            <v>-36.090000000000003</v>
          </cell>
          <cell r="M3113">
            <v>-36.090000000000003</v>
          </cell>
          <cell r="N3113" t="str">
            <v>RUN</v>
          </cell>
          <cell r="O3113" t="str">
            <v>Списание материалов за 10 2001г</v>
          </cell>
          <cell r="P3113" t="str">
            <v>32</v>
          </cell>
          <cell r="Q3113">
            <v>32012035</v>
          </cell>
          <cell r="R3113" t="str">
            <v>H</v>
          </cell>
          <cell r="W3113">
            <v>-36.090000000000003</v>
          </cell>
          <cell r="X3113">
            <v>-36.090000000000003</v>
          </cell>
          <cell r="Y3113">
            <v>16200000</v>
          </cell>
        </row>
        <row r="3114">
          <cell r="A3114">
            <v>20002656</v>
          </cell>
          <cell r="B3114">
            <v>1</v>
          </cell>
          <cell r="C3114">
            <v>52</v>
          </cell>
          <cell r="D3114" t="str">
            <v>ST</v>
          </cell>
          <cell r="F3114" t="str">
            <v>10</v>
          </cell>
          <cell r="G3114" t="str">
            <v>S</v>
          </cell>
          <cell r="L3114">
            <v>-20.21</v>
          </cell>
          <cell r="M3114">
            <v>-20.21</v>
          </cell>
          <cell r="N3114" t="str">
            <v>RUN</v>
          </cell>
          <cell r="O3114" t="str">
            <v>Списание материалов за 10 2001г</v>
          </cell>
          <cell r="P3114" t="str">
            <v>32</v>
          </cell>
          <cell r="Q3114">
            <v>32012035</v>
          </cell>
          <cell r="R3114" t="str">
            <v>H</v>
          </cell>
          <cell r="W3114">
            <v>-20.21</v>
          </cell>
          <cell r="X3114">
            <v>-20.21</v>
          </cell>
          <cell r="Y3114">
            <v>16200000</v>
          </cell>
        </row>
        <row r="3115">
          <cell r="A3115">
            <v>20002658</v>
          </cell>
          <cell r="B3115">
            <v>1</v>
          </cell>
          <cell r="C3115">
            <v>52</v>
          </cell>
          <cell r="D3115" t="str">
            <v>ST</v>
          </cell>
          <cell r="F3115" t="str">
            <v>10</v>
          </cell>
          <cell r="G3115" t="str">
            <v>S</v>
          </cell>
          <cell r="L3115">
            <v>-28.77</v>
          </cell>
          <cell r="M3115">
            <v>-28.77</v>
          </cell>
          <cell r="N3115" t="str">
            <v>RUN</v>
          </cell>
          <cell r="O3115" t="str">
            <v>Списание материалов за 10 2001г</v>
          </cell>
          <cell r="P3115" t="str">
            <v>32</v>
          </cell>
          <cell r="Q3115">
            <v>32012035</v>
          </cell>
          <cell r="R3115" t="str">
            <v>H</v>
          </cell>
          <cell r="W3115">
            <v>-28.77</v>
          </cell>
          <cell r="X3115">
            <v>-28.77</v>
          </cell>
          <cell r="Y3115">
            <v>16200000</v>
          </cell>
        </row>
        <row r="3116">
          <cell r="A3116">
            <v>20002660</v>
          </cell>
          <cell r="B3116">
            <v>1</v>
          </cell>
          <cell r="C3116">
            <v>52</v>
          </cell>
          <cell r="D3116" t="str">
            <v>ST</v>
          </cell>
          <cell r="F3116" t="str">
            <v>10</v>
          </cell>
          <cell r="G3116" t="str">
            <v>S</v>
          </cell>
          <cell r="L3116">
            <v>-135.88</v>
          </cell>
          <cell r="M3116">
            <v>-135.88</v>
          </cell>
          <cell r="N3116" t="str">
            <v>RUN</v>
          </cell>
          <cell r="O3116" t="str">
            <v>Списание материалов за 10 2001г</v>
          </cell>
          <cell r="P3116" t="str">
            <v>32</v>
          </cell>
          <cell r="Q3116">
            <v>32012035</v>
          </cell>
          <cell r="R3116" t="str">
            <v>H</v>
          </cell>
          <cell r="W3116">
            <v>-135.88</v>
          </cell>
          <cell r="X3116">
            <v>-135.88</v>
          </cell>
          <cell r="Y3116">
            <v>16200000</v>
          </cell>
        </row>
        <row r="3117">
          <cell r="A3117">
            <v>11081518</v>
          </cell>
          <cell r="B3117">
            <v>1</v>
          </cell>
          <cell r="C3117">
            <v>40</v>
          </cell>
          <cell r="D3117" t="str">
            <v>SA</v>
          </cell>
          <cell r="F3117" t="str">
            <v>11</v>
          </cell>
          <cell r="G3117" t="str">
            <v>S</v>
          </cell>
          <cell r="L3117">
            <v>78.790000000000006</v>
          </cell>
          <cell r="M3117">
            <v>78.790000000000006</v>
          </cell>
          <cell r="N3117" t="str">
            <v>RUN</v>
          </cell>
          <cell r="O3117" t="str">
            <v>Списание материалов за 11 2001г</v>
          </cell>
          <cell r="P3117" t="str">
            <v>32</v>
          </cell>
          <cell r="Q3117">
            <v>32012035</v>
          </cell>
          <cell r="R3117" t="str">
            <v>H</v>
          </cell>
          <cell r="W3117">
            <v>78.790000000000006</v>
          </cell>
          <cell r="X3117">
            <v>78.790000000000006</v>
          </cell>
          <cell r="Y3117">
            <v>16200000</v>
          </cell>
        </row>
        <row r="3118">
          <cell r="A3118">
            <v>11081521</v>
          </cell>
          <cell r="B3118">
            <v>1</v>
          </cell>
          <cell r="C3118">
            <v>40</v>
          </cell>
          <cell r="D3118" t="str">
            <v>SA</v>
          </cell>
          <cell r="F3118" t="str">
            <v>11</v>
          </cell>
          <cell r="G3118" t="str">
            <v>S</v>
          </cell>
          <cell r="L3118">
            <v>202.26</v>
          </cell>
          <cell r="M3118">
            <v>202.26</v>
          </cell>
          <cell r="N3118" t="str">
            <v>RUN</v>
          </cell>
          <cell r="O3118" t="str">
            <v>Списание материалов за 11 2001г</v>
          </cell>
          <cell r="P3118" t="str">
            <v>32</v>
          </cell>
          <cell r="Q3118">
            <v>32012035</v>
          </cell>
          <cell r="R3118" t="str">
            <v>H</v>
          </cell>
          <cell r="W3118">
            <v>202.26</v>
          </cell>
          <cell r="X3118">
            <v>202.26</v>
          </cell>
          <cell r="Y3118">
            <v>16200000</v>
          </cell>
        </row>
        <row r="3119">
          <cell r="A3119">
            <v>11081524</v>
          </cell>
          <cell r="B3119">
            <v>1</v>
          </cell>
          <cell r="C3119">
            <v>40</v>
          </cell>
          <cell r="D3119" t="str">
            <v>SA</v>
          </cell>
          <cell r="F3119" t="str">
            <v>11</v>
          </cell>
          <cell r="G3119" t="str">
            <v>S</v>
          </cell>
          <cell r="L3119">
            <v>137.11000000000001</v>
          </cell>
          <cell r="M3119">
            <v>137.11000000000001</v>
          </cell>
          <cell r="N3119" t="str">
            <v>RUN</v>
          </cell>
          <cell r="O3119" t="str">
            <v>Списание материалов за 11 2001г</v>
          </cell>
          <cell r="P3119" t="str">
            <v>32</v>
          </cell>
          <cell r="Q3119">
            <v>32012035</v>
          </cell>
          <cell r="R3119" t="str">
            <v>H</v>
          </cell>
          <cell r="W3119">
            <v>137.11000000000001</v>
          </cell>
          <cell r="X3119">
            <v>137.11000000000001</v>
          </cell>
          <cell r="Y3119">
            <v>16200000</v>
          </cell>
        </row>
        <row r="3120">
          <cell r="A3120">
            <v>11081526</v>
          </cell>
          <cell r="B3120">
            <v>1</v>
          </cell>
          <cell r="C3120">
            <v>40</v>
          </cell>
          <cell r="D3120" t="str">
            <v>SA</v>
          </cell>
          <cell r="F3120" t="str">
            <v>11</v>
          </cell>
          <cell r="G3120" t="str">
            <v>S</v>
          </cell>
          <cell r="L3120">
            <v>64.52</v>
          </cell>
          <cell r="M3120">
            <v>64.52</v>
          </cell>
          <cell r="N3120" t="str">
            <v>RUN</v>
          </cell>
          <cell r="O3120" t="str">
            <v>Списание материалов за 11 2001г</v>
          </cell>
          <cell r="P3120" t="str">
            <v>32</v>
          </cell>
          <cell r="Q3120">
            <v>32012035</v>
          </cell>
          <cell r="R3120" t="str">
            <v>H</v>
          </cell>
          <cell r="W3120">
            <v>64.52</v>
          </cell>
          <cell r="X3120">
            <v>64.52</v>
          </cell>
          <cell r="Y3120">
            <v>16200000</v>
          </cell>
        </row>
        <row r="3121">
          <cell r="A3121">
            <v>11081528</v>
          </cell>
          <cell r="B3121">
            <v>1</v>
          </cell>
          <cell r="C3121">
            <v>40</v>
          </cell>
          <cell r="D3121" t="str">
            <v>SA</v>
          </cell>
          <cell r="F3121" t="str">
            <v>11</v>
          </cell>
          <cell r="G3121" t="str">
            <v>S</v>
          </cell>
          <cell r="L3121">
            <v>180.02</v>
          </cell>
          <cell r="M3121">
            <v>180.02</v>
          </cell>
          <cell r="N3121" t="str">
            <v>RUN</v>
          </cell>
          <cell r="O3121" t="str">
            <v>Списание материалов за 11 2001г</v>
          </cell>
          <cell r="P3121" t="str">
            <v>32</v>
          </cell>
          <cell r="Q3121">
            <v>32012035</v>
          </cell>
          <cell r="R3121" t="str">
            <v>H</v>
          </cell>
          <cell r="W3121">
            <v>180.02</v>
          </cell>
          <cell r="X3121">
            <v>180.02</v>
          </cell>
          <cell r="Y3121">
            <v>16200000</v>
          </cell>
        </row>
        <row r="3122">
          <cell r="A3122">
            <v>11081530</v>
          </cell>
          <cell r="B3122">
            <v>1</v>
          </cell>
          <cell r="C3122">
            <v>40</v>
          </cell>
          <cell r="D3122" t="str">
            <v>SA</v>
          </cell>
          <cell r="F3122" t="str">
            <v>11</v>
          </cell>
          <cell r="G3122" t="str">
            <v>S</v>
          </cell>
          <cell r="L3122">
            <v>120.09</v>
          </cell>
          <cell r="M3122">
            <v>120.09</v>
          </cell>
          <cell r="N3122" t="str">
            <v>RUN</v>
          </cell>
          <cell r="O3122" t="str">
            <v>Списание материалов за 11 2001г</v>
          </cell>
          <cell r="P3122" t="str">
            <v>32</v>
          </cell>
          <cell r="Q3122">
            <v>32012035</v>
          </cell>
          <cell r="R3122" t="str">
            <v>H</v>
          </cell>
          <cell r="W3122">
            <v>120.09</v>
          </cell>
          <cell r="X3122">
            <v>120.09</v>
          </cell>
          <cell r="Y3122">
            <v>16200000</v>
          </cell>
        </row>
        <row r="3123">
          <cell r="A3123">
            <v>11081532</v>
          </cell>
          <cell r="B3123">
            <v>1</v>
          </cell>
          <cell r="C3123">
            <v>40</v>
          </cell>
          <cell r="D3123" t="str">
            <v>SA</v>
          </cell>
          <cell r="F3123" t="str">
            <v>11</v>
          </cell>
          <cell r="G3123" t="str">
            <v>S</v>
          </cell>
          <cell r="L3123">
            <v>20.95</v>
          </cell>
          <cell r="M3123">
            <v>20.95</v>
          </cell>
          <cell r="N3123" t="str">
            <v>RUN</v>
          </cell>
          <cell r="O3123" t="str">
            <v>Списание материалов за 11 2001г</v>
          </cell>
          <cell r="P3123" t="str">
            <v>32</v>
          </cell>
          <cell r="Q3123">
            <v>32012035</v>
          </cell>
          <cell r="R3123" t="str">
            <v>H</v>
          </cell>
          <cell r="W3123">
            <v>20.95</v>
          </cell>
          <cell r="X3123">
            <v>20.95</v>
          </cell>
          <cell r="Y3123">
            <v>16200000</v>
          </cell>
        </row>
        <row r="3124">
          <cell r="A3124">
            <v>11081535</v>
          </cell>
          <cell r="B3124">
            <v>1</v>
          </cell>
          <cell r="C3124">
            <v>40</v>
          </cell>
          <cell r="D3124" t="str">
            <v>SA</v>
          </cell>
          <cell r="F3124" t="str">
            <v>11</v>
          </cell>
          <cell r="G3124" t="str">
            <v>S</v>
          </cell>
          <cell r="L3124">
            <v>993.91</v>
          </cell>
          <cell r="M3124">
            <v>993.91</v>
          </cell>
          <cell r="N3124" t="str">
            <v>RUN</v>
          </cell>
          <cell r="O3124" t="str">
            <v>Списание материалов за 11 2001г</v>
          </cell>
          <cell r="P3124" t="str">
            <v>32</v>
          </cell>
          <cell r="Q3124">
            <v>32012035</v>
          </cell>
          <cell r="R3124" t="str">
            <v>H</v>
          </cell>
          <cell r="W3124">
            <v>993.91</v>
          </cell>
          <cell r="X3124">
            <v>993.91</v>
          </cell>
          <cell r="Y3124">
            <v>16200000</v>
          </cell>
        </row>
        <row r="3125">
          <cell r="A3125">
            <v>11081537</v>
          </cell>
          <cell r="B3125">
            <v>1</v>
          </cell>
          <cell r="C3125">
            <v>40</v>
          </cell>
          <cell r="D3125" t="str">
            <v>SA</v>
          </cell>
          <cell r="F3125" t="str">
            <v>11</v>
          </cell>
          <cell r="G3125" t="str">
            <v>S</v>
          </cell>
          <cell r="L3125">
            <v>112.01</v>
          </cell>
          <cell r="M3125">
            <v>112.01</v>
          </cell>
          <cell r="N3125" t="str">
            <v>RUN</v>
          </cell>
          <cell r="O3125" t="str">
            <v>Списание материалов за 11 2001г</v>
          </cell>
          <cell r="P3125" t="str">
            <v>32</v>
          </cell>
          <cell r="Q3125">
            <v>32012035</v>
          </cell>
          <cell r="R3125" t="str">
            <v>H</v>
          </cell>
          <cell r="W3125">
            <v>112.01</v>
          </cell>
          <cell r="X3125">
            <v>112.01</v>
          </cell>
          <cell r="Y3125">
            <v>16200000</v>
          </cell>
        </row>
        <row r="3126">
          <cell r="A3126">
            <v>11081540</v>
          </cell>
          <cell r="B3126">
            <v>1</v>
          </cell>
          <cell r="C3126">
            <v>40</v>
          </cell>
          <cell r="D3126" t="str">
            <v>SA</v>
          </cell>
          <cell r="F3126" t="str">
            <v>11</v>
          </cell>
          <cell r="G3126" t="str">
            <v>S</v>
          </cell>
          <cell r="L3126">
            <v>131.78</v>
          </cell>
          <cell r="M3126">
            <v>131.78</v>
          </cell>
          <cell r="N3126" t="str">
            <v>RUN</v>
          </cell>
          <cell r="O3126" t="str">
            <v>Списание материалов за 11 2001г</v>
          </cell>
          <cell r="P3126" t="str">
            <v>32</v>
          </cell>
          <cell r="Q3126">
            <v>32012035</v>
          </cell>
          <cell r="R3126" t="str">
            <v>H</v>
          </cell>
          <cell r="W3126">
            <v>131.78</v>
          </cell>
          <cell r="X3126">
            <v>131.78</v>
          </cell>
          <cell r="Y3126">
            <v>16200000</v>
          </cell>
        </row>
        <row r="3127">
          <cell r="A3127">
            <v>11081542</v>
          </cell>
          <cell r="B3127">
            <v>1</v>
          </cell>
          <cell r="C3127">
            <v>40</v>
          </cell>
          <cell r="D3127" t="str">
            <v>SA</v>
          </cell>
          <cell r="F3127" t="str">
            <v>11</v>
          </cell>
          <cell r="G3127" t="str">
            <v>S</v>
          </cell>
          <cell r="L3127">
            <v>105.36</v>
          </cell>
          <cell r="M3127">
            <v>105.36</v>
          </cell>
          <cell r="N3127" t="str">
            <v>RUN</v>
          </cell>
          <cell r="O3127" t="str">
            <v>Списание материалов за 11 2001г</v>
          </cell>
          <cell r="P3127" t="str">
            <v>32</v>
          </cell>
          <cell r="Q3127">
            <v>32012035</v>
          </cell>
          <cell r="R3127" t="str">
            <v>H</v>
          </cell>
          <cell r="W3127">
            <v>105.36</v>
          </cell>
          <cell r="X3127">
            <v>105.36</v>
          </cell>
          <cell r="Y3127">
            <v>16200000</v>
          </cell>
        </row>
        <row r="3128">
          <cell r="A3128">
            <v>11081544</v>
          </cell>
          <cell r="B3128">
            <v>1</v>
          </cell>
          <cell r="C3128">
            <v>40</v>
          </cell>
          <cell r="D3128" t="str">
            <v>SA</v>
          </cell>
          <cell r="F3128" t="str">
            <v>11</v>
          </cell>
          <cell r="G3128" t="str">
            <v>S</v>
          </cell>
          <cell r="L3128">
            <v>56.37</v>
          </cell>
          <cell r="M3128">
            <v>56.37</v>
          </cell>
          <cell r="N3128" t="str">
            <v>RUN</v>
          </cell>
          <cell r="O3128" t="str">
            <v>Списание материалов за 11 2001г</v>
          </cell>
          <cell r="P3128" t="str">
            <v>32</v>
          </cell>
          <cell r="Q3128">
            <v>32012035</v>
          </cell>
          <cell r="R3128" t="str">
            <v>H</v>
          </cell>
          <cell r="W3128">
            <v>56.37</v>
          </cell>
          <cell r="X3128">
            <v>56.37</v>
          </cell>
          <cell r="Y3128">
            <v>16200000</v>
          </cell>
        </row>
        <row r="3129">
          <cell r="A3129">
            <v>11081546</v>
          </cell>
          <cell r="B3129">
            <v>1</v>
          </cell>
          <cell r="C3129">
            <v>40</v>
          </cell>
          <cell r="D3129" t="str">
            <v>SA</v>
          </cell>
          <cell r="F3129" t="str">
            <v>11</v>
          </cell>
          <cell r="G3129" t="str">
            <v>S</v>
          </cell>
          <cell r="L3129">
            <v>7.43</v>
          </cell>
          <cell r="M3129">
            <v>7.43</v>
          </cell>
          <cell r="N3129" t="str">
            <v>RUN</v>
          </cell>
          <cell r="O3129" t="str">
            <v>Списание материалов за 11 2001г</v>
          </cell>
          <cell r="P3129" t="str">
            <v>32</v>
          </cell>
          <cell r="Q3129">
            <v>32012035</v>
          </cell>
          <cell r="R3129" t="str">
            <v>H</v>
          </cell>
          <cell r="W3129">
            <v>7.43</v>
          </cell>
          <cell r="X3129">
            <v>7.43</v>
          </cell>
          <cell r="Y3129">
            <v>16200000</v>
          </cell>
        </row>
        <row r="3130">
          <cell r="A3130">
            <v>11081548</v>
          </cell>
          <cell r="B3130">
            <v>1</v>
          </cell>
          <cell r="C3130">
            <v>40</v>
          </cell>
          <cell r="D3130" t="str">
            <v>SA</v>
          </cell>
          <cell r="F3130" t="str">
            <v>11</v>
          </cell>
          <cell r="G3130" t="str">
            <v>S</v>
          </cell>
          <cell r="L3130">
            <v>143.06</v>
          </cell>
          <cell r="M3130">
            <v>143.06</v>
          </cell>
          <cell r="N3130" t="str">
            <v>RUN</v>
          </cell>
          <cell r="O3130" t="str">
            <v>Списание материалов за 11 2001г</v>
          </cell>
          <cell r="P3130" t="str">
            <v>32</v>
          </cell>
          <cell r="Q3130">
            <v>32012035</v>
          </cell>
          <cell r="R3130" t="str">
            <v>H</v>
          </cell>
          <cell r="W3130">
            <v>143.06</v>
          </cell>
          <cell r="X3130">
            <v>143.06</v>
          </cell>
          <cell r="Y3130">
            <v>16200000</v>
          </cell>
        </row>
        <row r="3131">
          <cell r="A3131">
            <v>11081551</v>
          </cell>
          <cell r="B3131">
            <v>1</v>
          </cell>
          <cell r="C3131">
            <v>40</v>
          </cell>
          <cell r="D3131" t="str">
            <v>SA</v>
          </cell>
          <cell r="F3131" t="str">
            <v>11</v>
          </cell>
          <cell r="G3131" t="str">
            <v>S</v>
          </cell>
          <cell r="L3131">
            <v>465.13</v>
          </cell>
          <cell r="M3131">
            <v>465.13</v>
          </cell>
          <cell r="N3131" t="str">
            <v>RUN</v>
          </cell>
          <cell r="O3131" t="str">
            <v>Списание материалов за 11 2001г</v>
          </cell>
          <cell r="P3131" t="str">
            <v>32</v>
          </cell>
          <cell r="Q3131">
            <v>32012035</v>
          </cell>
          <cell r="R3131" t="str">
            <v>H</v>
          </cell>
          <cell r="W3131">
            <v>465.13</v>
          </cell>
          <cell r="X3131">
            <v>465.13</v>
          </cell>
          <cell r="Y3131">
            <v>16200000</v>
          </cell>
        </row>
        <row r="3132">
          <cell r="A3132">
            <v>11081553</v>
          </cell>
          <cell r="B3132">
            <v>1</v>
          </cell>
          <cell r="C3132">
            <v>40</v>
          </cell>
          <cell r="D3132" t="str">
            <v>SA</v>
          </cell>
          <cell r="F3132" t="str">
            <v>11</v>
          </cell>
          <cell r="G3132" t="str">
            <v>S</v>
          </cell>
          <cell r="L3132">
            <v>113.49</v>
          </cell>
          <cell r="M3132">
            <v>113.49</v>
          </cell>
          <cell r="N3132" t="str">
            <v>RUN</v>
          </cell>
          <cell r="O3132" t="str">
            <v>Списание материалов за 11 2001г</v>
          </cell>
          <cell r="P3132" t="str">
            <v>32</v>
          </cell>
          <cell r="Q3132">
            <v>32012035</v>
          </cell>
          <cell r="R3132" t="str">
            <v>H</v>
          </cell>
          <cell r="W3132">
            <v>113.49</v>
          </cell>
          <cell r="X3132">
            <v>113.49</v>
          </cell>
          <cell r="Y3132">
            <v>16200000</v>
          </cell>
        </row>
        <row r="3133">
          <cell r="A3133">
            <v>11081555</v>
          </cell>
          <cell r="B3133">
            <v>1</v>
          </cell>
          <cell r="C3133">
            <v>40</v>
          </cell>
          <cell r="D3133" t="str">
            <v>SA</v>
          </cell>
          <cell r="F3133" t="str">
            <v>11</v>
          </cell>
          <cell r="G3133" t="str">
            <v>S</v>
          </cell>
          <cell r="L3133">
            <v>100.43</v>
          </cell>
          <cell r="M3133">
            <v>100.43</v>
          </cell>
          <cell r="N3133" t="str">
            <v>RUN</v>
          </cell>
          <cell r="O3133" t="str">
            <v>Списание материалов за 11 2001г</v>
          </cell>
          <cell r="P3133" t="str">
            <v>32</v>
          </cell>
          <cell r="Q3133">
            <v>32012035</v>
          </cell>
          <cell r="R3133" t="str">
            <v>H</v>
          </cell>
          <cell r="W3133">
            <v>100.43</v>
          </cell>
          <cell r="X3133">
            <v>100.43</v>
          </cell>
          <cell r="Y3133">
            <v>16200000</v>
          </cell>
        </row>
        <row r="3134">
          <cell r="A3134">
            <v>11081557</v>
          </cell>
          <cell r="B3134">
            <v>1</v>
          </cell>
          <cell r="C3134">
            <v>40</v>
          </cell>
          <cell r="D3134" t="str">
            <v>SA</v>
          </cell>
          <cell r="F3134" t="str">
            <v>11</v>
          </cell>
          <cell r="G3134" t="str">
            <v>S</v>
          </cell>
          <cell r="L3134">
            <v>1.38</v>
          </cell>
          <cell r="M3134">
            <v>1.38</v>
          </cell>
          <cell r="N3134" t="str">
            <v>RUN</v>
          </cell>
          <cell r="O3134" t="str">
            <v>Списание материалов за 11 2001г</v>
          </cell>
          <cell r="P3134" t="str">
            <v>32</v>
          </cell>
          <cell r="Q3134">
            <v>32012035</v>
          </cell>
          <cell r="R3134" t="str">
            <v>H</v>
          </cell>
          <cell r="W3134">
            <v>1.38</v>
          </cell>
          <cell r="X3134">
            <v>1.38</v>
          </cell>
          <cell r="Y3134">
            <v>16200000</v>
          </cell>
        </row>
        <row r="3135">
          <cell r="A3135">
            <v>11081559</v>
          </cell>
          <cell r="B3135">
            <v>1</v>
          </cell>
          <cell r="C3135">
            <v>40</v>
          </cell>
          <cell r="D3135" t="str">
            <v>SA</v>
          </cell>
          <cell r="F3135" t="str">
            <v>11</v>
          </cell>
          <cell r="G3135" t="str">
            <v>S</v>
          </cell>
          <cell r="L3135">
            <v>61.16</v>
          </cell>
          <cell r="M3135">
            <v>61.16</v>
          </cell>
          <cell r="N3135" t="str">
            <v>RUN</v>
          </cell>
          <cell r="O3135" t="str">
            <v>Списание материалов за 11 2001г</v>
          </cell>
          <cell r="P3135" t="str">
            <v>32</v>
          </cell>
          <cell r="Q3135">
            <v>32012035</v>
          </cell>
          <cell r="R3135" t="str">
            <v>H</v>
          </cell>
          <cell r="W3135">
            <v>61.16</v>
          </cell>
          <cell r="X3135">
            <v>61.16</v>
          </cell>
          <cell r="Y3135">
            <v>16200000</v>
          </cell>
        </row>
        <row r="3136">
          <cell r="A3136">
            <v>11081561</v>
          </cell>
          <cell r="B3136">
            <v>1</v>
          </cell>
          <cell r="C3136">
            <v>40</v>
          </cell>
          <cell r="D3136" t="str">
            <v>SA</v>
          </cell>
          <cell r="F3136" t="str">
            <v>11</v>
          </cell>
          <cell r="G3136" t="str">
            <v>S</v>
          </cell>
          <cell r="L3136">
            <v>223.44</v>
          </cell>
          <cell r="M3136">
            <v>223.44</v>
          </cell>
          <cell r="N3136" t="str">
            <v>RUN</v>
          </cell>
          <cell r="O3136" t="str">
            <v>Списание материалов за 11 2001г</v>
          </cell>
          <cell r="P3136" t="str">
            <v>32</v>
          </cell>
          <cell r="Q3136">
            <v>32012035</v>
          </cell>
          <cell r="R3136" t="str">
            <v>H</v>
          </cell>
          <cell r="W3136">
            <v>223.44</v>
          </cell>
          <cell r="X3136">
            <v>223.44</v>
          </cell>
          <cell r="Y3136">
            <v>16200000</v>
          </cell>
        </row>
        <row r="3137">
          <cell r="A3137">
            <v>11081563</v>
          </cell>
          <cell r="B3137">
            <v>1</v>
          </cell>
          <cell r="C3137">
            <v>40</v>
          </cell>
          <cell r="D3137" t="str">
            <v>SA</v>
          </cell>
          <cell r="F3137" t="str">
            <v>11</v>
          </cell>
          <cell r="G3137" t="str">
            <v>S</v>
          </cell>
          <cell r="L3137">
            <v>74.67</v>
          </cell>
          <cell r="M3137">
            <v>74.67</v>
          </cell>
          <cell r="N3137" t="str">
            <v>RUN</v>
          </cell>
          <cell r="O3137" t="str">
            <v>Списание материалов за 11 2001г</v>
          </cell>
          <cell r="P3137" t="str">
            <v>32</v>
          </cell>
          <cell r="Q3137">
            <v>32012035</v>
          </cell>
          <cell r="R3137" t="str">
            <v>H</v>
          </cell>
          <cell r="W3137">
            <v>74.67</v>
          </cell>
          <cell r="X3137">
            <v>74.67</v>
          </cell>
          <cell r="Y3137">
            <v>16200000</v>
          </cell>
        </row>
        <row r="3138">
          <cell r="A3138">
            <v>11081565</v>
          </cell>
          <cell r="B3138">
            <v>1</v>
          </cell>
          <cell r="C3138">
            <v>40</v>
          </cell>
          <cell r="D3138" t="str">
            <v>SA</v>
          </cell>
          <cell r="F3138" t="str">
            <v>11</v>
          </cell>
          <cell r="G3138" t="str">
            <v>S</v>
          </cell>
          <cell r="L3138">
            <v>105.64</v>
          </cell>
          <cell r="M3138">
            <v>105.64</v>
          </cell>
          <cell r="N3138" t="str">
            <v>RUN</v>
          </cell>
          <cell r="O3138" t="str">
            <v>Списание материалов за 11 2001г</v>
          </cell>
          <cell r="P3138" t="str">
            <v>32</v>
          </cell>
          <cell r="Q3138">
            <v>32012035</v>
          </cell>
          <cell r="R3138" t="str">
            <v>H</v>
          </cell>
          <cell r="W3138">
            <v>105.64</v>
          </cell>
          <cell r="X3138">
            <v>105.64</v>
          </cell>
          <cell r="Y3138">
            <v>16200000</v>
          </cell>
        </row>
        <row r="3139">
          <cell r="A3139">
            <v>11081567</v>
          </cell>
          <cell r="B3139">
            <v>1</v>
          </cell>
          <cell r="C3139">
            <v>40</v>
          </cell>
          <cell r="D3139" t="str">
            <v>SA</v>
          </cell>
          <cell r="F3139" t="str">
            <v>11</v>
          </cell>
          <cell r="G3139" t="str">
            <v>S</v>
          </cell>
          <cell r="L3139">
            <v>118.89</v>
          </cell>
          <cell r="M3139">
            <v>118.89</v>
          </cell>
          <cell r="N3139" t="str">
            <v>RUN</v>
          </cell>
          <cell r="O3139" t="str">
            <v>Списание материалов за 11 2001г</v>
          </cell>
          <cell r="P3139" t="str">
            <v>32</v>
          </cell>
          <cell r="Q3139">
            <v>32012035</v>
          </cell>
          <cell r="R3139" t="str">
            <v>H</v>
          </cell>
          <cell r="W3139">
            <v>118.89</v>
          </cell>
          <cell r="X3139">
            <v>118.89</v>
          </cell>
          <cell r="Y3139">
            <v>16200000</v>
          </cell>
        </row>
        <row r="3140">
          <cell r="A3140">
            <v>11081569</v>
          </cell>
          <cell r="B3140">
            <v>1</v>
          </cell>
          <cell r="C3140">
            <v>40</v>
          </cell>
          <cell r="D3140" t="str">
            <v>SA</v>
          </cell>
          <cell r="F3140" t="str">
            <v>11</v>
          </cell>
          <cell r="G3140" t="str">
            <v>S</v>
          </cell>
          <cell r="L3140">
            <v>36.32</v>
          </cell>
          <cell r="M3140">
            <v>36.32</v>
          </cell>
          <cell r="N3140" t="str">
            <v>RUN</v>
          </cell>
          <cell r="O3140" t="str">
            <v>Списание материалов за 11 2001г</v>
          </cell>
          <cell r="P3140" t="str">
            <v>32</v>
          </cell>
          <cell r="Q3140">
            <v>32012035</v>
          </cell>
          <cell r="R3140" t="str">
            <v>H</v>
          </cell>
          <cell r="W3140">
            <v>36.32</v>
          </cell>
          <cell r="X3140">
            <v>36.32</v>
          </cell>
          <cell r="Y3140">
            <v>16200000</v>
          </cell>
        </row>
        <row r="3141">
          <cell r="A3141">
            <v>11081571</v>
          </cell>
          <cell r="B3141">
            <v>1</v>
          </cell>
          <cell r="C3141">
            <v>40</v>
          </cell>
          <cell r="D3141" t="str">
            <v>SA</v>
          </cell>
          <cell r="F3141" t="str">
            <v>11</v>
          </cell>
          <cell r="G3141" t="str">
            <v>S</v>
          </cell>
          <cell r="L3141">
            <v>203.29</v>
          </cell>
          <cell r="M3141">
            <v>203.29</v>
          </cell>
          <cell r="N3141" t="str">
            <v>RUN</v>
          </cell>
          <cell r="O3141" t="str">
            <v>Списание материалов за 11 2001г</v>
          </cell>
          <cell r="P3141" t="str">
            <v>32</v>
          </cell>
          <cell r="Q3141">
            <v>32012035</v>
          </cell>
          <cell r="R3141" t="str">
            <v>H</v>
          </cell>
          <cell r="W3141">
            <v>203.29</v>
          </cell>
          <cell r="X3141">
            <v>203.29</v>
          </cell>
          <cell r="Y3141">
            <v>16200000</v>
          </cell>
        </row>
        <row r="3142">
          <cell r="A3142">
            <v>11081574</v>
          </cell>
          <cell r="B3142">
            <v>1</v>
          </cell>
          <cell r="C3142">
            <v>40</v>
          </cell>
          <cell r="D3142" t="str">
            <v>SA</v>
          </cell>
          <cell r="F3142" t="str">
            <v>11</v>
          </cell>
          <cell r="G3142" t="str">
            <v>S</v>
          </cell>
          <cell r="L3142">
            <v>276.70999999999998</v>
          </cell>
          <cell r="M3142">
            <v>276.70999999999998</v>
          </cell>
          <cell r="N3142" t="str">
            <v>RUN</v>
          </cell>
          <cell r="O3142" t="str">
            <v>Списание материалов за 11 2001г</v>
          </cell>
          <cell r="P3142" t="str">
            <v>32</v>
          </cell>
          <cell r="Q3142">
            <v>32012035</v>
          </cell>
          <cell r="R3142" t="str">
            <v>H</v>
          </cell>
          <cell r="W3142">
            <v>276.70999999999998</v>
          </cell>
          <cell r="X3142">
            <v>276.70999999999998</v>
          </cell>
          <cell r="Y3142">
            <v>16200000</v>
          </cell>
        </row>
        <row r="3143">
          <cell r="A3143">
            <v>11081576</v>
          </cell>
          <cell r="B3143">
            <v>1</v>
          </cell>
          <cell r="C3143">
            <v>40</v>
          </cell>
          <cell r="D3143" t="str">
            <v>SA</v>
          </cell>
          <cell r="F3143" t="str">
            <v>11</v>
          </cell>
          <cell r="G3143" t="str">
            <v>S</v>
          </cell>
          <cell r="L3143">
            <v>52.61</v>
          </cell>
          <cell r="M3143">
            <v>52.61</v>
          </cell>
          <cell r="N3143" t="str">
            <v>RUN</v>
          </cell>
          <cell r="O3143" t="str">
            <v>Списание материалов за 11 2001г</v>
          </cell>
          <cell r="P3143" t="str">
            <v>32</v>
          </cell>
          <cell r="Q3143">
            <v>32012035</v>
          </cell>
          <cell r="R3143" t="str">
            <v>H</v>
          </cell>
          <cell r="W3143">
            <v>52.61</v>
          </cell>
          <cell r="X3143">
            <v>52.61</v>
          </cell>
          <cell r="Y3143">
            <v>16200000</v>
          </cell>
        </row>
        <row r="3144">
          <cell r="A3144">
            <v>11081578</v>
          </cell>
          <cell r="B3144">
            <v>1</v>
          </cell>
          <cell r="C3144">
            <v>40</v>
          </cell>
          <cell r="D3144" t="str">
            <v>SA</v>
          </cell>
          <cell r="F3144" t="str">
            <v>11</v>
          </cell>
          <cell r="G3144" t="str">
            <v>S</v>
          </cell>
          <cell r="L3144">
            <v>98.75</v>
          </cell>
          <cell r="M3144">
            <v>98.75</v>
          </cell>
          <cell r="N3144" t="str">
            <v>RUN</v>
          </cell>
          <cell r="O3144" t="str">
            <v>Списание материалов за 11 2001г</v>
          </cell>
          <cell r="P3144" t="str">
            <v>32</v>
          </cell>
          <cell r="Q3144">
            <v>32012035</v>
          </cell>
          <cell r="R3144" t="str">
            <v>H</v>
          </cell>
          <cell r="W3144">
            <v>98.75</v>
          </cell>
          <cell r="X3144">
            <v>98.75</v>
          </cell>
          <cell r="Y3144">
            <v>16200000</v>
          </cell>
        </row>
        <row r="3145">
          <cell r="A3145">
            <v>11081581</v>
          </cell>
          <cell r="B3145">
            <v>1</v>
          </cell>
          <cell r="C3145">
            <v>40</v>
          </cell>
          <cell r="D3145" t="str">
            <v>SA</v>
          </cell>
          <cell r="F3145" t="str">
            <v>11</v>
          </cell>
          <cell r="G3145" t="str">
            <v>S</v>
          </cell>
          <cell r="L3145">
            <v>257.58999999999997</v>
          </cell>
          <cell r="M3145">
            <v>257.58999999999997</v>
          </cell>
          <cell r="N3145" t="str">
            <v>RUN</v>
          </cell>
          <cell r="O3145" t="str">
            <v>Списание материалов за 11 2001г</v>
          </cell>
          <cell r="P3145" t="str">
            <v>32</v>
          </cell>
          <cell r="Q3145">
            <v>32012035</v>
          </cell>
          <cell r="R3145" t="str">
            <v>H</v>
          </cell>
          <cell r="W3145">
            <v>257.58999999999997</v>
          </cell>
          <cell r="X3145">
            <v>257.58999999999997</v>
          </cell>
          <cell r="Y3145">
            <v>16200000</v>
          </cell>
        </row>
        <row r="3146">
          <cell r="A3146">
            <v>11081584</v>
          </cell>
          <cell r="B3146">
            <v>1</v>
          </cell>
          <cell r="C3146">
            <v>40</v>
          </cell>
          <cell r="D3146" t="str">
            <v>SA</v>
          </cell>
          <cell r="F3146" t="str">
            <v>11</v>
          </cell>
          <cell r="G3146" t="str">
            <v>S</v>
          </cell>
          <cell r="L3146">
            <v>93.21</v>
          </cell>
          <cell r="M3146">
            <v>93.21</v>
          </cell>
          <cell r="N3146" t="str">
            <v>RUN</v>
          </cell>
          <cell r="O3146" t="str">
            <v>Списание материалов за 11 2001г</v>
          </cell>
          <cell r="P3146" t="str">
            <v>32</v>
          </cell>
          <cell r="Q3146">
            <v>32012035</v>
          </cell>
          <cell r="R3146" t="str">
            <v>H</v>
          </cell>
          <cell r="W3146">
            <v>93.21</v>
          </cell>
          <cell r="X3146">
            <v>93.21</v>
          </cell>
          <cell r="Y3146">
            <v>16200000</v>
          </cell>
        </row>
        <row r="3147">
          <cell r="A3147">
            <v>11081587</v>
          </cell>
          <cell r="B3147">
            <v>1</v>
          </cell>
          <cell r="C3147">
            <v>40</v>
          </cell>
          <cell r="D3147" t="str">
            <v>SA</v>
          </cell>
          <cell r="F3147" t="str">
            <v>11</v>
          </cell>
          <cell r="G3147" t="str">
            <v>S</v>
          </cell>
          <cell r="L3147">
            <v>70.66</v>
          </cell>
          <cell r="M3147">
            <v>70.66</v>
          </cell>
          <cell r="N3147" t="str">
            <v>RUN</v>
          </cell>
          <cell r="O3147" t="str">
            <v>Списание материалов за 11 2001г</v>
          </cell>
          <cell r="P3147" t="str">
            <v>32</v>
          </cell>
          <cell r="Q3147">
            <v>32012035</v>
          </cell>
          <cell r="R3147" t="str">
            <v>H</v>
          </cell>
          <cell r="W3147">
            <v>70.66</v>
          </cell>
          <cell r="X3147">
            <v>70.66</v>
          </cell>
          <cell r="Y3147">
            <v>16200000</v>
          </cell>
        </row>
        <row r="3148">
          <cell r="A3148">
            <v>11081590</v>
          </cell>
          <cell r="B3148">
            <v>1</v>
          </cell>
          <cell r="C3148">
            <v>40</v>
          </cell>
          <cell r="D3148" t="str">
            <v>SA</v>
          </cell>
          <cell r="F3148" t="str">
            <v>11</v>
          </cell>
          <cell r="G3148" t="str">
            <v>S</v>
          </cell>
          <cell r="L3148">
            <v>192.85</v>
          </cell>
          <cell r="M3148">
            <v>192.85</v>
          </cell>
          <cell r="N3148" t="str">
            <v>RUN</v>
          </cell>
          <cell r="O3148" t="str">
            <v>Списание материалов за 11 2001г</v>
          </cell>
          <cell r="P3148" t="str">
            <v>32</v>
          </cell>
          <cell r="Q3148">
            <v>32012035</v>
          </cell>
          <cell r="R3148" t="str">
            <v>H</v>
          </cell>
          <cell r="W3148">
            <v>192.85</v>
          </cell>
          <cell r="X3148">
            <v>192.85</v>
          </cell>
          <cell r="Y3148">
            <v>16200000</v>
          </cell>
        </row>
        <row r="3149">
          <cell r="A3149">
            <v>11081592</v>
          </cell>
          <cell r="B3149">
            <v>1</v>
          </cell>
          <cell r="C3149">
            <v>40</v>
          </cell>
          <cell r="D3149" t="str">
            <v>SA</v>
          </cell>
          <cell r="F3149" t="str">
            <v>11</v>
          </cell>
          <cell r="G3149" t="str">
            <v>S</v>
          </cell>
          <cell r="L3149">
            <v>337.54</v>
          </cell>
          <cell r="M3149">
            <v>337.54</v>
          </cell>
          <cell r="N3149" t="str">
            <v>RUN</v>
          </cell>
          <cell r="O3149" t="str">
            <v>Списание материалов за 11 2001г</v>
          </cell>
          <cell r="P3149" t="str">
            <v>32</v>
          </cell>
          <cell r="Q3149">
            <v>32012035</v>
          </cell>
          <cell r="R3149" t="str">
            <v>H</v>
          </cell>
          <cell r="W3149">
            <v>337.54</v>
          </cell>
          <cell r="X3149">
            <v>337.54</v>
          </cell>
          <cell r="Y3149">
            <v>16200000</v>
          </cell>
        </row>
        <row r="3150">
          <cell r="A3150">
            <v>11081594</v>
          </cell>
          <cell r="B3150">
            <v>1</v>
          </cell>
          <cell r="C3150">
            <v>40</v>
          </cell>
          <cell r="D3150" t="str">
            <v>SA</v>
          </cell>
          <cell r="F3150" t="str">
            <v>11</v>
          </cell>
          <cell r="G3150" t="str">
            <v>S</v>
          </cell>
          <cell r="L3150">
            <v>235.52</v>
          </cell>
          <cell r="M3150">
            <v>235.52</v>
          </cell>
          <cell r="N3150" t="str">
            <v>RUN</v>
          </cell>
          <cell r="O3150" t="str">
            <v>Списание материалов за 11 2001г</v>
          </cell>
          <cell r="P3150" t="str">
            <v>32</v>
          </cell>
          <cell r="Q3150">
            <v>32012035</v>
          </cell>
          <cell r="R3150" t="str">
            <v>H</v>
          </cell>
          <cell r="W3150">
            <v>235.52</v>
          </cell>
          <cell r="X3150">
            <v>235.52</v>
          </cell>
          <cell r="Y3150">
            <v>16200000</v>
          </cell>
        </row>
        <row r="3151">
          <cell r="A3151">
            <v>11081596</v>
          </cell>
          <cell r="B3151">
            <v>1</v>
          </cell>
          <cell r="C3151">
            <v>40</v>
          </cell>
          <cell r="D3151" t="str">
            <v>SA</v>
          </cell>
          <cell r="F3151" t="str">
            <v>11</v>
          </cell>
          <cell r="G3151" t="str">
            <v>S</v>
          </cell>
          <cell r="L3151">
            <v>436.35</v>
          </cell>
          <cell r="M3151">
            <v>436.35</v>
          </cell>
          <cell r="N3151" t="str">
            <v>RUN</v>
          </cell>
          <cell r="O3151" t="str">
            <v>Списание материалов за 11 2001г</v>
          </cell>
          <cell r="P3151" t="str">
            <v>32</v>
          </cell>
          <cell r="Q3151">
            <v>32012035</v>
          </cell>
          <cell r="R3151" t="str">
            <v>H</v>
          </cell>
          <cell r="W3151">
            <v>436.35</v>
          </cell>
          <cell r="X3151">
            <v>436.35</v>
          </cell>
          <cell r="Y3151">
            <v>16200000</v>
          </cell>
        </row>
        <row r="3152">
          <cell r="A3152">
            <v>11081598</v>
          </cell>
          <cell r="B3152">
            <v>1</v>
          </cell>
          <cell r="C3152">
            <v>40</v>
          </cell>
          <cell r="D3152" t="str">
            <v>SA</v>
          </cell>
          <cell r="F3152" t="str">
            <v>11</v>
          </cell>
          <cell r="G3152" t="str">
            <v>S</v>
          </cell>
          <cell r="L3152">
            <v>218.21</v>
          </cell>
          <cell r="M3152">
            <v>218.21</v>
          </cell>
          <cell r="N3152" t="str">
            <v>RUN</v>
          </cell>
          <cell r="O3152" t="str">
            <v>Списание материалов за 11 2001г</v>
          </cell>
          <cell r="P3152" t="str">
            <v>32</v>
          </cell>
          <cell r="Q3152">
            <v>32012035</v>
          </cell>
          <cell r="R3152" t="str">
            <v>H</v>
          </cell>
          <cell r="W3152">
            <v>218.21</v>
          </cell>
          <cell r="X3152">
            <v>218.21</v>
          </cell>
          <cell r="Y3152">
            <v>16200000</v>
          </cell>
        </row>
        <row r="3153">
          <cell r="A3153">
            <v>11081600</v>
          </cell>
          <cell r="B3153">
            <v>1</v>
          </cell>
          <cell r="C3153">
            <v>40</v>
          </cell>
          <cell r="D3153" t="str">
            <v>SA</v>
          </cell>
          <cell r="F3153" t="str">
            <v>11</v>
          </cell>
          <cell r="G3153" t="str">
            <v>S</v>
          </cell>
          <cell r="L3153">
            <v>98.07</v>
          </cell>
          <cell r="M3153">
            <v>98.07</v>
          </cell>
          <cell r="N3153" t="str">
            <v>RUN</v>
          </cell>
          <cell r="O3153" t="str">
            <v>Списание материалов за 11 2001г</v>
          </cell>
          <cell r="P3153" t="str">
            <v>32</v>
          </cell>
          <cell r="Q3153">
            <v>32012035</v>
          </cell>
          <cell r="R3153" t="str">
            <v>H</v>
          </cell>
          <cell r="W3153">
            <v>98.07</v>
          </cell>
          <cell r="X3153">
            <v>98.07</v>
          </cell>
          <cell r="Y3153">
            <v>16200000</v>
          </cell>
        </row>
        <row r="3154">
          <cell r="A3154">
            <v>11081602</v>
          </cell>
          <cell r="B3154">
            <v>1</v>
          </cell>
          <cell r="C3154">
            <v>40</v>
          </cell>
          <cell r="D3154" t="str">
            <v>SA</v>
          </cell>
          <cell r="F3154" t="str">
            <v>11</v>
          </cell>
          <cell r="G3154" t="str">
            <v>S</v>
          </cell>
          <cell r="L3154">
            <v>7.01</v>
          </cell>
          <cell r="M3154">
            <v>7.01</v>
          </cell>
          <cell r="N3154" t="str">
            <v>RUN</v>
          </cell>
          <cell r="O3154" t="str">
            <v>Списание материалов за 11 2001г</v>
          </cell>
          <cell r="P3154" t="str">
            <v>32</v>
          </cell>
          <cell r="Q3154">
            <v>32012035</v>
          </cell>
          <cell r="R3154" t="str">
            <v>H</v>
          </cell>
          <cell r="W3154">
            <v>7.01</v>
          </cell>
          <cell r="X3154">
            <v>7.01</v>
          </cell>
          <cell r="Y3154">
            <v>16200000</v>
          </cell>
        </row>
        <row r="3155">
          <cell r="A3155">
            <v>11081604</v>
          </cell>
          <cell r="B3155">
            <v>1</v>
          </cell>
          <cell r="C3155">
            <v>40</v>
          </cell>
          <cell r="D3155" t="str">
            <v>SA</v>
          </cell>
          <cell r="F3155" t="str">
            <v>11</v>
          </cell>
          <cell r="G3155" t="str">
            <v>S</v>
          </cell>
          <cell r="L3155">
            <v>184.83</v>
          </cell>
          <cell r="M3155">
            <v>184.83</v>
          </cell>
          <cell r="N3155" t="str">
            <v>RUN</v>
          </cell>
          <cell r="O3155" t="str">
            <v>Списание материалов за 11 2001г</v>
          </cell>
          <cell r="P3155" t="str">
            <v>32</v>
          </cell>
          <cell r="Q3155">
            <v>32012035</v>
          </cell>
          <cell r="R3155" t="str">
            <v>H</v>
          </cell>
          <cell r="W3155">
            <v>184.83</v>
          </cell>
          <cell r="X3155">
            <v>184.83</v>
          </cell>
          <cell r="Y3155">
            <v>16200000</v>
          </cell>
        </row>
        <row r="3156">
          <cell r="A3156">
            <v>11081607</v>
          </cell>
          <cell r="B3156">
            <v>1</v>
          </cell>
          <cell r="C3156">
            <v>40</v>
          </cell>
          <cell r="D3156" t="str">
            <v>SA</v>
          </cell>
          <cell r="F3156" t="str">
            <v>11</v>
          </cell>
          <cell r="G3156" t="str">
            <v>S</v>
          </cell>
          <cell r="L3156">
            <v>302.08999999999997</v>
          </cell>
          <cell r="M3156">
            <v>302.08999999999997</v>
          </cell>
          <cell r="N3156" t="str">
            <v>RUN</v>
          </cell>
          <cell r="O3156" t="str">
            <v>Списание материалов за 11 2001г</v>
          </cell>
          <cell r="P3156" t="str">
            <v>32</v>
          </cell>
          <cell r="Q3156">
            <v>32012035</v>
          </cell>
          <cell r="R3156" t="str">
            <v>H</v>
          </cell>
          <cell r="W3156">
            <v>302.08999999999997</v>
          </cell>
          <cell r="X3156">
            <v>302.08999999999997</v>
          </cell>
          <cell r="Y3156">
            <v>16200000</v>
          </cell>
        </row>
        <row r="3157">
          <cell r="A3157">
            <v>11081609</v>
          </cell>
          <cell r="B3157">
            <v>1</v>
          </cell>
          <cell r="C3157">
            <v>40</v>
          </cell>
          <cell r="D3157" t="str">
            <v>SA</v>
          </cell>
          <cell r="F3157" t="str">
            <v>11</v>
          </cell>
          <cell r="G3157" t="str">
            <v>S</v>
          </cell>
          <cell r="L3157">
            <v>23.33</v>
          </cell>
          <cell r="M3157">
            <v>23.33</v>
          </cell>
          <cell r="N3157" t="str">
            <v>RUN</v>
          </cell>
          <cell r="O3157" t="str">
            <v>Списание материалов за 11 2001г</v>
          </cell>
          <cell r="P3157" t="str">
            <v>32</v>
          </cell>
          <cell r="Q3157">
            <v>32012035</v>
          </cell>
          <cell r="R3157" t="str">
            <v>H</v>
          </cell>
          <cell r="W3157">
            <v>23.33</v>
          </cell>
          <cell r="X3157">
            <v>23.33</v>
          </cell>
          <cell r="Y3157">
            <v>16200000</v>
          </cell>
        </row>
        <row r="3158">
          <cell r="A3158">
            <v>11081611</v>
          </cell>
          <cell r="B3158">
            <v>1</v>
          </cell>
          <cell r="C3158">
            <v>40</v>
          </cell>
          <cell r="D3158" t="str">
            <v>SA</v>
          </cell>
          <cell r="F3158" t="str">
            <v>11</v>
          </cell>
          <cell r="G3158" t="str">
            <v>S</v>
          </cell>
          <cell r="L3158">
            <v>31.37</v>
          </cell>
          <cell r="M3158">
            <v>31.37</v>
          </cell>
          <cell r="N3158" t="str">
            <v>RUN</v>
          </cell>
          <cell r="O3158" t="str">
            <v>Списание материалов за 11 2001г</v>
          </cell>
          <cell r="P3158" t="str">
            <v>32</v>
          </cell>
          <cell r="Q3158">
            <v>32012035</v>
          </cell>
          <cell r="R3158" t="str">
            <v>H</v>
          </cell>
          <cell r="W3158">
            <v>31.37</v>
          </cell>
          <cell r="X3158">
            <v>31.37</v>
          </cell>
          <cell r="Y3158">
            <v>16200000</v>
          </cell>
        </row>
        <row r="3159">
          <cell r="A3159">
            <v>11081613</v>
          </cell>
          <cell r="B3159">
            <v>1</v>
          </cell>
          <cell r="C3159">
            <v>40</v>
          </cell>
          <cell r="D3159" t="str">
            <v>SA</v>
          </cell>
          <cell r="F3159" t="str">
            <v>11</v>
          </cell>
          <cell r="G3159" t="str">
            <v>S</v>
          </cell>
          <cell r="L3159">
            <v>63.23</v>
          </cell>
          <cell r="M3159">
            <v>63.23</v>
          </cell>
          <cell r="N3159" t="str">
            <v>RUN</v>
          </cell>
          <cell r="O3159" t="str">
            <v>Списание материалов за 11 2001г</v>
          </cell>
          <cell r="P3159" t="str">
            <v>32</v>
          </cell>
          <cell r="Q3159">
            <v>32012035</v>
          </cell>
          <cell r="R3159" t="str">
            <v>H</v>
          </cell>
          <cell r="W3159">
            <v>63.23</v>
          </cell>
          <cell r="X3159">
            <v>63.23</v>
          </cell>
          <cell r="Y3159">
            <v>16200000</v>
          </cell>
        </row>
        <row r="3160">
          <cell r="A3160">
            <v>11081615</v>
          </cell>
          <cell r="B3160">
            <v>1</v>
          </cell>
          <cell r="C3160">
            <v>40</v>
          </cell>
          <cell r="D3160" t="str">
            <v>SA</v>
          </cell>
          <cell r="F3160" t="str">
            <v>11</v>
          </cell>
          <cell r="G3160" t="str">
            <v>S</v>
          </cell>
          <cell r="L3160">
            <v>123.45</v>
          </cell>
          <cell r="M3160">
            <v>123.45</v>
          </cell>
          <cell r="N3160" t="str">
            <v>RUN</v>
          </cell>
          <cell r="O3160" t="str">
            <v>Списание материалов за 11 2001г</v>
          </cell>
          <cell r="P3160" t="str">
            <v>32</v>
          </cell>
          <cell r="Q3160">
            <v>32012035</v>
          </cell>
          <cell r="R3160" t="str">
            <v>H</v>
          </cell>
          <cell r="W3160">
            <v>123.45</v>
          </cell>
          <cell r="X3160">
            <v>123.45</v>
          </cell>
          <cell r="Y3160">
            <v>16200000</v>
          </cell>
        </row>
        <row r="3161">
          <cell r="A3161">
            <v>11081618</v>
          </cell>
          <cell r="B3161">
            <v>1</v>
          </cell>
          <cell r="C3161">
            <v>40</v>
          </cell>
          <cell r="D3161" t="str">
            <v>SA</v>
          </cell>
          <cell r="F3161" t="str">
            <v>11</v>
          </cell>
          <cell r="G3161" t="str">
            <v>S</v>
          </cell>
          <cell r="L3161">
            <v>409.67</v>
          </cell>
          <cell r="M3161">
            <v>409.67</v>
          </cell>
          <cell r="N3161" t="str">
            <v>RUN</v>
          </cell>
          <cell r="O3161" t="str">
            <v>Списание материалов за 11 2001г</v>
          </cell>
          <cell r="P3161" t="str">
            <v>32</v>
          </cell>
          <cell r="Q3161">
            <v>32012035</v>
          </cell>
          <cell r="R3161" t="str">
            <v>H</v>
          </cell>
          <cell r="W3161">
            <v>409.67</v>
          </cell>
          <cell r="X3161">
            <v>409.67</v>
          </cell>
          <cell r="Y3161">
            <v>16200000</v>
          </cell>
        </row>
        <row r="3162">
          <cell r="A3162">
            <v>11081620</v>
          </cell>
          <cell r="B3162">
            <v>1</v>
          </cell>
          <cell r="C3162">
            <v>40</v>
          </cell>
          <cell r="D3162" t="str">
            <v>SA</v>
          </cell>
          <cell r="F3162" t="str">
            <v>11</v>
          </cell>
          <cell r="G3162" t="str">
            <v>S</v>
          </cell>
          <cell r="L3162">
            <v>219.27</v>
          </cell>
          <cell r="M3162">
            <v>219.27</v>
          </cell>
          <cell r="N3162" t="str">
            <v>RUN</v>
          </cell>
          <cell r="O3162" t="str">
            <v>Списание материалов за 11 2001г</v>
          </cell>
          <cell r="P3162" t="str">
            <v>32</v>
          </cell>
          <cell r="Q3162">
            <v>32012035</v>
          </cell>
          <cell r="R3162" t="str">
            <v>H</v>
          </cell>
          <cell r="W3162">
            <v>219.27</v>
          </cell>
          <cell r="X3162">
            <v>219.27</v>
          </cell>
          <cell r="Y3162">
            <v>16200000</v>
          </cell>
        </row>
        <row r="3163">
          <cell r="A3163">
            <v>11081622</v>
          </cell>
          <cell r="B3163">
            <v>1</v>
          </cell>
          <cell r="C3163">
            <v>40</v>
          </cell>
          <cell r="D3163" t="str">
            <v>SA</v>
          </cell>
          <cell r="F3163" t="str">
            <v>11</v>
          </cell>
          <cell r="G3163" t="str">
            <v>S</v>
          </cell>
          <cell r="L3163">
            <v>287.95</v>
          </cell>
          <cell r="M3163">
            <v>287.95</v>
          </cell>
          <cell r="N3163" t="str">
            <v>RUN</v>
          </cell>
          <cell r="O3163" t="str">
            <v>Списание материалов за 11 2001г</v>
          </cell>
          <cell r="P3163" t="str">
            <v>32</v>
          </cell>
          <cell r="Q3163">
            <v>32012035</v>
          </cell>
          <cell r="R3163" t="str">
            <v>H</v>
          </cell>
          <cell r="W3163">
            <v>287.95</v>
          </cell>
          <cell r="X3163">
            <v>287.95</v>
          </cell>
          <cell r="Y3163">
            <v>16200000</v>
          </cell>
        </row>
        <row r="3164">
          <cell r="A3164">
            <v>11081624</v>
          </cell>
          <cell r="B3164">
            <v>1</v>
          </cell>
          <cell r="C3164">
            <v>40</v>
          </cell>
          <cell r="D3164" t="str">
            <v>SA</v>
          </cell>
          <cell r="F3164" t="str">
            <v>11</v>
          </cell>
          <cell r="G3164" t="str">
            <v>S</v>
          </cell>
          <cell r="L3164">
            <v>441.77</v>
          </cell>
          <cell r="M3164">
            <v>441.77</v>
          </cell>
          <cell r="N3164" t="str">
            <v>RUN</v>
          </cell>
          <cell r="O3164" t="str">
            <v>Списание материалов за 11 2001г</v>
          </cell>
          <cell r="P3164" t="str">
            <v>32</v>
          </cell>
          <cell r="Q3164">
            <v>32012035</v>
          </cell>
          <cell r="R3164" t="str">
            <v>H</v>
          </cell>
          <cell r="W3164">
            <v>441.77</v>
          </cell>
          <cell r="X3164">
            <v>441.77</v>
          </cell>
          <cell r="Y3164">
            <v>16200000</v>
          </cell>
        </row>
        <row r="3165">
          <cell r="A3165">
            <v>11081626</v>
          </cell>
          <cell r="B3165">
            <v>1</v>
          </cell>
          <cell r="C3165">
            <v>40</v>
          </cell>
          <cell r="D3165" t="str">
            <v>SA</v>
          </cell>
          <cell r="F3165" t="str">
            <v>11</v>
          </cell>
          <cell r="G3165" t="str">
            <v>S</v>
          </cell>
          <cell r="L3165">
            <v>141.94999999999999</v>
          </cell>
          <cell r="M3165">
            <v>141.94999999999999</v>
          </cell>
          <cell r="N3165" t="str">
            <v>RUN</v>
          </cell>
          <cell r="O3165" t="str">
            <v>Списание материалов за 11 2001г</v>
          </cell>
          <cell r="P3165" t="str">
            <v>32</v>
          </cell>
          <cell r="Q3165">
            <v>32012035</v>
          </cell>
          <cell r="R3165" t="str">
            <v>H</v>
          </cell>
          <cell r="W3165">
            <v>141.94999999999999</v>
          </cell>
          <cell r="X3165">
            <v>141.94999999999999</v>
          </cell>
          <cell r="Y3165">
            <v>16200000</v>
          </cell>
        </row>
        <row r="3166">
          <cell r="A3166">
            <v>11081628</v>
          </cell>
          <cell r="B3166">
            <v>1</v>
          </cell>
          <cell r="C3166">
            <v>40</v>
          </cell>
          <cell r="D3166" t="str">
            <v>SA</v>
          </cell>
          <cell r="F3166" t="str">
            <v>11</v>
          </cell>
          <cell r="G3166" t="str">
            <v>S</v>
          </cell>
          <cell r="L3166">
            <v>299.89999999999998</v>
          </cell>
          <cell r="M3166">
            <v>299.89999999999998</v>
          </cell>
          <cell r="N3166" t="str">
            <v>RUN</v>
          </cell>
          <cell r="O3166" t="str">
            <v>Списание материалов за 11 2001г</v>
          </cell>
          <cell r="P3166" t="str">
            <v>32</v>
          </cell>
          <cell r="Q3166">
            <v>32012035</v>
          </cell>
          <cell r="R3166" t="str">
            <v>H</v>
          </cell>
          <cell r="W3166">
            <v>299.89999999999998</v>
          </cell>
          <cell r="X3166">
            <v>299.89999999999998</v>
          </cell>
          <cell r="Y3166">
            <v>16200000</v>
          </cell>
        </row>
        <row r="3167">
          <cell r="A3167">
            <v>11081630</v>
          </cell>
          <cell r="B3167">
            <v>1</v>
          </cell>
          <cell r="C3167">
            <v>40</v>
          </cell>
          <cell r="D3167" t="str">
            <v>SA</v>
          </cell>
          <cell r="F3167" t="str">
            <v>11</v>
          </cell>
          <cell r="G3167" t="str">
            <v>S</v>
          </cell>
          <cell r="L3167">
            <v>83.33</v>
          </cell>
          <cell r="M3167">
            <v>83.33</v>
          </cell>
          <cell r="N3167" t="str">
            <v>RUN</v>
          </cell>
          <cell r="O3167" t="str">
            <v>Списание материалов за 11 2001г</v>
          </cell>
          <cell r="P3167" t="str">
            <v>32</v>
          </cell>
          <cell r="Q3167">
            <v>32012035</v>
          </cell>
          <cell r="R3167" t="str">
            <v>H</v>
          </cell>
          <cell r="W3167">
            <v>83.33</v>
          </cell>
          <cell r="X3167">
            <v>83.33</v>
          </cell>
          <cell r="Y3167">
            <v>16200000</v>
          </cell>
        </row>
        <row r="3168">
          <cell r="A3168">
            <v>11081632</v>
          </cell>
          <cell r="B3168">
            <v>1</v>
          </cell>
          <cell r="C3168">
            <v>40</v>
          </cell>
          <cell r="D3168" t="str">
            <v>SA</v>
          </cell>
          <cell r="F3168" t="str">
            <v>11</v>
          </cell>
          <cell r="G3168" t="str">
            <v>S</v>
          </cell>
          <cell r="L3168">
            <v>112.6</v>
          </cell>
          <cell r="M3168">
            <v>112.6</v>
          </cell>
          <cell r="N3168" t="str">
            <v>RUN</v>
          </cell>
          <cell r="O3168" t="str">
            <v>Списание материалов за 11 2001г</v>
          </cell>
          <cell r="P3168" t="str">
            <v>32</v>
          </cell>
          <cell r="Q3168">
            <v>32012035</v>
          </cell>
          <cell r="R3168" t="str">
            <v>H</v>
          </cell>
          <cell r="W3168">
            <v>112.6</v>
          </cell>
          <cell r="X3168">
            <v>112.6</v>
          </cell>
          <cell r="Y3168">
            <v>16200000</v>
          </cell>
        </row>
        <row r="3169">
          <cell r="A3169">
            <v>11081634</v>
          </cell>
          <cell r="B3169">
            <v>1</v>
          </cell>
          <cell r="C3169">
            <v>40</v>
          </cell>
          <cell r="D3169" t="str">
            <v>SA</v>
          </cell>
          <cell r="F3169" t="str">
            <v>11</v>
          </cell>
          <cell r="G3169" t="str">
            <v>S</v>
          </cell>
          <cell r="L3169">
            <v>80.83</v>
          </cell>
          <cell r="M3169">
            <v>80.83</v>
          </cell>
          <cell r="N3169" t="str">
            <v>RUN</v>
          </cell>
          <cell r="O3169" t="str">
            <v>Списание материалов за 11 2001г</v>
          </cell>
          <cell r="P3169" t="str">
            <v>32</v>
          </cell>
          <cell r="Q3169">
            <v>32012035</v>
          </cell>
          <cell r="R3169" t="str">
            <v>H</v>
          </cell>
          <cell r="W3169">
            <v>80.83</v>
          </cell>
          <cell r="X3169">
            <v>80.83</v>
          </cell>
          <cell r="Y3169">
            <v>16200000</v>
          </cell>
        </row>
        <row r="3170">
          <cell r="A3170">
            <v>11081636</v>
          </cell>
          <cell r="B3170">
            <v>1</v>
          </cell>
          <cell r="C3170">
            <v>40</v>
          </cell>
          <cell r="D3170" t="str">
            <v>SA</v>
          </cell>
          <cell r="F3170" t="str">
            <v>11</v>
          </cell>
          <cell r="G3170" t="str">
            <v>S</v>
          </cell>
          <cell r="L3170">
            <v>233.6</v>
          </cell>
          <cell r="M3170">
            <v>233.6</v>
          </cell>
          <cell r="N3170" t="str">
            <v>RUN</v>
          </cell>
          <cell r="O3170" t="str">
            <v>Списание материалов за 11 2001г</v>
          </cell>
          <cell r="P3170" t="str">
            <v>32</v>
          </cell>
          <cell r="Q3170">
            <v>32012035</v>
          </cell>
          <cell r="R3170" t="str">
            <v>H</v>
          </cell>
          <cell r="W3170">
            <v>233.6</v>
          </cell>
          <cell r="X3170">
            <v>233.6</v>
          </cell>
          <cell r="Y3170">
            <v>16200000</v>
          </cell>
        </row>
        <row r="3171">
          <cell r="A3171">
            <v>11081638</v>
          </cell>
          <cell r="B3171">
            <v>1</v>
          </cell>
          <cell r="C3171">
            <v>40</v>
          </cell>
          <cell r="D3171" t="str">
            <v>SA</v>
          </cell>
          <cell r="F3171" t="str">
            <v>11</v>
          </cell>
          <cell r="G3171" t="str">
            <v>S</v>
          </cell>
          <cell r="L3171">
            <v>203.89</v>
          </cell>
          <cell r="M3171">
            <v>203.89</v>
          </cell>
          <cell r="N3171" t="str">
            <v>RUN</v>
          </cell>
          <cell r="O3171" t="str">
            <v>Списание материалов за 11 2001г</v>
          </cell>
          <cell r="P3171" t="str">
            <v>32</v>
          </cell>
          <cell r="Q3171">
            <v>32012035</v>
          </cell>
          <cell r="R3171" t="str">
            <v>H</v>
          </cell>
          <cell r="W3171">
            <v>203.89</v>
          </cell>
          <cell r="X3171">
            <v>203.89</v>
          </cell>
          <cell r="Y3171">
            <v>16200000</v>
          </cell>
        </row>
        <row r="3172">
          <cell r="A3172">
            <v>11081641</v>
          </cell>
          <cell r="B3172">
            <v>1</v>
          </cell>
          <cell r="C3172">
            <v>40</v>
          </cell>
          <cell r="D3172" t="str">
            <v>SA</v>
          </cell>
          <cell r="F3172" t="str">
            <v>11</v>
          </cell>
          <cell r="G3172" t="str">
            <v>S</v>
          </cell>
          <cell r="L3172">
            <v>203.37</v>
          </cell>
          <cell r="M3172">
            <v>203.37</v>
          </cell>
          <cell r="N3172" t="str">
            <v>RUN</v>
          </cell>
          <cell r="O3172" t="str">
            <v>Списание материалов за 11 2001г</v>
          </cell>
          <cell r="P3172" t="str">
            <v>32</v>
          </cell>
          <cell r="Q3172">
            <v>32012035</v>
          </cell>
          <cell r="R3172" t="str">
            <v>H</v>
          </cell>
          <cell r="W3172">
            <v>203.37</v>
          </cell>
          <cell r="X3172">
            <v>203.37</v>
          </cell>
          <cell r="Y3172">
            <v>16200000</v>
          </cell>
        </row>
        <row r="3173">
          <cell r="A3173">
            <v>11081643</v>
          </cell>
          <cell r="B3173">
            <v>1</v>
          </cell>
          <cell r="C3173">
            <v>40</v>
          </cell>
          <cell r="D3173" t="str">
            <v>SA</v>
          </cell>
          <cell r="F3173" t="str">
            <v>11</v>
          </cell>
          <cell r="G3173" t="str">
            <v>S</v>
          </cell>
          <cell r="L3173">
            <v>140.19999999999999</v>
          </cell>
          <cell r="M3173">
            <v>140.19999999999999</v>
          </cell>
          <cell r="N3173" t="str">
            <v>RUN</v>
          </cell>
          <cell r="O3173" t="str">
            <v>Списание материалов за 11 2001г</v>
          </cell>
          <cell r="P3173" t="str">
            <v>32</v>
          </cell>
          <cell r="Q3173">
            <v>32012035</v>
          </cell>
          <cell r="R3173" t="str">
            <v>H</v>
          </cell>
          <cell r="W3173">
            <v>140.19999999999999</v>
          </cell>
          <cell r="X3173">
            <v>140.19999999999999</v>
          </cell>
          <cell r="Y3173">
            <v>16200000</v>
          </cell>
        </row>
        <row r="3174">
          <cell r="A3174">
            <v>11081645</v>
          </cell>
          <cell r="B3174">
            <v>1</v>
          </cell>
          <cell r="C3174">
            <v>40</v>
          </cell>
          <cell r="D3174" t="str">
            <v>SA</v>
          </cell>
          <cell r="F3174" t="str">
            <v>11</v>
          </cell>
          <cell r="G3174" t="str">
            <v>S</v>
          </cell>
          <cell r="L3174">
            <v>34.32</v>
          </cell>
          <cell r="M3174">
            <v>34.32</v>
          </cell>
          <cell r="N3174" t="str">
            <v>RUN</v>
          </cell>
          <cell r="O3174" t="str">
            <v>Списание материалов за 11 2001г</v>
          </cell>
          <cell r="P3174" t="str">
            <v>32</v>
          </cell>
          <cell r="Q3174">
            <v>32012035</v>
          </cell>
          <cell r="R3174" t="str">
            <v>H</v>
          </cell>
          <cell r="W3174">
            <v>34.32</v>
          </cell>
          <cell r="X3174">
            <v>34.32</v>
          </cell>
          <cell r="Y3174">
            <v>16200000</v>
          </cell>
        </row>
        <row r="3175">
          <cell r="A3175">
            <v>11081648</v>
          </cell>
          <cell r="B3175">
            <v>1</v>
          </cell>
          <cell r="C3175">
            <v>40</v>
          </cell>
          <cell r="D3175" t="str">
            <v>SA</v>
          </cell>
          <cell r="F3175" t="str">
            <v>11</v>
          </cell>
          <cell r="G3175" t="str">
            <v>S</v>
          </cell>
          <cell r="L3175">
            <v>196.2</v>
          </cell>
          <cell r="M3175">
            <v>196.2</v>
          </cell>
          <cell r="N3175" t="str">
            <v>RUN</v>
          </cell>
          <cell r="O3175" t="str">
            <v>Списание материалов за 11 2001г</v>
          </cell>
          <cell r="P3175" t="str">
            <v>32</v>
          </cell>
          <cell r="Q3175">
            <v>32012035</v>
          </cell>
          <cell r="R3175" t="str">
            <v>H</v>
          </cell>
          <cell r="W3175">
            <v>196.2</v>
          </cell>
          <cell r="X3175">
            <v>196.2</v>
          </cell>
          <cell r="Y3175">
            <v>16200000</v>
          </cell>
        </row>
        <row r="3176">
          <cell r="A3176">
            <v>11081650</v>
          </cell>
          <cell r="B3176">
            <v>1</v>
          </cell>
          <cell r="C3176">
            <v>40</v>
          </cell>
          <cell r="D3176" t="str">
            <v>SA</v>
          </cell>
          <cell r="F3176" t="str">
            <v>11</v>
          </cell>
          <cell r="G3176" t="str">
            <v>S</v>
          </cell>
          <cell r="L3176">
            <v>81.88</v>
          </cell>
          <cell r="M3176">
            <v>81.88</v>
          </cell>
          <cell r="N3176" t="str">
            <v>RUN</v>
          </cell>
          <cell r="O3176" t="str">
            <v>Списание материалов за 11 2001г</v>
          </cell>
          <cell r="P3176" t="str">
            <v>32</v>
          </cell>
          <cell r="Q3176">
            <v>32012035</v>
          </cell>
          <cell r="R3176" t="str">
            <v>H</v>
          </cell>
          <cell r="W3176">
            <v>81.88</v>
          </cell>
          <cell r="X3176">
            <v>81.88</v>
          </cell>
          <cell r="Y3176">
            <v>16200000</v>
          </cell>
        </row>
        <row r="3177">
          <cell r="A3177">
            <v>11081652</v>
          </cell>
          <cell r="B3177">
            <v>1</v>
          </cell>
          <cell r="C3177">
            <v>40</v>
          </cell>
          <cell r="D3177" t="str">
            <v>SA</v>
          </cell>
          <cell r="F3177" t="str">
            <v>11</v>
          </cell>
          <cell r="G3177" t="str">
            <v>S</v>
          </cell>
          <cell r="L3177">
            <v>4.8099999999999996</v>
          </cell>
          <cell r="M3177">
            <v>4.8099999999999996</v>
          </cell>
          <cell r="N3177" t="str">
            <v>RUN</v>
          </cell>
          <cell r="O3177" t="str">
            <v>Списание материалов за 11 2001г</v>
          </cell>
          <cell r="P3177" t="str">
            <v>32</v>
          </cell>
          <cell r="Q3177">
            <v>32012035</v>
          </cell>
          <cell r="R3177" t="str">
            <v>H</v>
          </cell>
          <cell r="W3177">
            <v>4.8099999999999996</v>
          </cell>
          <cell r="X3177">
            <v>4.8099999999999996</v>
          </cell>
          <cell r="Y3177">
            <v>16200000</v>
          </cell>
        </row>
        <row r="3178">
          <cell r="A3178">
            <v>11081654</v>
          </cell>
          <cell r="B3178">
            <v>1</v>
          </cell>
          <cell r="C3178">
            <v>40</v>
          </cell>
          <cell r="D3178" t="str">
            <v>SA</v>
          </cell>
          <cell r="F3178" t="str">
            <v>11</v>
          </cell>
          <cell r="G3178" t="str">
            <v>S</v>
          </cell>
          <cell r="L3178">
            <v>80.06</v>
          </cell>
          <cell r="M3178">
            <v>80.06</v>
          </cell>
          <cell r="N3178" t="str">
            <v>RUN</v>
          </cell>
          <cell r="O3178" t="str">
            <v>Списание материалов за 11 2001г</v>
          </cell>
          <cell r="P3178" t="str">
            <v>32</v>
          </cell>
          <cell r="Q3178">
            <v>32012035</v>
          </cell>
          <cell r="R3178" t="str">
            <v>H</v>
          </cell>
          <cell r="W3178">
            <v>80.06</v>
          </cell>
          <cell r="X3178">
            <v>80.06</v>
          </cell>
          <cell r="Y3178">
            <v>16200000</v>
          </cell>
        </row>
        <row r="3179">
          <cell r="A3179">
            <v>11081656</v>
          </cell>
          <cell r="B3179">
            <v>1</v>
          </cell>
          <cell r="C3179">
            <v>40</v>
          </cell>
          <cell r="D3179" t="str">
            <v>SA</v>
          </cell>
          <cell r="F3179" t="str">
            <v>11</v>
          </cell>
          <cell r="G3179" t="str">
            <v>S</v>
          </cell>
          <cell r="L3179">
            <v>183.94</v>
          </cell>
          <cell r="M3179">
            <v>183.94</v>
          </cell>
          <cell r="N3179" t="str">
            <v>RUN</v>
          </cell>
          <cell r="O3179" t="str">
            <v>Списание материалов за 11 2001г</v>
          </cell>
          <cell r="P3179" t="str">
            <v>32</v>
          </cell>
          <cell r="Q3179">
            <v>32012035</v>
          </cell>
          <cell r="R3179" t="str">
            <v>H</v>
          </cell>
          <cell r="W3179">
            <v>183.94</v>
          </cell>
          <cell r="X3179">
            <v>183.94</v>
          </cell>
          <cell r="Y3179">
            <v>16200000</v>
          </cell>
        </row>
        <row r="3180">
          <cell r="A3180">
            <v>11081658</v>
          </cell>
          <cell r="B3180">
            <v>1</v>
          </cell>
          <cell r="C3180">
            <v>40</v>
          </cell>
          <cell r="D3180" t="str">
            <v>SA</v>
          </cell>
          <cell r="F3180" t="str">
            <v>11</v>
          </cell>
          <cell r="G3180" t="str">
            <v>S</v>
          </cell>
          <cell r="L3180">
            <v>104.2</v>
          </cell>
          <cell r="M3180">
            <v>104.2</v>
          </cell>
          <cell r="N3180" t="str">
            <v>RUN</v>
          </cell>
          <cell r="O3180" t="str">
            <v>Списание материалов за 11 2001г</v>
          </cell>
          <cell r="P3180" t="str">
            <v>32</v>
          </cell>
          <cell r="Q3180">
            <v>32012035</v>
          </cell>
          <cell r="R3180" t="str">
            <v>H</v>
          </cell>
          <cell r="W3180">
            <v>104.2</v>
          </cell>
          <cell r="X3180">
            <v>104.2</v>
          </cell>
          <cell r="Y3180">
            <v>16200000</v>
          </cell>
        </row>
        <row r="3181">
          <cell r="A3181">
            <v>11081660</v>
          </cell>
          <cell r="B3181">
            <v>1</v>
          </cell>
          <cell r="C3181">
            <v>40</v>
          </cell>
          <cell r="D3181" t="str">
            <v>SA</v>
          </cell>
          <cell r="F3181" t="str">
            <v>11</v>
          </cell>
          <cell r="G3181" t="str">
            <v>S</v>
          </cell>
          <cell r="L3181">
            <v>16.28</v>
          </cell>
          <cell r="M3181">
            <v>16.28</v>
          </cell>
          <cell r="N3181" t="str">
            <v>RUN</v>
          </cell>
          <cell r="O3181" t="str">
            <v>Списание материалов за 11 2001г</v>
          </cell>
          <cell r="P3181" t="str">
            <v>32</v>
          </cell>
          <cell r="Q3181">
            <v>32012035</v>
          </cell>
          <cell r="R3181" t="str">
            <v>H</v>
          </cell>
          <cell r="W3181">
            <v>16.28</v>
          </cell>
          <cell r="X3181">
            <v>16.28</v>
          </cell>
          <cell r="Y3181">
            <v>16200000</v>
          </cell>
        </row>
        <row r="3182">
          <cell r="A3182">
            <v>11081662</v>
          </cell>
          <cell r="B3182">
            <v>1</v>
          </cell>
          <cell r="C3182">
            <v>40</v>
          </cell>
          <cell r="D3182" t="str">
            <v>SA</v>
          </cell>
          <cell r="F3182" t="str">
            <v>11</v>
          </cell>
          <cell r="G3182" t="str">
            <v>S</v>
          </cell>
          <cell r="L3182">
            <v>183.34</v>
          </cell>
          <cell r="M3182">
            <v>183.34</v>
          </cell>
          <cell r="N3182" t="str">
            <v>RUN</v>
          </cell>
          <cell r="O3182" t="str">
            <v>Списание материалов за 11 2001г</v>
          </cell>
          <cell r="P3182" t="str">
            <v>32</v>
          </cell>
          <cell r="Q3182">
            <v>32012035</v>
          </cell>
          <cell r="R3182" t="str">
            <v>H</v>
          </cell>
          <cell r="W3182">
            <v>183.34</v>
          </cell>
          <cell r="X3182">
            <v>183.34</v>
          </cell>
          <cell r="Y3182">
            <v>16200000</v>
          </cell>
        </row>
        <row r="3183">
          <cell r="A3183">
            <v>11081664</v>
          </cell>
          <cell r="B3183">
            <v>1</v>
          </cell>
          <cell r="C3183">
            <v>40</v>
          </cell>
          <cell r="D3183" t="str">
            <v>SA</v>
          </cell>
          <cell r="F3183" t="str">
            <v>11</v>
          </cell>
          <cell r="G3183" t="str">
            <v>S</v>
          </cell>
          <cell r="L3183">
            <v>11.83</v>
          </cell>
          <cell r="M3183">
            <v>11.83</v>
          </cell>
          <cell r="N3183" t="str">
            <v>RUN</v>
          </cell>
          <cell r="O3183" t="str">
            <v>Списание материалов за 11 2001г</v>
          </cell>
          <cell r="P3183" t="str">
            <v>32</v>
          </cell>
          <cell r="Q3183">
            <v>32012035</v>
          </cell>
          <cell r="R3183" t="str">
            <v>H</v>
          </cell>
          <cell r="W3183">
            <v>11.83</v>
          </cell>
          <cell r="X3183">
            <v>11.83</v>
          </cell>
          <cell r="Y3183">
            <v>16200000</v>
          </cell>
        </row>
        <row r="3184">
          <cell r="A3184">
            <v>11081666</v>
          </cell>
          <cell r="B3184">
            <v>1</v>
          </cell>
          <cell r="C3184">
            <v>40</v>
          </cell>
          <cell r="D3184" t="str">
            <v>SA</v>
          </cell>
          <cell r="F3184" t="str">
            <v>11</v>
          </cell>
          <cell r="G3184" t="str">
            <v>S</v>
          </cell>
          <cell r="L3184">
            <v>101.34</v>
          </cell>
          <cell r="M3184">
            <v>101.34</v>
          </cell>
          <cell r="N3184" t="str">
            <v>RUN</v>
          </cell>
          <cell r="O3184" t="str">
            <v>Списание материалов за 11 2001г</v>
          </cell>
          <cell r="P3184" t="str">
            <v>32</v>
          </cell>
          <cell r="Q3184">
            <v>32012035</v>
          </cell>
          <cell r="R3184" t="str">
            <v>H</v>
          </cell>
          <cell r="W3184">
            <v>101.34</v>
          </cell>
          <cell r="X3184">
            <v>101.34</v>
          </cell>
          <cell r="Y3184">
            <v>16200000</v>
          </cell>
        </row>
        <row r="3185">
          <cell r="A3185">
            <v>11081668</v>
          </cell>
          <cell r="B3185">
            <v>1</v>
          </cell>
          <cell r="C3185">
            <v>40</v>
          </cell>
          <cell r="D3185" t="str">
            <v>SA</v>
          </cell>
          <cell r="F3185" t="str">
            <v>11</v>
          </cell>
          <cell r="G3185" t="str">
            <v>S</v>
          </cell>
          <cell r="L3185">
            <v>10.039999999999999</v>
          </cell>
          <cell r="M3185">
            <v>10.039999999999999</v>
          </cell>
          <cell r="N3185" t="str">
            <v>RUN</v>
          </cell>
          <cell r="O3185" t="str">
            <v>Списание материалов за 11 2001г</v>
          </cell>
          <cell r="P3185" t="str">
            <v>32</v>
          </cell>
          <cell r="Q3185">
            <v>32012035</v>
          </cell>
          <cell r="R3185" t="str">
            <v>H</v>
          </cell>
          <cell r="W3185">
            <v>10.039999999999999</v>
          </cell>
          <cell r="X3185">
            <v>10.039999999999999</v>
          </cell>
          <cell r="Y3185">
            <v>16200000</v>
          </cell>
        </row>
        <row r="3186">
          <cell r="A3186">
            <v>11081670</v>
          </cell>
          <cell r="B3186">
            <v>1</v>
          </cell>
          <cell r="C3186">
            <v>40</v>
          </cell>
          <cell r="D3186" t="str">
            <v>SA</v>
          </cell>
          <cell r="F3186" t="str">
            <v>11</v>
          </cell>
          <cell r="G3186" t="str">
            <v>S</v>
          </cell>
          <cell r="L3186">
            <v>60.75</v>
          </cell>
          <cell r="M3186">
            <v>60.75</v>
          </cell>
          <cell r="N3186" t="str">
            <v>RUN</v>
          </cell>
          <cell r="O3186" t="str">
            <v>Списание материалов за 11 2001г</v>
          </cell>
          <cell r="P3186" t="str">
            <v>32</v>
          </cell>
          <cell r="Q3186">
            <v>32012035</v>
          </cell>
          <cell r="R3186" t="str">
            <v>H</v>
          </cell>
          <cell r="W3186">
            <v>60.75</v>
          </cell>
          <cell r="X3186">
            <v>60.75</v>
          </cell>
          <cell r="Y3186">
            <v>16200000</v>
          </cell>
        </row>
        <row r="3187">
          <cell r="A3187">
            <v>11081673</v>
          </cell>
          <cell r="B3187">
            <v>1</v>
          </cell>
          <cell r="C3187">
            <v>40</v>
          </cell>
          <cell r="D3187" t="str">
            <v>SA</v>
          </cell>
          <cell r="F3187" t="str">
            <v>11</v>
          </cell>
          <cell r="G3187" t="str">
            <v>S</v>
          </cell>
          <cell r="L3187">
            <v>157.22</v>
          </cell>
          <cell r="M3187">
            <v>157.22</v>
          </cell>
          <cell r="N3187" t="str">
            <v>RUN</v>
          </cell>
          <cell r="O3187" t="str">
            <v>Списание материалов за 11 2001г</v>
          </cell>
          <cell r="P3187" t="str">
            <v>32</v>
          </cell>
          <cell r="Q3187">
            <v>32012035</v>
          </cell>
          <cell r="R3187" t="str">
            <v>H</v>
          </cell>
          <cell r="W3187">
            <v>157.22</v>
          </cell>
          <cell r="X3187">
            <v>157.22</v>
          </cell>
          <cell r="Y3187">
            <v>16200000</v>
          </cell>
        </row>
        <row r="3188">
          <cell r="A3188">
            <v>11081675</v>
          </cell>
          <cell r="B3188">
            <v>1</v>
          </cell>
          <cell r="C3188">
            <v>40</v>
          </cell>
          <cell r="D3188" t="str">
            <v>SA</v>
          </cell>
          <cell r="F3188" t="str">
            <v>11</v>
          </cell>
          <cell r="G3188" t="str">
            <v>S</v>
          </cell>
          <cell r="L3188">
            <v>34.950000000000003</v>
          </cell>
          <cell r="M3188">
            <v>34.950000000000003</v>
          </cell>
          <cell r="N3188" t="str">
            <v>RUN</v>
          </cell>
          <cell r="O3188" t="str">
            <v>Списание материалов за 11 2001г</v>
          </cell>
          <cell r="P3188" t="str">
            <v>32</v>
          </cell>
          <cell r="Q3188">
            <v>32012035</v>
          </cell>
          <cell r="R3188" t="str">
            <v>H</v>
          </cell>
          <cell r="W3188">
            <v>34.950000000000003</v>
          </cell>
          <cell r="X3188">
            <v>34.950000000000003</v>
          </cell>
          <cell r="Y3188">
            <v>16200000</v>
          </cell>
        </row>
        <row r="3189">
          <cell r="A3189">
            <v>11081677</v>
          </cell>
          <cell r="B3189">
            <v>1</v>
          </cell>
          <cell r="C3189">
            <v>40</v>
          </cell>
          <cell r="D3189" t="str">
            <v>SA</v>
          </cell>
          <cell r="F3189" t="str">
            <v>11</v>
          </cell>
          <cell r="G3189" t="str">
            <v>S</v>
          </cell>
          <cell r="L3189">
            <v>14.42</v>
          </cell>
          <cell r="M3189">
            <v>14.42</v>
          </cell>
          <cell r="N3189" t="str">
            <v>RUN</v>
          </cell>
          <cell r="O3189" t="str">
            <v>Списание материалов за 11 2001г</v>
          </cell>
          <cell r="P3189" t="str">
            <v>32</v>
          </cell>
          <cell r="Q3189">
            <v>32012035</v>
          </cell>
          <cell r="R3189" t="str">
            <v>H</v>
          </cell>
          <cell r="W3189">
            <v>14.42</v>
          </cell>
          <cell r="X3189">
            <v>14.42</v>
          </cell>
          <cell r="Y3189">
            <v>16200000</v>
          </cell>
        </row>
        <row r="3190">
          <cell r="A3190">
            <v>11081680</v>
          </cell>
          <cell r="B3190">
            <v>1</v>
          </cell>
          <cell r="C3190">
            <v>40</v>
          </cell>
          <cell r="D3190" t="str">
            <v>SA</v>
          </cell>
          <cell r="F3190" t="str">
            <v>11</v>
          </cell>
          <cell r="G3190" t="str">
            <v>S</v>
          </cell>
          <cell r="L3190">
            <v>3808.19</v>
          </cell>
          <cell r="M3190">
            <v>3808.19</v>
          </cell>
          <cell r="N3190" t="str">
            <v>RUN</v>
          </cell>
          <cell r="O3190" t="str">
            <v>Списание материалов за 11 2001г</v>
          </cell>
          <cell r="P3190" t="str">
            <v>32</v>
          </cell>
          <cell r="Q3190">
            <v>32012035</v>
          </cell>
          <cell r="R3190" t="str">
            <v>H</v>
          </cell>
          <cell r="W3190">
            <v>3808.19</v>
          </cell>
          <cell r="X3190">
            <v>3808.19</v>
          </cell>
          <cell r="Y3190">
            <v>16200000</v>
          </cell>
        </row>
        <row r="3191">
          <cell r="A3191">
            <v>11081683</v>
          </cell>
          <cell r="B3191">
            <v>1</v>
          </cell>
          <cell r="C3191">
            <v>40</v>
          </cell>
          <cell r="D3191" t="str">
            <v>SA</v>
          </cell>
          <cell r="F3191" t="str">
            <v>11</v>
          </cell>
          <cell r="G3191" t="str">
            <v>S</v>
          </cell>
          <cell r="L3191">
            <v>870.95</v>
          </cell>
          <cell r="M3191">
            <v>870.95</v>
          </cell>
          <cell r="N3191" t="str">
            <v>RUN</v>
          </cell>
          <cell r="O3191" t="str">
            <v>Списание материалов за 11 2001г</v>
          </cell>
          <cell r="P3191" t="str">
            <v>32</v>
          </cell>
          <cell r="Q3191">
            <v>32012035</v>
          </cell>
          <cell r="R3191" t="str">
            <v>H</v>
          </cell>
          <cell r="W3191">
            <v>870.95</v>
          </cell>
          <cell r="X3191">
            <v>870.95</v>
          </cell>
          <cell r="Y3191">
            <v>16200000</v>
          </cell>
        </row>
        <row r="3192">
          <cell r="A3192">
            <v>11081685</v>
          </cell>
          <cell r="B3192">
            <v>1</v>
          </cell>
          <cell r="C3192">
            <v>40</v>
          </cell>
          <cell r="D3192" t="str">
            <v>SA</v>
          </cell>
          <cell r="F3192" t="str">
            <v>11</v>
          </cell>
          <cell r="G3192" t="str">
            <v>S</v>
          </cell>
          <cell r="L3192">
            <v>111.38</v>
          </cell>
          <cell r="M3192">
            <v>111.38</v>
          </cell>
          <cell r="N3192" t="str">
            <v>RUN</v>
          </cell>
          <cell r="O3192" t="str">
            <v>Списание материалов за 11 2001г</v>
          </cell>
          <cell r="P3192" t="str">
            <v>32</v>
          </cell>
          <cell r="Q3192">
            <v>32012035</v>
          </cell>
          <cell r="R3192" t="str">
            <v>H</v>
          </cell>
          <cell r="W3192">
            <v>111.38</v>
          </cell>
          <cell r="X3192">
            <v>111.38</v>
          </cell>
          <cell r="Y3192">
            <v>16200000</v>
          </cell>
        </row>
        <row r="3193">
          <cell r="A3193">
            <v>11081688</v>
          </cell>
          <cell r="B3193">
            <v>1</v>
          </cell>
          <cell r="C3193">
            <v>40</v>
          </cell>
          <cell r="D3193" t="str">
            <v>SA</v>
          </cell>
          <cell r="F3193" t="str">
            <v>11</v>
          </cell>
          <cell r="G3193" t="str">
            <v>S</v>
          </cell>
          <cell r="L3193">
            <v>1775.92</v>
          </cell>
          <cell r="M3193">
            <v>1775.92</v>
          </cell>
          <cell r="N3193" t="str">
            <v>RUN</v>
          </cell>
          <cell r="O3193" t="str">
            <v>Списание материалов за 11 2001г</v>
          </cell>
          <cell r="P3193" t="str">
            <v>32</v>
          </cell>
          <cell r="Q3193">
            <v>32012035</v>
          </cell>
          <cell r="R3193" t="str">
            <v>H</v>
          </cell>
          <cell r="W3193">
            <v>1775.92</v>
          </cell>
          <cell r="X3193">
            <v>1775.92</v>
          </cell>
          <cell r="Y3193">
            <v>16200000</v>
          </cell>
        </row>
        <row r="3194">
          <cell r="A3194">
            <v>11081690</v>
          </cell>
          <cell r="B3194">
            <v>1</v>
          </cell>
          <cell r="C3194">
            <v>40</v>
          </cell>
          <cell r="D3194" t="str">
            <v>SA</v>
          </cell>
          <cell r="F3194" t="str">
            <v>11</v>
          </cell>
          <cell r="G3194" t="str">
            <v>S</v>
          </cell>
          <cell r="L3194">
            <v>98.41</v>
          </cell>
          <cell r="M3194">
            <v>98.41</v>
          </cell>
          <cell r="N3194" t="str">
            <v>RUN</v>
          </cell>
          <cell r="O3194" t="str">
            <v>Списание материалов за 11 2001г</v>
          </cell>
          <cell r="P3194" t="str">
            <v>32</v>
          </cell>
          <cell r="Q3194">
            <v>32012035</v>
          </cell>
          <cell r="R3194" t="str">
            <v>H</v>
          </cell>
          <cell r="W3194">
            <v>98.41</v>
          </cell>
          <cell r="X3194">
            <v>98.41</v>
          </cell>
          <cell r="Y3194">
            <v>16200000</v>
          </cell>
        </row>
        <row r="3195">
          <cell r="A3195">
            <v>11081693</v>
          </cell>
          <cell r="B3195">
            <v>1</v>
          </cell>
          <cell r="C3195">
            <v>40</v>
          </cell>
          <cell r="D3195" t="str">
            <v>SA</v>
          </cell>
          <cell r="F3195" t="str">
            <v>11</v>
          </cell>
          <cell r="G3195" t="str">
            <v>S</v>
          </cell>
          <cell r="L3195">
            <v>201.26</v>
          </cell>
          <cell r="M3195">
            <v>201.26</v>
          </cell>
          <cell r="N3195" t="str">
            <v>RUN</v>
          </cell>
          <cell r="O3195" t="str">
            <v>Списание материалов за 11 2001г</v>
          </cell>
          <cell r="P3195" t="str">
            <v>32</v>
          </cell>
          <cell r="Q3195">
            <v>32012035</v>
          </cell>
          <cell r="R3195" t="str">
            <v>H</v>
          </cell>
          <cell r="W3195">
            <v>201.26</v>
          </cell>
          <cell r="X3195">
            <v>201.26</v>
          </cell>
          <cell r="Y3195">
            <v>16200000</v>
          </cell>
        </row>
        <row r="3196">
          <cell r="A3196">
            <v>11081696</v>
          </cell>
          <cell r="B3196">
            <v>1</v>
          </cell>
          <cell r="C3196">
            <v>40</v>
          </cell>
          <cell r="D3196" t="str">
            <v>SA</v>
          </cell>
          <cell r="F3196" t="str">
            <v>11</v>
          </cell>
          <cell r="G3196" t="str">
            <v>S</v>
          </cell>
          <cell r="L3196">
            <v>282.13</v>
          </cell>
          <cell r="M3196">
            <v>282.13</v>
          </cell>
          <cell r="N3196" t="str">
            <v>RUN</v>
          </cell>
          <cell r="O3196" t="str">
            <v>Списание материалов за 11 2001г</v>
          </cell>
          <cell r="P3196" t="str">
            <v>32</v>
          </cell>
          <cell r="Q3196">
            <v>32012035</v>
          </cell>
          <cell r="R3196" t="str">
            <v>H</v>
          </cell>
          <cell r="W3196">
            <v>282.13</v>
          </cell>
          <cell r="X3196">
            <v>282.13</v>
          </cell>
          <cell r="Y3196">
            <v>16200000</v>
          </cell>
        </row>
        <row r="3197">
          <cell r="A3197">
            <v>11081699</v>
          </cell>
          <cell r="B3197">
            <v>1</v>
          </cell>
          <cell r="C3197">
            <v>40</v>
          </cell>
          <cell r="D3197" t="str">
            <v>SA</v>
          </cell>
          <cell r="F3197" t="str">
            <v>11</v>
          </cell>
          <cell r="G3197" t="str">
            <v>S</v>
          </cell>
          <cell r="L3197">
            <v>89.99</v>
          </cell>
          <cell r="M3197">
            <v>89.99</v>
          </cell>
          <cell r="N3197" t="str">
            <v>RUN</v>
          </cell>
          <cell r="O3197" t="str">
            <v>Списание материалов за 11 2001г</v>
          </cell>
          <cell r="P3197" t="str">
            <v>32</v>
          </cell>
          <cell r="Q3197">
            <v>32012035</v>
          </cell>
          <cell r="R3197" t="str">
            <v>H</v>
          </cell>
          <cell r="W3197">
            <v>89.99</v>
          </cell>
          <cell r="X3197">
            <v>89.99</v>
          </cell>
          <cell r="Y3197">
            <v>16200000</v>
          </cell>
        </row>
        <row r="3198">
          <cell r="A3198">
            <v>11081701</v>
          </cell>
          <cell r="B3198">
            <v>1</v>
          </cell>
          <cell r="C3198">
            <v>40</v>
          </cell>
          <cell r="D3198" t="str">
            <v>SA</v>
          </cell>
          <cell r="F3198" t="str">
            <v>11</v>
          </cell>
          <cell r="G3198" t="str">
            <v>S</v>
          </cell>
          <cell r="L3198">
            <v>116.21</v>
          </cell>
          <cell r="M3198">
            <v>116.21</v>
          </cell>
          <cell r="N3198" t="str">
            <v>RUN</v>
          </cell>
          <cell r="O3198" t="str">
            <v>Списание материалов за 11 2001г</v>
          </cell>
          <cell r="P3198" t="str">
            <v>32</v>
          </cell>
          <cell r="Q3198">
            <v>32012035</v>
          </cell>
          <cell r="R3198" t="str">
            <v>H</v>
          </cell>
          <cell r="W3198">
            <v>116.21</v>
          </cell>
          <cell r="X3198">
            <v>116.21</v>
          </cell>
          <cell r="Y3198">
            <v>16200000</v>
          </cell>
        </row>
        <row r="3199">
          <cell r="A3199">
            <v>11081703</v>
          </cell>
          <cell r="B3199">
            <v>1</v>
          </cell>
          <cell r="C3199">
            <v>40</v>
          </cell>
          <cell r="D3199" t="str">
            <v>SA</v>
          </cell>
          <cell r="F3199" t="str">
            <v>11</v>
          </cell>
          <cell r="G3199" t="str">
            <v>S</v>
          </cell>
          <cell r="L3199">
            <v>29.7</v>
          </cell>
          <cell r="M3199">
            <v>29.7</v>
          </cell>
          <cell r="N3199" t="str">
            <v>RUN</v>
          </cell>
          <cell r="O3199" t="str">
            <v>Списание материалов за 11 2001г</v>
          </cell>
          <cell r="P3199" t="str">
            <v>32</v>
          </cell>
          <cell r="Q3199">
            <v>32012035</v>
          </cell>
          <cell r="R3199" t="str">
            <v>H</v>
          </cell>
          <cell r="W3199">
            <v>29.7</v>
          </cell>
          <cell r="X3199">
            <v>29.7</v>
          </cell>
          <cell r="Y3199">
            <v>16200000</v>
          </cell>
        </row>
        <row r="3200">
          <cell r="A3200">
            <v>11081705</v>
          </cell>
          <cell r="B3200">
            <v>1</v>
          </cell>
          <cell r="C3200">
            <v>40</v>
          </cell>
          <cell r="D3200" t="str">
            <v>SA</v>
          </cell>
          <cell r="F3200" t="str">
            <v>11</v>
          </cell>
          <cell r="G3200" t="str">
            <v>S</v>
          </cell>
          <cell r="L3200">
            <v>20.82</v>
          </cell>
          <cell r="M3200">
            <v>20.82</v>
          </cell>
          <cell r="N3200" t="str">
            <v>RUN</v>
          </cell>
          <cell r="O3200" t="str">
            <v>Списание материалов за 11 2001г</v>
          </cell>
          <cell r="P3200" t="str">
            <v>32</v>
          </cell>
          <cell r="Q3200">
            <v>32012035</v>
          </cell>
          <cell r="R3200" t="str">
            <v>H</v>
          </cell>
          <cell r="W3200">
            <v>20.82</v>
          </cell>
          <cell r="X3200">
            <v>20.82</v>
          </cell>
          <cell r="Y3200">
            <v>16200000</v>
          </cell>
        </row>
        <row r="3201">
          <cell r="A3201">
            <v>11081707</v>
          </cell>
          <cell r="B3201">
            <v>1</v>
          </cell>
          <cell r="C3201">
            <v>40</v>
          </cell>
          <cell r="D3201" t="str">
            <v>SA</v>
          </cell>
          <cell r="F3201" t="str">
            <v>11</v>
          </cell>
          <cell r="G3201" t="str">
            <v>S</v>
          </cell>
          <cell r="L3201">
            <v>18.75</v>
          </cell>
          <cell r="M3201">
            <v>18.75</v>
          </cell>
          <cell r="N3201" t="str">
            <v>RUN</v>
          </cell>
          <cell r="O3201" t="str">
            <v>Списание материалов за 11 2001г</v>
          </cell>
          <cell r="P3201" t="str">
            <v>32</v>
          </cell>
          <cell r="Q3201">
            <v>32012035</v>
          </cell>
          <cell r="R3201" t="str">
            <v>H</v>
          </cell>
          <cell r="W3201">
            <v>18.75</v>
          </cell>
          <cell r="X3201">
            <v>18.75</v>
          </cell>
          <cell r="Y3201">
            <v>16200000</v>
          </cell>
        </row>
        <row r="3202">
          <cell r="A3202">
            <v>11081709</v>
          </cell>
          <cell r="B3202">
            <v>1</v>
          </cell>
          <cell r="C3202">
            <v>40</v>
          </cell>
          <cell r="D3202" t="str">
            <v>SA</v>
          </cell>
          <cell r="F3202" t="str">
            <v>11</v>
          </cell>
          <cell r="G3202" t="str">
            <v>S</v>
          </cell>
          <cell r="L3202">
            <v>54.86</v>
          </cell>
          <cell r="M3202">
            <v>54.86</v>
          </cell>
          <cell r="N3202" t="str">
            <v>RUN</v>
          </cell>
          <cell r="O3202" t="str">
            <v>Списание материалов за 11 2001г</v>
          </cell>
          <cell r="P3202" t="str">
            <v>32</v>
          </cell>
          <cell r="Q3202">
            <v>32012035</v>
          </cell>
          <cell r="R3202" t="str">
            <v>H</v>
          </cell>
          <cell r="W3202">
            <v>54.86</v>
          </cell>
          <cell r="X3202">
            <v>54.86</v>
          </cell>
          <cell r="Y3202">
            <v>16200000</v>
          </cell>
        </row>
        <row r="3203">
          <cell r="A3203">
            <v>11081711</v>
          </cell>
          <cell r="B3203">
            <v>1</v>
          </cell>
          <cell r="C3203">
            <v>40</v>
          </cell>
          <cell r="D3203" t="str">
            <v>SA</v>
          </cell>
          <cell r="F3203" t="str">
            <v>11</v>
          </cell>
          <cell r="G3203" t="str">
            <v>S</v>
          </cell>
          <cell r="L3203">
            <v>593.12</v>
          </cell>
          <cell r="M3203">
            <v>593.12</v>
          </cell>
          <cell r="N3203" t="str">
            <v>RUN</v>
          </cell>
          <cell r="O3203" t="str">
            <v>Списание материалов за 11 2001г</v>
          </cell>
          <cell r="P3203" t="str">
            <v>32</v>
          </cell>
          <cell r="Q3203">
            <v>32012035</v>
          </cell>
          <cell r="R3203" t="str">
            <v>H</v>
          </cell>
          <cell r="W3203">
            <v>593.12</v>
          </cell>
          <cell r="X3203">
            <v>593.12</v>
          </cell>
          <cell r="Y3203">
            <v>16200000</v>
          </cell>
        </row>
        <row r="3204">
          <cell r="A3204">
            <v>11081713</v>
          </cell>
          <cell r="B3204">
            <v>1</v>
          </cell>
          <cell r="C3204">
            <v>40</v>
          </cell>
          <cell r="D3204" t="str">
            <v>SA</v>
          </cell>
          <cell r="F3204" t="str">
            <v>11</v>
          </cell>
          <cell r="G3204" t="str">
            <v>S</v>
          </cell>
          <cell r="L3204">
            <v>290.60000000000002</v>
          </cell>
          <cell r="M3204">
            <v>290.60000000000002</v>
          </cell>
          <cell r="N3204" t="str">
            <v>RUN</v>
          </cell>
          <cell r="O3204" t="str">
            <v>Списание материалов за 11 2001г</v>
          </cell>
          <cell r="P3204" t="str">
            <v>32</v>
          </cell>
          <cell r="Q3204">
            <v>32012035</v>
          </cell>
          <cell r="R3204" t="str">
            <v>H</v>
          </cell>
          <cell r="W3204">
            <v>290.60000000000002</v>
          </cell>
          <cell r="X3204">
            <v>290.60000000000002</v>
          </cell>
          <cell r="Y3204">
            <v>16200000</v>
          </cell>
        </row>
        <row r="3205">
          <cell r="A3205">
            <v>11081716</v>
          </cell>
          <cell r="B3205">
            <v>1</v>
          </cell>
          <cell r="C3205">
            <v>40</v>
          </cell>
          <cell r="D3205" t="str">
            <v>SA</v>
          </cell>
          <cell r="F3205" t="str">
            <v>11</v>
          </cell>
          <cell r="G3205" t="str">
            <v>S</v>
          </cell>
          <cell r="L3205">
            <v>449.15</v>
          </cell>
          <cell r="M3205">
            <v>449.15</v>
          </cell>
          <cell r="N3205" t="str">
            <v>RUN</v>
          </cell>
          <cell r="O3205" t="str">
            <v>Списание материалов за 11 2001г</v>
          </cell>
          <cell r="P3205" t="str">
            <v>32</v>
          </cell>
          <cell r="Q3205">
            <v>32012035</v>
          </cell>
          <cell r="R3205" t="str">
            <v>H</v>
          </cell>
          <cell r="W3205">
            <v>449.15</v>
          </cell>
          <cell r="X3205">
            <v>449.15</v>
          </cell>
          <cell r="Y3205">
            <v>16200000</v>
          </cell>
        </row>
        <row r="3206">
          <cell r="A3206">
            <v>11081719</v>
          </cell>
          <cell r="B3206">
            <v>1</v>
          </cell>
          <cell r="C3206">
            <v>40</v>
          </cell>
          <cell r="D3206" t="str">
            <v>SA</v>
          </cell>
          <cell r="F3206" t="str">
            <v>11</v>
          </cell>
          <cell r="G3206" t="str">
            <v>S</v>
          </cell>
          <cell r="L3206">
            <v>293.77999999999997</v>
          </cell>
          <cell r="M3206">
            <v>293.77999999999997</v>
          </cell>
          <cell r="N3206" t="str">
            <v>RUN</v>
          </cell>
          <cell r="O3206" t="str">
            <v>Списание материалов за 11 2001г</v>
          </cell>
          <cell r="P3206" t="str">
            <v>32</v>
          </cell>
          <cell r="Q3206">
            <v>32012035</v>
          </cell>
          <cell r="R3206" t="str">
            <v>H</v>
          </cell>
          <cell r="W3206">
            <v>293.77999999999997</v>
          </cell>
          <cell r="X3206">
            <v>293.77999999999997</v>
          </cell>
          <cell r="Y3206">
            <v>16200000</v>
          </cell>
        </row>
        <row r="3207">
          <cell r="A3207">
            <v>11081721</v>
          </cell>
          <cell r="B3207">
            <v>1</v>
          </cell>
          <cell r="C3207">
            <v>40</v>
          </cell>
          <cell r="D3207" t="str">
            <v>SA</v>
          </cell>
          <cell r="F3207" t="str">
            <v>11</v>
          </cell>
          <cell r="G3207" t="str">
            <v>S</v>
          </cell>
          <cell r="L3207">
            <v>309.79000000000002</v>
          </cell>
          <cell r="M3207">
            <v>309.79000000000002</v>
          </cell>
          <cell r="N3207" t="str">
            <v>RUN</v>
          </cell>
          <cell r="O3207" t="str">
            <v>Списание материалов за 11 2001г</v>
          </cell>
          <cell r="P3207" t="str">
            <v>32</v>
          </cell>
          <cell r="Q3207">
            <v>32012035</v>
          </cell>
          <cell r="R3207" t="str">
            <v>H</v>
          </cell>
          <cell r="W3207">
            <v>309.79000000000002</v>
          </cell>
          <cell r="X3207">
            <v>309.79000000000002</v>
          </cell>
          <cell r="Y3207">
            <v>16200000</v>
          </cell>
        </row>
        <row r="3208">
          <cell r="A3208">
            <v>11081723</v>
          </cell>
          <cell r="B3208">
            <v>1</v>
          </cell>
          <cell r="C3208">
            <v>40</v>
          </cell>
          <cell r="D3208" t="str">
            <v>SA</v>
          </cell>
          <cell r="F3208" t="str">
            <v>11</v>
          </cell>
          <cell r="G3208" t="str">
            <v>S</v>
          </cell>
          <cell r="L3208">
            <v>122.49</v>
          </cell>
          <cell r="M3208">
            <v>122.49</v>
          </cell>
          <cell r="N3208" t="str">
            <v>RUN</v>
          </cell>
          <cell r="O3208" t="str">
            <v>Списание материалов за 11 2001г</v>
          </cell>
          <cell r="P3208" t="str">
            <v>32</v>
          </cell>
          <cell r="Q3208">
            <v>32012035</v>
          </cell>
          <cell r="R3208" t="str">
            <v>H</v>
          </cell>
          <cell r="W3208">
            <v>122.49</v>
          </cell>
          <cell r="X3208">
            <v>122.49</v>
          </cell>
          <cell r="Y3208">
            <v>16200000</v>
          </cell>
        </row>
        <row r="3209">
          <cell r="A3209">
            <v>11081725</v>
          </cell>
          <cell r="B3209">
            <v>1</v>
          </cell>
          <cell r="C3209">
            <v>40</v>
          </cell>
          <cell r="D3209" t="str">
            <v>SA</v>
          </cell>
          <cell r="F3209" t="str">
            <v>11</v>
          </cell>
          <cell r="G3209" t="str">
            <v>S</v>
          </cell>
          <cell r="L3209">
            <v>238.92</v>
          </cell>
          <cell r="M3209">
            <v>238.92</v>
          </cell>
          <cell r="N3209" t="str">
            <v>RUN</v>
          </cell>
          <cell r="O3209" t="str">
            <v>Списание материалов за 11 2001г</v>
          </cell>
          <cell r="P3209" t="str">
            <v>32</v>
          </cell>
          <cell r="Q3209">
            <v>32012035</v>
          </cell>
          <cell r="R3209" t="str">
            <v>H</v>
          </cell>
          <cell r="W3209">
            <v>238.92</v>
          </cell>
          <cell r="X3209">
            <v>238.92</v>
          </cell>
          <cell r="Y3209">
            <v>16200000</v>
          </cell>
        </row>
        <row r="3210">
          <cell r="A3210">
            <v>11081728</v>
          </cell>
          <cell r="B3210">
            <v>1</v>
          </cell>
          <cell r="C3210">
            <v>40</v>
          </cell>
          <cell r="D3210" t="str">
            <v>SA</v>
          </cell>
          <cell r="F3210" t="str">
            <v>11</v>
          </cell>
          <cell r="G3210" t="str">
            <v>S</v>
          </cell>
          <cell r="L3210">
            <v>511.97</v>
          </cell>
          <cell r="M3210">
            <v>511.97</v>
          </cell>
          <cell r="N3210" t="str">
            <v>RUN</v>
          </cell>
          <cell r="O3210" t="str">
            <v>Списание материалов за 11 2001г</v>
          </cell>
          <cell r="P3210" t="str">
            <v>32</v>
          </cell>
          <cell r="Q3210">
            <v>32012035</v>
          </cell>
          <cell r="R3210" t="str">
            <v>H</v>
          </cell>
          <cell r="W3210">
            <v>511.97</v>
          </cell>
          <cell r="X3210">
            <v>511.97</v>
          </cell>
          <cell r="Y3210">
            <v>16200000</v>
          </cell>
        </row>
        <row r="3211">
          <cell r="A3211">
            <v>11081730</v>
          </cell>
          <cell r="B3211">
            <v>1</v>
          </cell>
          <cell r="C3211">
            <v>40</v>
          </cell>
          <cell r="D3211" t="str">
            <v>SA</v>
          </cell>
          <cell r="F3211" t="str">
            <v>11</v>
          </cell>
          <cell r="G3211" t="str">
            <v>S</v>
          </cell>
          <cell r="L3211">
            <v>489.55</v>
          </cell>
          <cell r="M3211">
            <v>489.55</v>
          </cell>
          <cell r="N3211" t="str">
            <v>RUN</v>
          </cell>
          <cell r="O3211" t="str">
            <v>Списание материалов за 11 2001г</v>
          </cell>
          <cell r="P3211" t="str">
            <v>32</v>
          </cell>
          <cell r="Q3211">
            <v>32012035</v>
          </cell>
          <cell r="R3211" t="str">
            <v>H</v>
          </cell>
          <cell r="W3211">
            <v>489.55</v>
          </cell>
          <cell r="X3211">
            <v>489.55</v>
          </cell>
          <cell r="Y3211">
            <v>16200000</v>
          </cell>
        </row>
        <row r="3212">
          <cell r="A3212">
            <v>11081733</v>
          </cell>
          <cell r="B3212">
            <v>1</v>
          </cell>
          <cell r="C3212">
            <v>40</v>
          </cell>
          <cell r="D3212" t="str">
            <v>SA</v>
          </cell>
          <cell r="F3212" t="str">
            <v>11</v>
          </cell>
          <cell r="G3212" t="str">
            <v>S</v>
          </cell>
          <cell r="L3212">
            <v>304.32</v>
          </cell>
          <cell r="M3212">
            <v>304.32</v>
          </cell>
          <cell r="N3212" t="str">
            <v>RUN</v>
          </cell>
          <cell r="O3212" t="str">
            <v>Списание материалов за 11 2001г</v>
          </cell>
          <cell r="P3212" t="str">
            <v>32</v>
          </cell>
          <cell r="Q3212">
            <v>32012035</v>
          </cell>
          <cell r="R3212" t="str">
            <v>H</v>
          </cell>
          <cell r="W3212">
            <v>304.32</v>
          </cell>
          <cell r="X3212">
            <v>304.32</v>
          </cell>
          <cell r="Y3212">
            <v>16200000</v>
          </cell>
        </row>
        <row r="3213">
          <cell r="A3213">
            <v>11081736</v>
          </cell>
          <cell r="B3213">
            <v>1</v>
          </cell>
          <cell r="C3213">
            <v>40</v>
          </cell>
          <cell r="D3213" t="str">
            <v>SA</v>
          </cell>
          <cell r="F3213" t="str">
            <v>11</v>
          </cell>
          <cell r="G3213" t="str">
            <v>S</v>
          </cell>
          <cell r="L3213">
            <v>302.17</v>
          </cell>
          <cell r="M3213">
            <v>302.17</v>
          </cell>
          <cell r="N3213" t="str">
            <v>RUN</v>
          </cell>
          <cell r="O3213" t="str">
            <v>Списание материалов за 11 2001г</v>
          </cell>
          <cell r="P3213" t="str">
            <v>32</v>
          </cell>
          <cell r="Q3213">
            <v>32012035</v>
          </cell>
          <cell r="R3213" t="str">
            <v>H</v>
          </cell>
          <cell r="W3213">
            <v>302.17</v>
          </cell>
          <cell r="X3213">
            <v>302.17</v>
          </cell>
          <cell r="Y3213">
            <v>16200000</v>
          </cell>
        </row>
        <row r="3214">
          <cell r="A3214">
            <v>11081738</v>
          </cell>
          <cell r="B3214">
            <v>1</v>
          </cell>
          <cell r="C3214">
            <v>40</v>
          </cell>
          <cell r="D3214" t="str">
            <v>SA</v>
          </cell>
          <cell r="F3214" t="str">
            <v>11</v>
          </cell>
          <cell r="G3214" t="str">
            <v>S</v>
          </cell>
          <cell r="L3214">
            <v>498.93</v>
          </cell>
          <cell r="M3214">
            <v>498.93</v>
          </cell>
          <cell r="N3214" t="str">
            <v>RUN</v>
          </cell>
          <cell r="O3214" t="str">
            <v>Списание материалов за 11 2001г</v>
          </cell>
          <cell r="P3214" t="str">
            <v>32</v>
          </cell>
          <cell r="Q3214">
            <v>32012035</v>
          </cell>
          <cell r="R3214" t="str">
            <v>H</v>
          </cell>
          <cell r="W3214">
            <v>498.93</v>
          </cell>
          <cell r="X3214">
            <v>498.93</v>
          </cell>
          <cell r="Y3214">
            <v>16200000</v>
          </cell>
        </row>
        <row r="3215">
          <cell r="A3215">
            <v>11081740</v>
          </cell>
          <cell r="B3215">
            <v>1</v>
          </cell>
          <cell r="C3215">
            <v>40</v>
          </cell>
          <cell r="D3215" t="str">
            <v>SA</v>
          </cell>
          <cell r="F3215" t="str">
            <v>11</v>
          </cell>
          <cell r="G3215" t="str">
            <v>S</v>
          </cell>
          <cell r="L3215">
            <v>229.61</v>
          </cell>
          <cell r="M3215">
            <v>229.61</v>
          </cell>
          <cell r="N3215" t="str">
            <v>RUN</v>
          </cell>
          <cell r="O3215" t="str">
            <v>Списание материалов за 11 2001г</v>
          </cell>
          <cell r="P3215" t="str">
            <v>32</v>
          </cell>
          <cell r="Q3215">
            <v>32012035</v>
          </cell>
          <cell r="R3215" t="str">
            <v>H</v>
          </cell>
          <cell r="W3215">
            <v>229.61</v>
          </cell>
          <cell r="X3215">
            <v>229.61</v>
          </cell>
          <cell r="Y3215">
            <v>16200000</v>
          </cell>
        </row>
        <row r="3216">
          <cell r="A3216">
            <v>11081743</v>
          </cell>
          <cell r="B3216">
            <v>1</v>
          </cell>
          <cell r="C3216">
            <v>40</v>
          </cell>
          <cell r="D3216" t="str">
            <v>SA</v>
          </cell>
          <cell r="F3216" t="str">
            <v>11</v>
          </cell>
          <cell r="G3216" t="str">
            <v>S</v>
          </cell>
          <cell r="L3216">
            <v>149.4</v>
          </cell>
          <cell r="M3216">
            <v>149.4</v>
          </cell>
          <cell r="N3216" t="str">
            <v>RUN</v>
          </cell>
          <cell r="O3216" t="str">
            <v>Списание материалов за 11 2001г</v>
          </cell>
          <cell r="P3216" t="str">
            <v>32</v>
          </cell>
          <cell r="Q3216">
            <v>32012035</v>
          </cell>
          <cell r="R3216" t="str">
            <v>H</v>
          </cell>
          <cell r="W3216">
            <v>149.4</v>
          </cell>
          <cell r="X3216">
            <v>149.4</v>
          </cell>
          <cell r="Y3216">
            <v>16200000</v>
          </cell>
        </row>
        <row r="3217">
          <cell r="A3217">
            <v>11081745</v>
          </cell>
          <cell r="B3217">
            <v>1</v>
          </cell>
          <cell r="C3217">
            <v>40</v>
          </cell>
          <cell r="D3217" t="str">
            <v>SA</v>
          </cell>
          <cell r="F3217" t="str">
            <v>11</v>
          </cell>
          <cell r="G3217" t="str">
            <v>S</v>
          </cell>
          <cell r="L3217">
            <v>289.52</v>
          </cell>
          <cell r="M3217">
            <v>289.52</v>
          </cell>
          <cell r="N3217" t="str">
            <v>RUN</v>
          </cell>
          <cell r="O3217" t="str">
            <v>Списание материалов за 11 2001г</v>
          </cell>
          <cell r="P3217" t="str">
            <v>32</v>
          </cell>
          <cell r="Q3217">
            <v>32012035</v>
          </cell>
          <cell r="R3217" t="str">
            <v>H</v>
          </cell>
          <cell r="W3217">
            <v>289.52</v>
          </cell>
          <cell r="X3217">
            <v>289.52</v>
          </cell>
          <cell r="Y3217">
            <v>16200000</v>
          </cell>
        </row>
        <row r="3218">
          <cell r="A3218">
            <v>11081747</v>
          </cell>
          <cell r="B3218">
            <v>1</v>
          </cell>
          <cell r="C3218">
            <v>40</v>
          </cell>
          <cell r="D3218" t="str">
            <v>SA</v>
          </cell>
          <cell r="F3218" t="str">
            <v>11</v>
          </cell>
          <cell r="G3218" t="str">
            <v>S</v>
          </cell>
          <cell r="L3218">
            <v>272.83999999999997</v>
          </cell>
          <cell r="M3218">
            <v>272.83999999999997</v>
          </cell>
          <cell r="N3218" t="str">
            <v>RUN</v>
          </cell>
          <cell r="O3218" t="str">
            <v>Списание материалов за 11 2001г</v>
          </cell>
          <cell r="P3218" t="str">
            <v>32</v>
          </cell>
          <cell r="Q3218">
            <v>32012035</v>
          </cell>
          <cell r="R3218" t="str">
            <v>H</v>
          </cell>
          <cell r="W3218">
            <v>272.83999999999997</v>
          </cell>
          <cell r="X3218">
            <v>272.83999999999997</v>
          </cell>
          <cell r="Y3218">
            <v>16200000</v>
          </cell>
        </row>
        <row r="3219">
          <cell r="A3219">
            <v>11081749</v>
          </cell>
          <cell r="B3219">
            <v>1</v>
          </cell>
          <cell r="C3219">
            <v>40</v>
          </cell>
          <cell r="D3219" t="str">
            <v>SA</v>
          </cell>
          <cell r="F3219" t="str">
            <v>11</v>
          </cell>
          <cell r="G3219" t="str">
            <v>S</v>
          </cell>
          <cell r="L3219">
            <v>143.52000000000001</v>
          </cell>
          <cell r="M3219">
            <v>143.52000000000001</v>
          </cell>
          <cell r="N3219" t="str">
            <v>RUN</v>
          </cell>
          <cell r="O3219" t="str">
            <v>Списание материалов за 11 2001г</v>
          </cell>
          <cell r="P3219" t="str">
            <v>32</v>
          </cell>
          <cell r="Q3219">
            <v>32012035</v>
          </cell>
          <cell r="R3219" t="str">
            <v>H</v>
          </cell>
          <cell r="W3219">
            <v>143.52000000000001</v>
          </cell>
          <cell r="X3219">
            <v>143.52000000000001</v>
          </cell>
          <cell r="Y3219">
            <v>16200000</v>
          </cell>
        </row>
        <row r="3220">
          <cell r="A3220">
            <v>11081751</v>
          </cell>
          <cell r="B3220">
            <v>1</v>
          </cell>
          <cell r="C3220">
            <v>40</v>
          </cell>
          <cell r="D3220" t="str">
            <v>SA</v>
          </cell>
          <cell r="F3220" t="str">
            <v>11</v>
          </cell>
          <cell r="G3220" t="str">
            <v>S</v>
          </cell>
          <cell r="L3220">
            <v>97.12</v>
          </cell>
          <cell r="M3220">
            <v>97.12</v>
          </cell>
          <cell r="N3220" t="str">
            <v>RUN</v>
          </cell>
          <cell r="O3220" t="str">
            <v>Списание материалов за 11 2001г</v>
          </cell>
          <cell r="P3220" t="str">
            <v>32</v>
          </cell>
          <cell r="Q3220">
            <v>32012035</v>
          </cell>
          <cell r="R3220" t="str">
            <v>H</v>
          </cell>
          <cell r="W3220">
            <v>97.12</v>
          </cell>
          <cell r="X3220">
            <v>97.12</v>
          </cell>
          <cell r="Y3220">
            <v>16200000</v>
          </cell>
        </row>
        <row r="3221">
          <cell r="A3221">
            <v>11081753</v>
          </cell>
          <cell r="B3221">
            <v>1</v>
          </cell>
          <cell r="C3221">
            <v>40</v>
          </cell>
          <cell r="D3221" t="str">
            <v>SA</v>
          </cell>
          <cell r="F3221" t="str">
            <v>11</v>
          </cell>
          <cell r="G3221" t="str">
            <v>S</v>
          </cell>
          <cell r="L3221">
            <v>32.450000000000003</v>
          </cell>
          <cell r="M3221">
            <v>32.450000000000003</v>
          </cell>
          <cell r="N3221" t="str">
            <v>RUN</v>
          </cell>
          <cell r="O3221" t="str">
            <v>Списание материалов за 11 2001г</v>
          </cell>
          <cell r="P3221" t="str">
            <v>32</v>
          </cell>
          <cell r="Q3221">
            <v>32012035</v>
          </cell>
          <cell r="R3221" t="str">
            <v>H</v>
          </cell>
          <cell r="W3221">
            <v>32.450000000000003</v>
          </cell>
          <cell r="X3221">
            <v>32.450000000000003</v>
          </cell>
          <cell r="Y3221">
            <v>16200000</v>
          </cell>
        </row>
        <row r="3222">
          <cell r="A3222">
            <v>11081755</v>
          </cell>
          <cell r="B3222">
            <v>1</v>
          </cell>
          <cell r="C3222">
            <v>40</v>
          </cell>
          <cell r="D3222" t="str">
            <v>SA</v>
          </cell>
          <cell r="F3222" t="str">
            <v>11</v>
          </cell>
          <cell r="G3222" t="str">
            <v>S</v>
          </cell>
          <cell r="L3222">
            <v>66.959999999999994</v>
          </cell>
          <cell r="M3222">
            <v>66.959999999999994</v>
          </cell>
          <cell r="N3222" t="str">
            <v>RUN</v>
          </cell>
          <cell r="O3222" t="str">
            <v>Списание материалов за 11 2001г</v>
          </cell>
          <cell r="P3222" t="str">
            <v>32</v>
          </cell>
          <cell r="Q3222">
            <v>32012035</v>
          </cell>
          <cell r="R3222" t="str">
            <v>H</v>
          </cell>
          <cell r="W3222">
            <v>66.959999999999994</v>
          </cell>
          <cell r="X3222">
            <v>66.959999999999994</v>
          </cell>
          <cell r="Y3222">
            <v>16200000</v>
          </cell>
        </row>
        <row r="3223">
          <cell r="A3223">
            <v>11081757</v>
          </cell>
          <cell r="B3223">
            <v>1</v>
          </cell>
          <cell r="C3223">
            <v>40</v>
          </cell>
          <cell r="D3223" t="str">
            <v>SA</v>
          </cell>
          <cell r="F3223" t="str">
            <v>11</v>
          </cell>
          <cell r="G3223" t="str">
            <v>S</v>
          </cell>
          <cell r="L3223">
            <v>204.16</v>
          </cell>
          <cell r="M3223">
            <v>204.16</v>
          </cell>
          <cell r="N3223" t="str">
            <v>RUN</v>
          </cell>
          <cell r="O3223" t="str">
            <v>Списание материалов за 11 2001г</v>
          </cell>
          <cell r="P3223" t="str">
            <v>32</v>
          </cell>
          <cell r="Q3223">
            <v>32012035</v>
          </cell>
          <cell r="R3223" t="str">
            <v>H</v>
          </cell>
          <cell r="W3223">
            <v>204.16</v>
          </cell>
          <cell r="X3223">
            <v>204.16</v>
          </cell>
          <cell r="Y3223">
            <v>16200000</v>
          </cell>
        </row>
        <row r="3224">
          <cell r="A3224">
            <v>11081759</v>
          </cell>
          <cell r="B3224">
            <v>1</v>
          </cell>
          <cell r="C3224">
            <v>40</v>
          </cell>
          <cell r="D3224" t="str">
            <v>SA</v>
          </cell>
          <cell r="F3224" t="str">
            <v>11</v>
          </cell>
          <cell r="G3224" t="str">
            <v>S</v>
          </cell>
          <cell r="L3224">
            <v>254.07</v>
          </cell>
          <cell r="M3224">
            <v>254.07</v>
          </cell>
          <cell r="N3224" t="str">
            <v>RUN</v>
          </cell>
          <cell r="O3224" t="str">
            <v>Списание материалов за 11 2001г</v>
          </cell>
          <cell r="P3224" t="str">
            <v>32</v>
          </cell>
          <cell r="Q3224">
            <v>32012035</v>
          </cell>
          <cell r="R3224" t="str">
            <v>H</v>
          </cell>
          <cell r="W3224">
            <v>254.07</v>
          </cell>
          <cell r="X3224">
            <v>254.07</v>
          </cell>
          <cell r="Y3224">
            <v>16200000</v>
          </cell>
        </row>
        <row r="3225">
          <cell r="A3225">
            <v>11081761</v>
          </cell>
          <cell r="B3225">
            <v>1</v>
          </cell>
          <cell r="C3225">
            <v>40</v>
          </cell>
          <cell r="D3225" t="str">
            <v>SA</v>
          </cell>
          <cell r="F3225" t="str">
            <v>11</v>
          </cell>
          <cell r="G3225" t="str">
            <v>S</v>
          </cell>
          <cell r="L3225">
            <v>266.93</v>
          </cell>
          <cell r="M3225">
            <v>266.93</v>
          </cell>
          <cell r="N3225" t="str">
            <v>RUN</v>
          </cell>
          <cell r="O3225" t="str">
            <v>Списание материалов за 11 2001г</v>
          </cell>
          <cell r="P3225" t="str">
            <v>32</v>
          </cell>
          <cell r="Q3225">
            <v>32012035</v>
          </cell>
          <cell r="R3225" t="str">
            <v>H</v>
          </cell>
          <cell r="W3225">
            <v>266.93</v>
          </cell>
          <cell r="X3225">
            <v>266.93</v>
          </cell>
          <cell r="Y3225">
            <v>16200000</v>
          </cell>
        </row>
        <row r="3226">
          <cell r="A3226">
            <v>11081763</v>
          </cell>
          <cell r="B3226">
            <v>1</v>
          </cell>
          <cell r="C3226">
            <v>40</v>
          </cell>
          <cell r="D3226" t="str">
            <v>SA</v>
          </cell>
          <cell r="F3226" t="str">
            <v>11</v>
          </cell>
          <cell r="G3226" t="str">
            <v>S</v>
          </cell>
          <cell r="L3226">
            <v>45.4</v>
          </cell>
          <cell r="M3226">
            <v>45.4</v>
          </cell>
          <cell r="N3226" t="str">
            <v>RUN</v>
          </cell>
          <cell r="O3226" t="str">
            <v>Списание материалов за 11 2001г</v>
          </cell>
          <cell r="P3226" t="str">
            <v>32</v>
          </cell>
          <cell r="Q3226">
            <v>32012035</v>
          </cell>
          <cell r="R3226" t="str">
            <v>H</v>
          </cell>
          <cell r="W3226">
            <v>45.4</v>
          </cell>
          <cell r="X3226">
            <v>45.4</v>
          </cell>
          <cell r="Y3226">
            <v>16200000</v>
          </cell>
        </row>
        <row r="3227">
          <cell r="A3227">
            <v>11081765</v>
          </cell>
          <cell r="B3227">
            <v>1</v>
          </cell>
          <cell r="C3227">
            <v>40</v>
          </cell>
          <cell r="D3227" t="str">
            <v>SA</v>
          </cell>
          <cell r="F3227" t="str">
            <v>11</v>
          </cell>
          <cell r="G3227" t="str">
            <v>S</v>
          </cell>
          <cell r="L3227">
            <v>39.68</v>
          </cell>
          <cell r="M3227">
            <v>39.68</v>
          </cell>
          <cell r="N3227" t="str">
            <v>RUN</v>
          </cell>
          <cell r="O3227" t="str">
            <v>Списание материалов за 11 2001г</v>
          </cell>
          <cell r="P3227" t="str">
            <v>32</v>
          </cell>
          <cell r="Q3227">
            <v>32012035</v>
          </cell>
          <cell r="R3227" t="str">
            <v>H</v>
          </cell>
          <cell r="W3227">
            <v>39.68</v>
          </cell>
          <cell r="X3227">
            <v>39.68</v>
          </cell>
          <cell r="Y3227">
            <v>16200000</v>
          </cell>
        </row>
        <row r="3228">
          <cell r="A3228">
            <v>11081767</v>
          </cell>
          <cell r="B3228">
            <v>1</v>
          </cell>
          <cell r="C3228">
            <v>40</v>
          </cell>
          <cell r="D3228" t="str">
            <v>SA</v>
          </cell>
          <cell r="F3228" t="str">
            <v>11</v>
          </cell>
          <cell r="G3228" t="str">
            <v>S</v>
          </cell>
          <cell r="L3228">
            <v>120.84</v>
          </cell>
          <cell r="M3228">
            <v>120.84</v>
          </cell>
          <cell r="N3228" t="str">
            <v>RUN</v>
          </cell>
          <cell r="O3228" t="str">
            <v>Списание материалов за 11 2001г</v>
          </cell>
          <cell r="P3228" t="str">
            <v>32</v>
          </cell>
          <cell r="Q3228">
            <v>32012035</v>
          </cell>
          <cell r="R3228" t="str">
            <v>H</v>
          </cell>
          <cell r="W3228">
            <v>120.84</v>
          </cell>
          <cell r="X3228">
            <v>120.84</v>
          </cell>
          <cell r="Y3228">
            <v>16200000</v>
          </cell>
        </row>
        <row r="3229">
          <cell r="A3229">
            <v>11081770</v>
          </cell>
          <cell r="B3229">
            <v>1</v>
          </cell>
          <cell r="C3229">
            <v>40</v>
          </cell>
          <cell r="D3229" t="str">
            <v>SA</v>
          </cell>
          <cell r="F3229" t="str">
            <v>11</v>
          </cell>
          <cell r="G3229" t="str">
            <v>S</v>
          </cell>
          <cell r="L3229">
            <v>224.75</v>
          </cell>
          <cell r="M3229">
            <v>224.75</v>
          </cell>
          <cell r="N3229" t="str">
            <v>RUN</v>
          </cell>
          <cell r="O3229" t="str">
            <v>Списание материалов за 11 2001г</v>
          </cell>
          <cell r="P3229" t="str">
            <v>32</v>
          </cell>
          <cell r="Q3229">
            <v>32012035</v>
          </cell>
          <cell r="R3229" t="str">
            <v>H</v>
          </cell>
          <cell r="W3229">
            <v>224.75</v>
          </cell>
          <cell r="X3229">
            <v>224.75</v>
          </cell>
          <cell r="Y3229">
            <v>16200000</v>
          </cell>
        </row>
        <row r="3230">
          <cell r="A3230">
            <v>11081772</v>
          </cell>
          <cell r="B3230">
            <v>1</v>
          </cell>
          <cell r="C3230">
            <v>40</v>
          </cell>
          <cell r="D3230" t="str">
            <v>SA</v>
          </cell>
          <cell r="F3230" t="str">
            <v>11</v>
          </cell>
          <cell r="G3230" t="str">
            <v>S</v>
          </cell>
          <cell r="L3230">
            <v>123.04</v>
          </cell>
          <cell r="M3230">
            <v>123.04</v>
          </cell>
          <cell r="N3230" t="str">
            <v>RUN</v>
          </cell>
          <cell r="O3230" t="str">
            <v>Списание материалов за 11 2001г</v>
          </cell>
          <cell r="P3230" t="str">
            <v>32</v>
          </cell>
          <cell r="Q3230">
            <v>32012035</v>
          </cell>
          <cell r="R3230" t="str">
            <v>H</v>
          </cell>
          <cell r="W3230">
            <v>123.04</v>
          </cell>
          <cell r="X3230">
            <v>123.04</v>
          </cell>
          <cell r="Y3230">
            <v>16200000</v>
          </cell>
        </row>
        <row r="3231">
          <cell r="A3231">
            <v>11081774</v>
          </cell>
          <cell r="B3231">
            <v>1</v>
          </cell>
          <cell r="C3231">
            <v>40</v>
          </cell>
          <cell r="D3231" t="str">
            <v>SA</v>
          </cell>
          <cell r="F3231" t="str">
            <v>11</v>
          </cell>
          <cell r="G3231" t="str">
            <v>S</v>
          </cell>
          <cell r="L3231">
            <v>1.73</v>
          </cell>
          <cell r="M3231">
            <v>1.73</v>
          </cell>
          <cell r="N3231" t="str">
            <v>RUN</v>
          </cell>
          <cell r="O3231" t="str">
            <v>Списание материалов за 11 2001г</v>
          </cell>
          <cell r="P3231" t="str">
            <v>32</v>
          </cell>
          <cell r="Q3231">
            <v>32012035</v>
          </cell>
          <cell r="R3231" t="str">
            <v>H</v>
          </cell>
          <cell r="W3231">
            <v>1.73</v>
          </cell>
          <cell r="X3231">
            <v>1.73</v>
          </cell>
          <cell r="Y3231">
            <v>16200000</v>
          </cell>
        </row>
        <row r="3232">
          <cell r="A3232">
            <v>11081776</v>
          </cell>
          <cell r="B3232">
            <v>1</v>
          </cell>
          <cell r="C3232">
            <v>40</v>
          </cell>
          <cell r="D3232" t="str">
            <v>SA</v>
          </cell>
          <cell r="F3232" t="str">
            <v>11</v>
          </cell>
          <cell r="G3232" t="str">
            <v>S</v>
          </cell>
          <cell r="L3232">
            <v>79.25</v>
          </cell>
          <cell r="M3232">
            <v>79.25</v>
          </cell>
          <cell r="N3232" t="str">
            <v>RUN</v>
          </cell>
          <cell r="O3232" t="str">
            <v>Списание материалов за 11 2001г</v>
          </cell>
          <cell r="P3232" t="str">
            <v>32</v>
          </cell>
          <cell r="Q3232">
            <v>32012035</v>
          </cell>
          <cell r="R3232" t="str">
            <v>H</v>
          </cell>
          <cell r="W3232">
            <v>79.25</v>
          </cell>
          <cell r="X3232">
            <v>79.25</v>
          </cell>
          <cell r="Y3232">
            <v>16200000</v>
          </cell>
        </row>
        <row r="3233">
          <cell r="A3233">
            <v>11081778</v>
          </cell>
          <cell r="B3233">
            <v>1</v>
          </cell>
          <cell r="C3233">
            <v>40</v>
          </cell>
          <cell r="D3233" t="str">
            <v>SA</v>
          </cell>
          <cell r="F3233" t="str">
            <v>11</v>
          </cell>
          <cell r="G3233" t="str">
            <v>S</v>
          </cell>
          <cell r="L3233">
            <v>118.9</v>
          </cell>
          <cell r="M3233">
            <v>118.9</v>
          </cell>
          <cell r="N3233" t="str">
            <v>RUN</v>
          </cell>
          <cell r="O3233" t="str">
            <v>Списание материалов за 11 2001г</v>
          </cell>
          <cell r="P3233" t="str">
            <v>32</v>
          </cell>
          <cell r="Q3233">
            <v>32012035</v>
          </cell>
          <cell r="R3233" t="str">
            <v>H</v>
          </cell>
          <cell r="W3233">
            <v>118.9</v>
          </cell>
          <cell r="X3233">
            <v>118.9</v>
          </cell>
          <cell r="Y3233">
            <v>16200000</v>
          </cell>
        </row>
        <row r="3234">
          <cell r="A3234">
            <v>11081781</v>
          </cell>
          <cell r="B3234">
            <v>1</v>
          </cell>
          <cell r="C3234">
            <v>40</v>
          </cell>
          <cell r="D3234" t="str">
            <v>SA</v>
          </cell>
          <cell r="F3234" t="str">
            <v>11</v>
          </cell>
          <cell r="G3234" t="str">
            <v>S</v>
          </cell>
          <cell r="L3234">
            <v>155.52000000000001</v>
          </cell>
          <cell r="M3234">
            <v>155.52000000000001</v>
          </cell>
          <cell r="N3234" t="str">
            <v>RUN</v>
          </cell>
          <cell r="O3234" t="str">
            <v>Списание материалов за 11 2001г</v>
          </cell>
          <cell r="P3234" t="str">
            <v>32</v>
          </cell>
          <cell r="Q3234">
            <v>32012035</v>
          </cell>
          <cell r="R3234" t="str">
            <v>H</v>
          </cell>
          <cell r="W3234">
            <v>155.52000000000001</v>
          </cell>
          <cell r="X3234">
            <v>155.52000000000001</v>
          </cell>
          <cell r="Y3234">
            <v>16200000</v>
          </cell>
        </row>
        <row r="3235">
          <cell r="A3235">
            <v>11081783</v>
          </cell>
          <cell r="B3235">
            <v>1</v>
          </cell>
          <cell r="C3235">
            <v>40</v>
          </cell>
          <cell r="D3235" t="str">
            <v>SA</v>
          </cell>
          <cell r="F3235" t="str">
            <v>11</v>
          </cell>
          <cell r="G3235" t="str">
            <v>S</v>
          </cell>
          <cell r="L3235">
            <v>60.01</v>
          </cell>
          <cell r="M3235">
            <v>60.01</v>
          </cell>
          <cell r="N3235" t="str">
            <v>RUN</v>
          </cell>
          <cell r="O3235" t="str">
            <v>Списание материалов за 11 2001г</v>
          </cell>
          <cell r="P3235" t="str">
            <v>32</v>
          </cell>
          <cell r="Q3235">
            <v>32012035</v>
          </cell>
          <cell r="R3235" t="str">
            <v>H</v>
          </cell>
          <cell r="W3235">
            <v>60.01</v>
          </cell>
          <cell r="X3235">
            <v>60.01</v>
          </cell>
          <cell r="Y3235">
            <v>16200000</v>
          </cell>
        </row>
        <row r="3236">
          <cell r="A3236">
            <v>11081785</v>
          </cell>
          <cell r="B3236">
            <v>1</v>
          </cell>
          <cell r="C3236">
            <v>40</v>
          </cell>
          <cell r="D3236" t="str">
            <v>SA</v>
          </cell>
          <cell r="F3236" t="str">
            <v>11</v>
          </cell>
          <cell r="G3236" t="str">
            <v>S</v>
          </cell>
          <cell r="L3236">
            <v>84.07</v>
          </cell>
          <cell r="M3236">
            <v>84.07</v>
          </cell>
          <cell r="N3236" t="str">
            <v>RUN</v>
          </cell>
          <cell r="O3236" t="str">
            <v>Списание материалов за 11 2001г</v>
          </cell>
          <cell r="P3236" t="str">
            <v>32</v>
          </cell>
          <cell r="Q3236">
            <v>32012035</v>
          </cell>
          <cell r="R3236" t="str">
            <v>H</v>
          </cell>
          <cell r="W3236">
            <v>84.07</v>
          </cell>
          <cell r="X3236">
            <v>84.07</v>
          </cell>
          <cell r="Y3236">
            <v>16200000</v>
          </cell>
        </row>
        <row r="3237">
          <cell r="A3237">
            <v>11081788</v>
          </cell>
          <cell r="B3237">
            <v>1</v>
          </cell>
          <cell r="C3237">
            <v>40</v>
          </cell>
          <cell r="D3237" t="str">
            <v>SA</v>
          </cell>
          <cell r="F3237" t="str">
            <v>11</v>
          </cell>
          <cell r="G3237" t="str">
            <v>S</v>
          </cell>
          <cell r="L3237">
            <v>179.9</v>
          </cell>
          <cell r="M3237">
            <v>179.9</v>
          </cell>
          <cell r="N3237" t="str">
            <v>RUN</v>
          </cell>
          <cell r="O3237" t="str">
            <v>Списание материалов за 11 2001г</v>
          </cell>
          <cell r="P3237" t="str">
            <v>32</v>
          </cell>
          <cell r="Q3237">
            <v>32012035</v>
          </cell>
          <cell r="R3237" t="str">
            <v>H</v>
          </cell>
          <cell r="W3237">
            <v>179.9</v>
          </cell>
          <cell r="X3237">
            <v>179.9</v>
          </cell>
          <cell r="Y3237">
            <v>16200000</v>
          </cell>
        </row>
        <row r="3238">
          <cell r="A3238">
            <v>11081791</v>
          </cell>
          <cell r="B3238">
            <v>1</v>
          </cell>
          <cell r="C3238">
            <v>40</v>
          </cell>
          <cell r="D3238" t="str">
            <v>SA</v>
          </cell>
          <cell r="F3238" t="str">
            <v>11</v>
          </cell>
          <cell r="G3238" t="str">
            <v>S</v>
          </cell>
          <cell r="L3238">
            <v>487.5</v>
          </cell>
          <cell r="M3238">
            <v>487.5</v>
          </cell>
          <cell r="N3238" t="str">
            <v>RUN</v>
          </cell>
          <cell r="O3238" t="str">
            <v>Списание материалов за 11 2001г</v>
          </cell>
          <cell r="P3238" t="str">
            <v>32</v>
          </cell>
          <cell r="Q3238">
            <v>32012035</v>
          </cell>
          <cell r="R3238" t="str">
            <v>H</v>
          </cell>
          <cell r="W3238">
            <v>487.5</v>
          </cell>
          <cell r="X3238">
            <v>487.5</v>
          </cell>
          <cell r="Y3238">
            <v>16200000</v>
          </cell>
        </row>
        <row r="3239">
          <cell r="A3239">
            <v>11081793</v>
          </cell>
          <cell r="B3239">
            <v>1</v>
          </cell>
          <cell r="C3239">
            <v>40</v>
          </cell>
          <cell r="D3239" t="str">
            <v>SA</v>
          </cell>
          <cell r="F3239" t="str">
            <v>11</v>
          </cell>
          <cell r="G3239" t="str">
            <v>S</v>
          </cell>
          <cell r="L3239">
            <v>116.38</v>
          </cell>
          <cell r="M3239">
            <v>116.38</v>
          </cell>
          <cell r="N3239" t="str">
            <v>RUN</v>
          </cell>
          <cell r="O3239" t="str">
            <v>Списание материалов за 11 2001г</v>
          </cell>
          <cell r="P3239" t="str">
            <v>32</v>
          </cell>
          <cell r="Q3239">
            <v>32012035</v>
          </cell>
          <cell r="R3239" t="str">
            <v>H</v>
          </cell>
          <cell r="W3239">
            <v>116.38</v>
          </cell>
          <cell r="X3239">
            <v>116.38</v>
          </cell>
          <cell r="Y3239">
            <v>16200000</v>
          </cell>
        </row>
        <row r="3240">
          <cell r="A3240">
            <v>11081795</v>
          </cell>
          <cell r="B3240">
            <v>1</v>
          </cell>
          <cell r="C3240">
            <v>40</v>
          </cell>
          <cell r="D3240" t="str">
            <v>SA</v>
          </cell>
          <cell r="F3240" t="str">
            <v>11</v>
          </cell>
          <cell r="G3240" t="str">
            <v>S</v>
          </cell>
          <cell r="L3240">
            <v>338.39</v>
          </cell>
          <cell r="M3240">
            <v>338.39</v>
          </cell>
          <cell r="N3240" t="str">
            <v>RUN</v>
          </cell>
          <cell r="O3240" t="str">
            <v>Списание материалов за 11 2001г</v>
          </cell>
          <cell r="P3240" t="str">
            <v>32</v>
          </cell>
          <cell r="Q3240">
            <v>32012035</v>
          </cell>
          <cell r="R3240" t="str">
            <v>H</v>
          </cell>
          <cell r="W3240">
            <v>338.39</v>
          </cell>
          <cell r="X3240">
            <v>338.39</v>
          </cell>
          <cell r="Y3240">
            <v>16200000</v>
          </cell>
        </row>
        <row r="3241">
          <cell r="A3241">
            <v>11081797</v>
          </cell>
          <cell r="B3241">
            <v>1</v>
          </cell>
          <cell r="C3241">
            <v>40</v>
          </cell>
          <cell r="D3241" t="str">
            <v>SA</v>
          </cell>
          <cell r="F3241" t="str">
            <v>11</v>
          </cell>
          <cell r="G3241" t="str">
            <v>S</v>
          </cell>
          <cell r="L3241">
            <v>117.13</v>
          </cell>
          <cell r="M3241">
            <v>117.13</v>
          </cell>
          <cell r="N3241" t="str">
            <v>RUN</v>
          </cell>
          <cell r="O3241" t="str">
            <v>Списание материалов за 11 2001г</v>
          </cell>
          <cell r="P3241" t="str">
            <v>32</v>
          </cell>
          <cell r="Q3241">
            <v>32012035</v>
          </cell>
          <cell r="R3241" t="str">
            <v>H</v>
          </cell>
          <cell r="W3241">
            <v>117.13</v>
          </cell>
          <cell r="X3241">
            <v>117.13</v>
          </cell>
          <cell r="Y3241">
            <v>16200000</v>
          </cell>
        </row>
        <row r="3242">
          <cell r="A3242">
            <v>11081799</v>
          </cell>
          <cell r="B3242">
            <v>1</v>
          </cell>
          <cell r="C3242">
            <v>40</v>
          </cell>
          <cell r="D3242" t="str">
            <v>SA</v>
          </cell>
          <cell r="F3242" t="str">
            <v>11</v>
          </cell>
          <cell r="G3242" t="str">
            <v>S</v>
          </cell>
          <cell r="L3242">
            <v>62.7</v>
          </cell>
          <cell r="M3242">
            <v>62.7</v>
          </cell>
          <cell r="N3242" t="str">
            <v>RUN</v>
          </cell>
          <cell r="O3242" t="str">
            <v>Списание материалов за 11 2001г</v>
          </cell>
          <cell r="P3242" t="str">
            <v>32</v>
          </cell>
          <cell r="Q3242">
            <v>32012035</v>
          </cell>
          <cell r="R3242" t="str">
            <v>H</v>
          </cell>
          <cell r="W3242">
            <v>62.7</v>
          </cell>
          <cell r="X3242">
            <v>62.7</v>
          </cell>
          <cell r="Y3242">
            <v>16200000</v>
          </cell>
        </row>
        <row r="3243">
          <cell r="A3243">
            <v>11081801</v>
          </cell>
          <cell r="B3243">
            <v>1</v>
          </cell>
          <cell r="C3243">
            <v>40</v>
          </cell>
          <cell r="D3243" t="str">
            <v>SA</v>
          </cell>
          <cell r="F3243" t="str">
            <v>11</v>
          </cell>
          <cell r="G3243" t="str">
            <v>S</v>
          </cell>
          <cell r="L3243">
            <v>73.5</v>
          </cell>
          <cell r="M3243">
            <v>73.5</v>
          </cell>
          <cell r="N3243" t="str">
            <v>RUN</v>
          </cell>
          <cell r="O3243" t="str">
            <v>Списание материалов за 11 2001г</v>
          </cell>
          <cell r="P3243" t="str">
            <v>32</v>
          </cell>
          <cell r="Q3243">
            <v>32012035</v>
          </cell>
          <cell r="R3243" t="str">
            <v>H</v>
          </cell>
          <cell r="W3243">
            <v>73.5</v>
          </cell>
          <cell r="X3243">
            <v>73.5</v>
          </cell>
          <cell r="Y3243">
            <v>16200000</v>
          </cell>
        </row>
        <row r="3244">
          <cell r="A3244">
            <v>11081803</v>
          </cell>
          <cell r="B3244">
            <v>1</v>
          </cell>
          <cell r="C3244">
            <v>40</v>
          </cell>
          <cell r="D3244" t="str">
            <v>SA</v>
          </cell>
          <cell r="F3244" t="str">
            <v>11</v>
          </cell>
          <cell r="G3244" t="str">
            <v>S</v>
          </cell>
          <cell r="L3244">
            <v>98.7</v>
          </cell>
          <cell r="M3244">
            <v>98.7</v>
          </cell>
          <cell r="N3244" t="str">
            <v>RUN</v>
          </cell>
          <cell r="O3244" t="str">
            <v>Списание материалов за 11 2001г</v>
          </cell>
          <cell r="P3244" t="str">
            <v>32</v>
          </cell>
          <cell r="Q3244">
            <v>32012035</v>
          </cell>
          <cell r="R3244" t="str">
            <v>H</v>
          </cell>
          <cell r="W3244">
            <v>98.7</v>
          </cell>
          <cell r="X3244">
            <v>98.7</v>
          </cell>
          <cell r="Y3244">
            <v>16200000</v>
          </cell>
        </row>
        <row r="3245">
          <cell r="A3245">
            <v>11081805</v>
          </cell>
          <cell r="B3245">
            <v>1</v>
          </cell>
          <cell r="C3245">
            <v>40</v>
          </cell>
          <cell r="D3245" t="str">
            <v>SA</v>
          </cell>
          <cell r="F3245" t="str">
            <v>11</v>
          </cell>
          <cell r="G3245" t="str">
            <v>S</v>
          </cell>
          <cell r="L3245">
            <v>115.14</v>
          </cell>
          <cell r="M3245">
            <v>115.14</v>
          </cell>
          <cell r="N3245" t="str">
            <v>RUN</v>
          </cell>
          <cell r="O3245" t="str">
            <v>Списание материалов за 11 2001г</v>
          </cell>
          <cell r="P3245" t="str">
            <v>32</v>
          </cell>
          <cell r="Q3245">
            <v>32012035</v>
          </cell>
          <cell r="R3245" t="str">
            <v>H</v>
          </cell>
          <cell r="W3245">
            <v>115.14</v>
          </cell>
          <cell r="X3245">
            <v>115.14</v>
          </cell>
          <cell r="Y3245">
            <v>16200000</v>
          </cell>
        </row>
        <row r="3246">
          <cell r="A3246">
            <v>11081807</v>
          </cell>
          <cell r="B3246">
            <v>1</v>
          </cell>
          <cell r="C3246">
            <v>40</v>
          </cell>
          <cell r="D3246" t="str">
            <v>SA</v>
          </cell>
          <cell r="F3246" t="str">
            <v>11</v>
          </cell>
          <cell r="G3246" t="str">
            <v>S</v>
          </cell>
          <cell r="L3246">
            <v>6.49</v>
          </cell>
          <cell r="M3246">
            <v>6.49</v>
          </cell>
          <cell r="N3246" t="str">
            <v>RUN</v>
          </cell>
          <cell r="O3246" t="str">
            <v>Списание материалов за 11 2001г</v>
          </cell>
          <cell r="P3246" t="str">
            <v>32</v>
          </cell>
          <cell r="Q3246">
            <v>32012035</v>
          </cell>
          <cell r="R3246" t="str">
            <v>H</v>
          </cell>
          <cell r="W3246">
            <v>6.49</v>
          </cell>
          <cell r="X3246">
            <v>6.49</v>
          </cell>
          <cell r="Y3246">
            <v>16200000</v>
          </cell>
        </row>
        <row r="3247">
          <cell r="A3247">
            <v>11081809</v>
          </cell>
          <cell r="B3247">
            <v>1</v>
          </cell>
          <cell r="C3247">
            <v>40</v>
          </cell>
          <cell r="D3247" t="str">
            <v>SA</v>
          </cell>
          <cell r="F3247" t="str">
            <v>11</v>
          </cell>
          <cell r="G3247" t="str">
            <v>S</v>
          </cell>
          <cell r="L3247">
            <v>33.49</v>
          </cell>
          <cell r="M3247">
            <v>33.49</v>
          </cell>
          <cell r="N3247" t="str">
            <v>RUN</v>
          </cell>
          <cell r="O3247" t="str">
            <v>Списание материалов за 11 2001г</v>
          </cell>
          <cell r="P3247" t="str">
            <v>32</v>
          </cell>
          <cell r="Q3247">
            <v>32012035</v>
          </cell>
          <cell r="R3247" t="str">
            <v>H</v>
          </cell>
          <cell r="W3247">
            <v>33.49</v>
          </cell>
          <cell r="X3247">
            <v>33.49</v>
          </cell>
          <cell r="Y3247">
            <v>16200000</v>
          </cell>
        </row>
        <row r="3248">
          <cell r="A3248">
            <v>11081811</v>
          </cell>
          <cell r="B3248">
            <v>1</v>
          </cell>
          <cell r="C3248">
            <v>40</v>
          </cell>
          <cell r="D3248" t="str">
            <v>SA</v>
          </cell>
          <cell r="F3248" t="str">
            <v>11</v>
          </cell>
          <cell r="G3248" t="str">
            <v>S</v>
          </cell>
          <cell r="L3248">
            <v>323.20999999999998</v>
          </cell>
          <cell r="M3248">
            <v>323.20999999999998</v>
          </cell>
          <cell r="N3248" t="str">
            <v>RUN</v>
          </cell>
          <cell r="O3248" t="str">
            <v>Списание материалов за 11 2001г</v>
          </cell>
          <cell r="P3248" t="str">
            <v>32</v>
          </cell>
          <cell r="Q3248">
            <v>32012035</v>
          </cell>
          <cell r="R3248" t="str">
            <v>H</v>
          </cell>
          <cell r="W3248">
            <v>323.20999999999998</v>
          </cell>
          <cell r="X3248">
            <v>323.20999999999998</v>
          </cell>
          <cell r="Y3248">
            <v>16200000</v>
          </cell>
        </row>
        <row r="3249">
          <cell r="A3249">
            <v>11081814</v>
          </cell>
          <cell r="B3249">
            <v>1</v>
          </cell>
          <cell r="C3249">
            <v>40</v>
          </cell>
          <cell r="D3249" t="str">
            <v>SA</v>
          </cell>
          <cell r="F3249" t="str">
            <v>11</v>
          </cell>
          <cell r="G3249" t="str">
            <v>S</v>
          </cell>
          <cell r="L3249">
            <v>4313.12</v>
          </cell>
          <cell r="M3249">
            <v>4313.12</v>
          </cell>
          <cell r="N3249" t="str">
            <v>RUN</v>
          </cell>
          <cell r="O3249" t="str">
            <v>Списание материалов за 11 2001г</v>
          </cell>
          <cell r="P3249" t="str">
            <v>32</v>
          </cell>
          <cell r="Q3249">
            <v>32012035</v>
          </cell>
          <cell r="R3249" t="str">
            <v>H</v>
          </cell>
          <cell r="W3249">
            <v>4313.12</v>
          </cell>
          <cell r="X3249">
            <v>4313.12</v>
          </cell>
          <cell r="Y3249">
            <v>16200000</v>
          </cell>
        </row>
        <row r="3250">
          <cell r="A3250">
            <v>11081817</v>
          </cell>
          <cell r="B3250">
            <v>1</v>
          </cell>
          <cell r="C3250">
            <v>40</v>
          </cell>
          <cell r="D3250" t="str">
            <v>SA</v>
          </cell>
          <cell r="F3250" t="str">
            <v>11</v>
          </cell>
          <cell r="G3250" t="str">
            <v>S</v>
          </cell>
          <cell r="L3250">
            <v>119.54</v>
          </cell>
          <cell r="M3250">
            <v>119.54</v>
          </cell>
          <cell r="N3250" t="str">
            <v>RUN</v>
          </cell>
          <cell r="O3250" t="str">
            <v>Списание материалов за 11 2001г</v>
          </cell>
          <cell r="P3250" t="str">
            <v>32</v>
          </cell>
          <cell r="Q3250">
            <v>32012035</v>
          </cell>
          <cell r="R3250" t="str">
            <v>H</v>
          </cell>
          <cell r="W3250">
            <v>119.54</v>
          </cell>
          <cell r="X3250">
            <v>119.54</v>
          </cell>
          <cell r="Y3250">
            <v>16200000</v>
          </cell>
        </row>
        <row r="3251">
          <cell r="A3251">
            <v>11081819</v>
          </cell>
          <cell r="B3251">
            <v>1</v>
          </cell>
          <cell r="C3251">
            <v>40</v>
          </cell>
          <cell r="D3251" t="str">
            <v>SA</v>
          </cell>
          <cell r="F3251" t="str">
            <v>11</v>
          </cell>
          <cell r="G3251" t="str">
            <v>S</v>
          </cell>
          <cell r="L3251">
            <v>79.5</v>
          </cell>
          <cell r="M3251">
            <v>79.5</v>
          </cell>
          <cell r="N3251" t="str">
            <v>RUN</v>
          </cell>
          <cell r="O3251" t="str">
            <v>Списание материалов за 11 2001г</v>
          </cell>
          <cell r="P3251" t="str">
            <v>32</v>
          </cell>
          <cell r="Q3251">
            <v>32012035</v>
          </cell>
          <cell r="R3251" t="str">
            <v>H</v>
          </cell>
          <cell r="W3251">
            <v>79.5</v>
          </cell>
          <cell r="X3251">
            <v>79.5</v>
          </cell>
          <cell r="Y3251">
            <v>16200000</v>
          </cell>
        </row>
        <row r="3252">
          <cell r="A3252">
            <v>11081821</v>
          </cell>
          <cell r="B3252">
            <v>1</v>
          </cell>
          <cell r="C3252">
            <v>40</v>
          </cell>
          <cell r="D3252" t="str">
            <v>SA</v>
          </cell>
          <cell r="F3252" t="str">
            <v>11</v>
          </cell>
          <cell r="G3252" t="str">
            <v>S</v>
          </cell>
          <cell r="L3252">
            <v>11.88</v>
          </cell>
          <cell r="M3252">
            <v>11.88</v>
          </cell>
          <cell r="N3252" t="str">
            <v>RUN</v>
          </cell>
          <cell r="O3252" t="str">
            <v>Списание материалов за 11 2001г</v>
          </cell>
          <cell r="P3252" t="str">
            <v>32</v>
          </cell>
          <cell r="Q3252">
            <v>32012035</v>
          </cell>
          <cell r="R3252" t="str">
            <v>H</v>
          </cell>
          <cell r="W3252">
            <v>11.88</v>
          </cell>
          <cell r="X3252">
            <v>11.88</v>
          </cell>
          <cell r="Y3252">
            <v>16200000</v>
          </cell>
        </row>
        <row r="3253">
          <cell r="A3253">
            <v>11081823</v>
          </cell>
          <cell r="B3253">
            <v>1</v>
          </cell>
          <cell r="C3253">
            <v>40</v>
          </cell>
          <cell r="D3253" t="str">
            <v>SA</v>
          </cell>
          <cell r="F3253" t="str">
            <v>11</v>
          </cell>
          <cell r="G3253" t="str">
            <v>S</v>
          </cell>
          <cell r="L3253">
            <v>25.2</v>
          </cell>
          <cell r="M3253">
            <v>25.2</v>
          </cell>
          <cell r="N3253" t="str">
            <v>RUN</v>
          </cell>
          <cell r="O3253" t="str">
            <v>Списание материалов за 11 2001г</v>
          </cell>
          <cell r="P3253" t="str">
            <v>32</v>
          </cell>
          <cell r="Q3253">
            <v>32012035</v>
          </cell>
          <cell r="R3253" t="str">
            <v>H</v>
          </cell>
          <cell r="W3253">
            <v>25.2</v>
          </cell>
          <cell r="X3253">
            <v>25.2</v>
          </cell>
          <cell r="Y3253">
            <v>16200000</v>
          </cell>
        </row>
        <row r="3254">
          <cell r="A3254">
            <v>11081825</v>
          </cell>
          <cell r="B3254">
            <v>1</v>
          </cell>
          <cell r="C3254">
            <v>40</v>
          </cell>
          <cell r="D3254" t="str">
            <v>SA</v>
          </cell>
          <cell r="F3254" t="str">
            <v>11</v>
          </cell>
          <cell r="G3254" t="str">
            <v>S</v>
          </cell>
          <cell r="L3254">
            <v>69.61</v>
          </cell>
          <cell r="M3254">
            <v>69.61</v>
          </cell>
          <cell r="N3254" t="str">
            <v>RUN</v>
          </cell>
          <cell r="O3254" t="str">
            <v>Списание материалов за 11 2001г</v>
          </cell>
          <cell r="P3254" t="str">
            <v>32</v>
          </cell>
          <cell r="Q3254">
            <v>32012035</v>
          </cell>
          <cell r="R3254" t="str">
            <v>H</v>
          </cell>
          <cell r="W3254">
            <v>69.61</v>
          </cell>
          <cell r="X3254">
            <v>69.61</v>
          </cell>
          <cell r="Y3254">
            <v>16200000</v>
          </cell>
        </row>
        <row r="3255">
          <cell r="A3255">
            <v>11081827</v>
          </cell>
          <cell r="B3255">
            <v>1</v>
          </cell>
          <cell r="C3255">
            <v>40</v>
          </cell>
          <cell r="D3255" t="str">
            <v>SA</v>
          </cell>
          <cell r="F3255" t="str">
            <v>11</v>
          </cell>
          <cell r="G3255" t="str">
            <v>S</v>
          </cell>
          <cell r="L3255">
            <v>89.33</v>
          </cell>
          <cell r="M3255">
            <v>89.33</v>
          </cell>
          <cell r="N3255" t="str">
            <v>RUN</v>
          </cell>
          <cell r="O3255" t="str">
            <v>Списание материалов за 11 2001г</v>
          </cell>
          <cell r="P3255" t="str">
            <v>32</v>
          </cell>
          <cell r="Q3255">
            <v>32012035</v>
          </cell>
          <cell r="R3255" t="str">
            <v>H</v>
          </cell>
          <cell r="W3255">
            <v>89.33</v>
          </cell>
          <cell r="X3255">
            <v>89.33</v>
          </cell>
          <cell r="Y3255">
            <v>16200000</v>
          </cell>
        </row>
        <row r="3256">
          <cell r="A3256">
            <v>11081829</v>
          </cell>
          <cell r="B3256">
            <v>1</v>
          </cell>
          <cell r="C3256">
            <v>40</v>
          </cell>
          <cell r="D3256" t="str">
            <v>SA</v>
          </cell>
          <cell r="F3256" t="str">
            <v>11</v>
          </cell>
          <cell r="G3256" t="str">
            <v>S</v>
          </cell>
          <cell r="L3256">
            <v>51.42</v>
          </cell>
          <cell r="M3256">
            <v>51.42</v>
          </cell>
          <cell r="N3256" t="str">
            <v>RUN</v>
          </cell>
          <cell r="O3256" t="str">
            <v>Списание материалов за 11 2001г</v>
          </cell>
          <cell r="P3256" t="str">
            <v>32</v>
          </cell>
          <cell r="Q3256">
            <v>32012035</v>
          </cell>
          <cell r="R3256" t="str">
            <v>H</v>
          </cell>
          <cell r="W3256">
            <v>51.42</v>
          </cell>
          <cell r="X3256">
            <v>51.42</v>
          </cell>
          <cell r="Y3256">
            <v>16200000</v>
          </cell>
        </row>
        <row r="3257">
          <cell r="A3257">
            <v>11081831</v>
          </cell>
          <cell r="B3257">
            <v>1</v>
          </cell>
          <cell r="C3257">
            <v>40</v>
          </cell>
          <cell r="D3257" t="str">
            <v>SA</v>
          </cell>
          <cell r="F3257" t="str">
            <v>11</v>
          </cell>
          <cell r="G3257" t="str">
            <v>S</v>
          </cell>
          <cell r="L3257">
            <v>104.16</v>
          </cell>
          <cell r="M3257">
            <v>104.16</v>
          </cell>
          <cell r="N3257" t="str">
            <v>RUN</v>
          </cell>
          <cell r="O3257" t="str">
            <v>Списание материалов за 11 2001г</v>
          </cell>
          <cell r="P3257" t="str">
            <v>32</v>
          </cell>
          <cell r="Q3257">
            <v>32012035</v>
          </cell>
          <cell r="R3257" t="str">
            <v>H</v>
          </cell>
          <cell r="W3257">
            <v>104.16</v>
          </cell>
          <cell r="X3257">
            <v>104.16</v>
          </cell>
          <cell r="Y3257">
            <v>16200000</v>
          </cell>
        </row>
        <row r="3258">
          <cell r="A3258">
            <v>11081834</v>
          </cell>
          <cell r="B3258">
            <v>1</v>
          </cell>
          <cell r="C3258">
            <v>40</v>
          </cell>
          <cell r="D3258" t="str">
            <v>SA</v>
          </cell>
          <cell r="F3258" t="str">
            <v>11</v>
          </cell>
          <cell r="G3258" t="str">
            <v>S</v>
          </cell>
          <cell r="L3258">
            <v>82.21</v>
          </cell>
          <cell r="M3258">
            <v>82.21</v>
          </cell>
          <cell r="N3258" t="str">
            <v>RUN</v>
          </cell>
          <cell r="O3258" t="str">
            <v>Списание материалов за 11 2001г</v>
          </cell>
          <cell r="P3258" t="str">
            <v>32</v>
          </cell>
          <cell r="Q3258">
            <v>32012035</v>
          </cell>
          <cell r="R3258" t="str">
            <v>H</v>
          </cell>
          <cell r="W3258">
            <v>82.21</v>
          </cell>
          <cell r="X3258">
            <v>82.21</v>
          </cell>
          <cell r="Y3258">
            <v>16200000</v>
          </cell>
        </row>
        <row r="3259">
          <cell r="A3259">
            <v>11081836</v>
          </cell>
          <cell r="B3259">
            <v>1</v>
          </cell>
          <cell r="C3259">
            <v>40</v>
          </cell>
          <cell r="D3259" t="str">
            <v>SA</v>
          </cell>
          <cell r="F3259" t="str">
            <v>11</v>
          </cell>
          <cell r="G3259" t="str">
            <v>S</v>
          </cell>
          <cell r="L3259">
            <v>27.83</v>
          </cell>
          <cell r="M3259">
            <v>27.83</v>
          </cell>
          <cell r="N3259" t="str">
            <v>RUN</v>
          </cell>
          <cell r="O3259" t="str">
            <v>Списание материалов за 11 2001г</v>
          </cell>
          <cell r="P3259" t="str">
            <v>32</v>
          </cell>
          <cell r="Q3259">
            <v>32012035</v>
          </cell>
          <cell r="R3259" t="str">
            <v>H</v>
          </cell>
          <cell r="W3259">
            <v>27.83</v>
          </cell>
          <cell r="X3259">
            <v>27.83</v>
          </cell>
          <cell r="Y3259">
            <v>16200000</v>
          </cell>
        </row>
        <row r="3260">
          <cell r="A3260">
            <v>11081838</v>
          </cell>
          <cell r="B3260">
            <v>1</v>
          </cell>
          <cell r="C3260">
            <v>40</v>
          </cell>
          <cell r="D3260" t="str">
            <v>SA</v>
          </cell>
          <cell r="F3260" t="str">
            <v>11</v>
          </cell>
          <cell r="G3260" t="str">
            <v>S</v>
          </cell>
          <cell r="L3260">
            <v>148.68</v>
          </cell>
          <cell r="M3260">
            <v>148.68</v>
          </cell>
          <cell r="N3260" t="str">
            <v>RUN</v>
          </cell>
          <cell r="O3260" t="str">
            <v>Списание материалов за 11 2001г</v>
          </cell>
          <cell r="P3260" t="str">
            <v>32</v>
          </cell>
          <cell r="Q3260">
            <v>32012035</v>
          </cell>
          <cell r="R3260" t="str">
            <v>H</v>
          </cell>
          <cell r="W3260">
            <v>148.68</v>
          </cell>
          <cell r="X3260">
            <v>148.68</v>
          </cell>
          <cell r="Y3260">
            <v>16200000</v>
          </cell>
        </row>
        <row r="3261">
          <cell r="A3261">
            <v>11081840</v>
          </cell>
          <cell r="B3261">
            <v>1</v>
          </cell>
          <cell r="C3261">
            <v>40</v>
          </cell>
          <cell r="D3261" t="str">
            <v>SA</v>
          </cell>
          <cell r="F3261" t="str">
            <v>11</v>
          </cell>
          <cell r="G3261" t="str">
            <v>S</v>
          </cell>
          <cell r="L3261">
            <v>6.32</v>
          </cell>
          <cell r="M3261">
            <v>6.32</v>
          </cell>
          <cell r="N3261" t="str">
            <v>RUN</v>
          </cell>
          <cell r="O3261" t="str">
            <v>Списание материалов за 11 2001г</v>
          </cell>
          <cell r="P3261" t="str">
            <v>32</v>
          </cell>
          <cell r="Q3261">
            <v>32012035</v>
          </cell>
          <cell r="R3261" t="str">
            <v>H</v>
          </cell>
          <cell r="W3261">
            <v>6.32</v>
          </cell>
          <cell r="X3261">
            <v>6.32</v>
          </cell>
          <cell r="Y3261">
            <v>16200000</v>
          </cell>
        </row>
        <row r="3262">
          <cell r="A3262">
            <v>11081842</v>
          </cell>
          <cell r="B3262">
            <v>1</v>
          </cell>
          <cell r="C3262">
            <v>40</v>
          </cell>
          <cell r="D3262" t="str">
            <v>SA</v>
          </cell>
          <cell r="F3262" t="str">
            <v>11</v>
          </cell>
          <cell r="G3262" t="str">
            <v>S</v>
          </cell>
          <cell r="L3262">
            <v>6.32</v>
          </cell>
          <cell r="M3262">
            <v>6.32</v>
          </cell>
          <cell r="N3262" t="str">
            <v>RUN</v>
          </cell>
          <cell r="O3262" t="str">
            <v>Списание материалов за 11 2001г</v>
          </cell>
          <cell r="P3262" t="str">
            <v>32</v>
          </cell>
          <cell r="Q3262">
            <v>32012035</v>
          </cell>
          <cell r="R3262" t="str">
            <v>H</v>
          </cell>
          <cell r="W3262">
            <v>6.32</v>
          </cell>
          <cell r="X3262">
            <v>6.32</v>
          </cell>
          <cell r="Y3262">
            <v>16200000</v>
          </cell>
        </row>
        <row r="3263">
          <cell r="A3263">
            <v>11081844</v>
          </cell>
          <cell r="B3263">
            <v>1</v>
          </cell>
          <cell r="C3263">
            <v>40</v>
          </cell>
          <cell r="D3263" t="str">
            <v>SA</v>
          </cell>
          <cell r="F3263" t="str">
            <v>11</v>
          </cell>
          <cell r="G3263" t="str">
            <v>S</v>
          </cell>
          <cell r="L3263">
            <v>187.41</v>
          </cell>
          <cell r="M3263">
            <v>187.41</v>
          </cell>
          <cell r="N3263" t="str">
            <v>RUN</v>
          </cell>
          <cell r="O3263" t="str">
            <v>Списание материалов за 11 2001г</v>
          </cell>
          <cell r="P3263" t="str">
            <v>32</v>
          </cell>
          <cell r="Q3263">
            <v>32012035</v>
          </cell>
          <cell r="R3263" t="str">
            <v>H</v>
          </cell>
          <cell r="W3263">
            <v>187.41</v>
          </cell>
          <cell r="X3263">
            <v>187.41</v>
          </cell>
          <cell r="Y3263">
            <v>16200000</v>
          </cell>
        </row>
        <row r="3264">
          <cell r="A3264">
            <v>11081847</v>
          </cell>
          <cell r="B3264">
            <v>1</v>
          </cell>
          <cell r="C3264">
            <v>40</v>
          </cell>
          <cell r="D3264" t="str">
            <v>SA</v>
          </cell>
          <cell r="F3264" t="str">
            <v>11</v>
          </cell>
          <cell r="G3264" t="str">
            <v>S</v>
          </cell>
          <cell r="L3264">
            <v>21.93</v>
          </cell>
          <cell r="M3264">
            <v>21.93</v>
          </cell>
          <cell r="N3264" t="str">
            <v>RUN</v>
          </cell>
          <cell r="O3264" t="str">
            <v>Списание материалов за 11 2001г</v>
          </cell>
          <cell r="P3264" t="str">
            <v>32</v>
          </cell>
          <cell r="Q3264">
            <v>32012035</v>
          </cell>
          <cell r="R3264" t="str">
            <v>H</v>
          </cell>
          <cell r="W3264">
            <v>21.93</v>
          </cell>
          <cell r="X3264">
            <v>21.93</v>
          </cell>
          <cell r="Y3264">
            <v>16200000</v>
          </cell>
        </row>
        <row r="3265">
          <cell r="A3265">
            <v>11081849</v>
          </cell>
          <cell r="B3265">
            <v>1</v>
          </cell>
          <cell r="C3265">
            <v>40</v>
          </cell>
          <cell r="D3265" t="str">
            <v>SA</v>
          </cell>
          <cell r="F3265" t="str">
            <v>11</v>
          </cell>
          <cell r="G3265" t="str">
            <v>S</v>
          </cell>
          <cell r="L3265">
            <v>168.76</v>
          </cell>
          <cell r="M3265">
            <v>168.76</v>
          </cell>
          <cell r="N3265" t="str">
            <v>RUN</v>
          </cell>
          <cell r="O3265" t="str">
            <v>Списание материалов за 11 2001г</v>
          </cell>
          <cell r="P3265" t="str">
            <v>32</v>
          </cell>
          <cell r="Q3265">
            <v>32012035</v>
          </cell>
          <cell r="R3265" t="str">
            <v>H</v>
          </cell>
          <cell r="W3265">
            <v>168.76</v>
          </cell>
          <cell r="X3265">
            <v>168.76</v>
          </cell>
          <cell r="Y3265">
            <v>16200000</v>
          </cell>
        </row>
        <row r="3266">
          <cell r="A3266">
            <v>11081851</v>
          </cell>
          <cell r="B3266">
            <v>1</v>
          </cell>
          <cell r="C3266">
            <v>40</v>
          </cell>
          <cell r="D3266" t="str">
            <v>SA</v>
          </cell>
          <cell r="F3266" t="str">
            <v>11</v>
          </cell>
          <cell r="G3266" t="str">
            <v>S</v>
          </cell>
          <cell r="L3266">
            <v>147.91</v>
          </cell>
          <cell r="M3266">
            <v>147.91</v>
          </cell>
          <cell r="N3266" t="str">
            <v>RUN</v>
          </cell>
          <cell r="O3266" t="str">
            <v>Списание материалов за 11 2001г</v>
          </cell>
          <cell r="P3266" t="str">
            <v>32</v>
          </cell>
          <cell r="Q3266">
            <v>32012035</v>
          </cell>
          <cell r="R3266" t="str">
            <v>H</v>
          </cell>
          <cell r="W3266">
            <v>147.91</v>
          </cell>
          <cell r="X3266">
            <v>147.91</v>
          </cell>
          <cell r="Y3266">
            <v>16200000</v>
          </cell>
        </row>
        <row r="3267">
          <cell r="A3267">
            <v>11081853</v>
          </cell>
          <cell r="B3267">
            <v>1</v>
          </cell>
          <cell r="C3267">
            <v>40</v>
          </cell>
          <cell r="D3267" t="str">
            <v>SA</v>
          </cell>
          <cell r="F3267" t="str">
            <v>11</v>
          </cell>
          <cell r="G3267" t="str">
            <v>S</v>
          </cell>
          <cell r="L3267">
            <v>121.47</v>
          </cell>
          <cell r="M3267">
            <v>121.47</v>
          </cell>
          <cell r="N3267" t="str">
            <v>RUN</v>
          </cell>
          <cell r="O3267" t="str">
            <v>Списание материалов за 11 2001г</v>
          </cell>
          <cell r="P3267" t="str">
            <v>32</v>
          </cell>
          <cell r="Q3267">
            <v>32012035</v>
          </cell>
          <cell r="R3267" t="str">
            <v>H</v>
          </cell>
          <cell r="W3267">
            <v>121.47</v>
          </cell>
          <cell r="X3267">
            <v>121.47</v>
          </cell>
          <cell r="Y3267">
            <v>16200000</v>
          </cell>
        </row>
        <row r="3268">
          <cell r="A3268">
            <v>11081855</v>
          </cell>
          <cell r="B3268">
            <v>1</v>
          </cell>
          <cell r="C3268">
            <v>40</v>
          </cell>
          <cell r="D3268" t="str">
            <v>SA</v>
          </cell>
          <cell r="F3268" t="str">
            <v>11</v>
          </cell>
          <cell r="G3268" t="str">
            <v>S</v>
          </cell>
          <cell r="L3268">
            <v>58.41</v>
          </cell>
          <cell r="M3268">
            <v>58.41</v>
          </cell>
          <cell r="N3268" t="str">
            <v>RUN</v>
          </cell>
          <cell r="O3268" t="str">
            <v>Списание материалов за 11 2001г</v>
          </cell>
          <cell r="P3268" t="str">
            <v>32</v>
          </cell>
          <cell r="Q3268">
            <v>32012035</v>
          </cell>
          <cell r="R3268" t="str">
            <v>H</v>
          </cell>
          <cell r="W3268">
            <v>58.41</v>
          </cell>
          <cell r="X3268">
            <v>58.41</v>
          </cell>
          <cell r="Y3268">
            <v>16200000</v>
          </cell>
        </row>
        <row r="3269">
          <cell r="A3269">
            <v>11081857</v>
          </cell>
          <cell r="B3269">
            <v>1</v>
          </cell>
          <cell r="C3269">
            <v>40</v>
          </cell>
          <cell r="D3269" t="str">
            <v>SA</v>
          </cell>
          <cell r="F3269" t="str">
            <v>11</v>
          </cell>
          <cell r="G3269" t="str">
            <v>S</v>
          </cell>
          <cell r="L3269">
            <v>229.8</v>
          </cell>
          <cell r="M3269">
            <v>229.8</v>
          </cell>
          <cell r="N3269" t="str">
            <v>RUN</v>
          </cell>
          <cell r="O3269" t="str">
            <v>Списание материалов за 11 2001г</v>
          </cell>
          <cell r="P3269" t="str">
            <v>32</v>
          </cell>
          <cell r="Q3269">
            <v>32012035</v>
          </cell>
          <cell r="R3269" t="str">
            <v>H</v>
          </cell>
          <cell r="W3269">
            <v>229.8</v>
          </cell>
          <cell r="X3269">
            <v>229.8</v>
          </cell>
          <cell r="Y3269">
            <v>16200000</v>
          </cell>
        </row>
        <row r="3270">
          <cell r="A3270">
            <v>11081859</v>
          </cell>
          <cell r="B3270">
            <v>1</v>
          </cell>
          <cell r="C3270">
            <v>40</v>
          </cell>
          <cell r="D3270" t="str">
            <v>SA</v>
          </cell>
          <cell r="F3270" t="str">
            <v>11</v>
          </cell>
          <cell r="G3270" t="str">
            <v>S</v>
          </cell>
          <cell r="L3270">
            <v>218.19</v>
          </cell>
          <cell r="M3270">
            <v>218.19</v>
          </cell>
          <cell r="N3270" t="str">
            <v>RUN</v>
          </cell>
          <cell r="O3270" t="str">
            <v>Списание материалов за 11 2001г</v>
          </cell>
          <cell r="P3270" t="str">
            <v>32</v>
          </cell>
          <cell r="Q3270">
            <v>32012035</v>
          </cell>
          <cell r="R3270" t="str">
            <v>H</v>
          </cell>
          <cell r="W3270">
            <v>218.19</v>
          </cell>
          <cell r="X3270">
            <v>218.19</v>
          </cell>
          <cell r="Y3270">
            <v>16200000</v>
          </cell>
        </row>
        <row r="3271">
          <cell r="A3271">
            <v>11081861</v>
          </cell>
          <cell r="B3271">
            <v>1</v>
          </cell>
          <cell r="C3271">
            <v>40</v>
          </cell>
          <cell r="D3271" t="str">
            <v>SA</v>
          </cell>
          <cell r="F3271" t="str">
            <v>11</v>
          </cell>
          <cell r="G3271" t="str">
            <v>S</v>
          </cell>
          <cell r="L3271">
            <v>111.68</v>
          </cell>
          <cell r="M3271">
            <v>111.68</v>
          </cell>
          <cell r="N3271" t="str">
            <v>RUN</v>
          </cell>
          <cell r="O3271" t="str">
            <v>Списание материалов за 11 2001г</v>
          </cell>
          <cell r="P3271" t="str">
            <v>32</v>
          </cell>
          <cell r="Q3271">
            <v>32012035</v>
          </cell>
          <cell r="R3271" t="str">
            <v>H</v>
          </cell>
          <cell r="W3271">
            <v>111.68</v>
          </cell>
          <cell r="X3271">
            <v>111.68</v>
          </cell>
          <cell r="Y3271">
            <v>16200000</v>
          </cell>
        </row>
        <row r="3272">
          <cell r="A3272">
            <v>11081864</v>
          </cell>
          <cell r="B3272">
            <v>1</v>
          </cell>
          <cell r="C3272">
            <v>40</v>
          </cell>
          <cell r="D3272" t="str">
            <v>SA</v>
          </cell>
          <cell r="F3272" t="str">
            <v>11</v>
          </cell>
          <cell r="G3272" t="str">
            <v>S</v>
          </cell>
          <cell r="L3272">
            <v>105.93</v>
          </cell>
          <cell r="M3272">
            <v>105.93</v>
          </cell>
          <cell r="N3272" t="str">
            <v>RUN</v>
          </cell>
          <cell r="O3272" t="str">
            <v>Списание материалов за 11 2001г</v>
          </cell>
          <cell r="P3272" t="str">
            <v>32</v>
          </cell>
          <cell r="Q3272">
            <v>32012035</v>
          </cell>
          <cell r="R3272" t="str">
            <v>H</v>
          </cell>
          <cell r="W3272">
            <v>105.93</v>
          </cell>
          <cell r="X3272">
            <v>105.93</v>
          </cell>
          <cell r="Y3272">
            <v>16200000</v>
          </cell>
        </row>
        <row r="3273">
          <cell r="A3273">
            <v>11081866</v>
          </cell>
          <cell r="B3273">
            <v>1</v>
          </cell>
          <cell r="C3273">
            <v>40</v>
          </cell>
          <cell r="D3273" t="str">
            <v>SA</v>
          </cell>
          <cell r="F3273" t="str">
            <v>11</v>
          </cell>
          <cell r="G3273" t="str">
            <v>S</v>
          </cell>
          <cell r="L3273">
            <v>154.03</v>
          </cell>
          <cell r="M3273">
            <v>154.03</v>
          </cell>
          <cell r="N3273" t="str">
            <v>RUN</v>
          </cell>
          <cell r="O3273" t="str">
            <v>Списание материалов за 11 2001г</v>
          </cell>
          <cell r="P3273" t="str">
            <v>32</v>
          </cell>
          <cell r="Q3273">
            <v>32012035</v>
          </cell>
          <cell r="R3273" t="str">
            <v>H</v>
          </cell>
          <cell r="W3273">
            <v>154.03</v>
          </cell>
          <cell r="X3273">
            <v>154.03</v>
          </cell>
          <cell r="Y3273">
            <v>16200000</v>
          </cell>
        </row>
        <row r="3274">
          <cell r="A3274">
            <v>11081868</v>
          </cell>
          <cell r="B3274">
            <v>1</v>
          </cell>
          <cell r="C3274">
            <v>40</v>
          </cell>
          <cell r="D3274" t="str">
            <v>SA</v>
          </cell>
          <cell r="F3274" t="str">
            <v>11</v>
          </cell>
          <cell r="G3274" t="str">
            <v>S</v>
          </cell>
          <cell r="L3274">
            <v>32.72</v>
          </cell>
          <cell r="M3274">
            <v>32.72</v>
          </cell>
          <cell r="N3274" t="str">
            <v>RUN</v>
          </cell>
          <cell r="O3274" t="str">
            <v>Списание материалов за 11 2001г</v>
          </cell>
          <cell r="P3274" t="str">
            <v>32</v>
          </cell>
          <cell r="Q3274">
            <v>32012035</v>
          </cell>
          <cell r="R3274" t="str">
            <v>H</v>
          </cell>
          <cell r="W3274">
            <v>32.72</v>
          </cell>
          <cell r="X3274">
            <v>32.72</v>
          </cell>
          <cell r="Y3274">
            <v>16200000</v>
          </cell>
        </row>
        <row r="3275">
          <cell r="A3275">
            <v>11081870</v>
          </cell>
          <cell r="B3275">
            <v>1</v>
          </cell>
          <cell r="C3275">
            <v>40</v>
          </cell>
          <cell r="D3275" t="str">
            <v>SA</v>
          </cell>
          <cell r="F3275" t="str">
            <v>11</v>
          </cell>
          <cell r="G3275" t="str">
            <v>S</v>
          </cell>
          <cell r="L3275">
            <v>75.69</v>
          </cell>
          <cell r="M3275">
            <v>75.69</v>
          </cell>
          <cell r="N3275" t="str">
            <v>RUN</v>
          </cell>
          <cell r="O3275" t="str">
            <v>Списание материалов за 11 2001г</v>
          </cell>
          <cell r="P3275" t="str">
            <v>32</v>
          </cell>
          <cell r="Q3275">
            <v>32012035</v>
          </cell>
          <cell r="R3275" t="str">
            <v>H</v>
          </cell>
          <cell r="W3275">
            <v>75.69</v>
          </cell>
          <cell r="X3275">
            <v>75.69</v>
          </cell>
          <cell r="Y3275">
            <v>16200000</v>
          </cell>
        </row>
        <row r="3276">
          <cell r="A3276">
            <v>11081873</v>
          </cell>
          <cell r="B3276">
            <v>1</v>
          </cell>
          <cell r="C3276">
            <v>40</v>
          </cell>
          <cell r="D3276" t="str">
            <v>SA</v>
          </cell>
          <cell r="F3276" t="str">
            <v>11</v>
          </cell>
          <cell r="G3276" t="str">
            <v>S</v>
          </cell>
          <cell r="L3276">
            <v>177.61</v>
          </cell>
          <cell r="M3276">
            <v>177.61</v>
          </cell>
          <cell r="N3276" t="str">
            <v>RUN</v>
          </cell>
          <cell r="O3276" t="str">
            <v>Списание материалов за 11 2001г</v>
          </cell>
          <cell r="P3276" t="str">
            <v>32</v>
          </cell>
          <cell r="Q3276">
            <v>32012035</v>
          </cell>
          <cell r="R3276" t="str">
            <v>H</v>
          </cell>
          <cell r="W3276">
            <v>177.61</v>
          </cell>
          <cell r="X3276">
            <v>177.61</v>
          </cell>
          <cell r="Y3276">
            <v>16200000</v>
          </cell>
        </row>
        <row r="3277">
          <cell r="A3277">
            <v>11081875</v>
          </cell>
          <cell r="B3277">
            <v>1</v>
          </cell>
          <cell r="C3277">
            <v>40</v>
          </cell>
          <cell r="D3277" t="str">
            <v>SA</v>
          </cell>
          <cell r="F3277" t="str">
            <v>11</v>
          </cell>
          <cell r="G3277" t="str">
            <v>S</v>
          </cell>
          <cell r="L3277">
            <v>161.11000000000001</v>
          </cell>
          <cell r="M3277">
            <v>161.11000000000001</v>
          </cell>
          <cell r="N3277" t="str">
            <v>RUN</v>
          </cell>
          <cell r="O3277" t="str">
            <v>Списание материалов за 11 2001г</v>
          </cell>
          <cell r="P3277" t="str">
            <v>32</v>
          </cell>
          <cell r="Q3277">
            <v>32012035</v>
          </cell>
          <cell r="R3277" t="str">
            <v>H</v>
          </cell>
          <cell r="W3277">
            <v>161.11000000000001</v>
          </cell>
          <cell r="X3277">
            <v>161.11000000000001</v>
          </cell>
          <cell r="Y3277">
            <v>16200000</v>
          </cell>
        </row>
        <row r="3278">
          <cell r="A3278">
            <v>11081878</v>
          </cell>
          <cell r="B3278">
            <v>1</v>
          </cell>
          <cell r="C3278">
            <v>40</v>
          </cell>
          <cell r="D3278" t="str">
            <v>SA</v>
          </cell>
          <cell r="F3278" t="str">
            <v>11</v>
          </cell>
          <cell r="G3278" t="str">
            <v>S</v>
          </cell>
          <cell r="L3278">
            <v>188.68</v>
          </cell>
          <cell r="M3278">
            <v>188.68</v>
          </cell>
          <cell r="N3278" t="str">
            <v>RUN</v>
          </cell>
          <cell r="O3278" t="str">
            <v>Списание материалов за 11 2001г</v>
          </cell>
          <cell r="P3278" t="str">
            <v>32</v>
          </cell>
          <cell r="Q3278">
            <v>32012035</v>
          </cell>
          <cell r="R3278" t="str">
            <v>H</v>
          </cell>
          <cell r="W3278">
            <v>188.68</v>
          </cell>
          <cell r="X3278">
            <v>188.68</v>
          </cell>
          <cell r="Y3278">
            <v>16200000</v>
          </cell>
        </row>
        <row r="3279">
          <cell r="A3279">
            <v>11081881</v>
          </cell>
          <cell r="B3279">
            <v>1</v>
          </cell>
          <cell r="C3279">
            <v>40</v>
          </cell>
          <cell r="D3279" t="str">
            <v>SA</v>
          </cell>
          <cell r="F3279" t="str">
            <v>11</v>
          </cell>
          <cell r="G3279" t="str">
            <v>S</v>
          </cell>
          <cell r="L3279">
            <v>142.63999999999999</v>
          </cell>
          <cell r="M3279">
            <v>142.63999999999999</v>
          </cell>
          <cell r="N3279" t="str">
            <v>RUN</v>
          </cell>
          <cell r="O3279" t="str">
            <v>Списание материалов за 11 2001г</v>
          </cell>
          <cell r="P3279" t="str">
            <v>32</v>
          </cell>
          <cell r="Q3279">
            <v>32012035</v>
          </cell>
          <cell r="R3279" t="str">
            <v>H</v>
          </cell>
          <cell r="W3279">
            <v>142.63999999999999</v>
          </cell>
          <cell r="X3279">
            <v>142.63999999999999</v>
          </cell>
          <cell r="Y3279">
            <v>16200000</v>
          </cell>
        </row>
        <row r="3280">
          <cell r="A3280">
            <v>11081883</v>
          </cell>
          <cell r="B3280">
            <v>1</v>
          </cell>
          <cell r="C3280">
            <v>40</v>
          </cell>
          <cell r="D3280" t="str">
            <v>SA</v>
          </cell>
          <cell r="F3280" t="str">
            <v>11</v>
          </cell>
          <cell r="G3280" t="str">
            <v>S</v>
          </cell>
          <cell r="L3280">
            <v>110.58</v>
          </cell>
          <cell r="M3280">
            <v>110.58</v>
          </cell>
          <cell r="N3280" t="str">
            <v>RUN</v>
          </cell>
          <cell r="O3280" t="str">
            <v>Списание материалов за 11 2001г</v>
          </cell>
          <cell r="P3280" t="str">
            <v>32</v>
          </cell>
          <cell r="Q3280">
            <v>32012035</v>
          </cell>
          <cell r="R3280" t="str">
            <v>H</v>
          </cell>
          <cell r="W3280">
            <v>110.58</v>
          </cell>
          <cell r="X3280">
            <v>110.58</v>
          </cell>
          <cell r="Y3280">
            <v>16200000</v>
          </cell>
        </row>
        <row r="3281">
          <cell r="A3281">
            <v>11081886</v>
          </cell>
          <cell r="B3281">
            <v>1</v>
          </cell>
          <cell r="C3281">
            <v>40</v>
          </cell>
          <cell r="D3281" t="str">
            <v>SA</v>
          </cell>
          <cell r="F3281" t="str">
            <v>11</v>
          </cell>
          <cell r="G3281" t="str">
            <v>S</v>
          </cell>
          <cell r="L3281">
            <v>245.76</v>
          </cell>
          <cell r="M3281">
            <v>245.76</v>
          </cell>
          <cell r="N3281" t="str">
            <v>RUN</v>
          </cell>
          <cell r="O3281" t="str">
            <v>Списание материалов за 11 2001г</v>
          </cell>
          <cell r="P3281" t="str">
            <v>32</v>
          </cell>
          <cell r="Q3281">
            <v>32012035</v>
          </cell>
          <cell r="R3281" t="str">
            <v>H</v>
          </cell>
          <cell r="W3281">
            <v>245.76</v>
          </cell>
          <cell r="X3281">
            <v>245.76</v>
          </cell>
          <cell r="Y3281">
            <v>16200000</v>
          </cell>
        </row>
        <row r="3282">
          <cell r="A3282">
            <v>11081888</v>
          </cell>
          <cell r="B3282">
            <v>1</v>
          </cell>
          <cell r="C3282">
            <v>40</v>
          </cell>
          <cell r="D3282" t="str">
            <v>SA</v>
          </cell>
          <cell r="F3282" t="str">
            <v>11</v>
          </cell>
          <cell r="G3282" t="str">
            <v>S</v>
          </cell>
          <cell r="L3282">
            <v>148.84</v>
          </cell>
          <cell r="M3282">
            <v>148.84</v>
          </cell>
          <cell r="N3282" t="str">
            <v>RUN</v>
          </cell>
          <cell r="O3282" t="str">
            <v>Списание материалов за 11 2001г</v>
          </cell>
          <cell r="P3282" t="str">
            <v>32</v>
          </cell>
          <cell r="Q3282">
            <v>32012035</v>
          </cell>
          <cell r="R3282" t="str">
            <v>H</v>
          </cell>
          <cell r="W3282">
            <v>148.84</v>
          </cell>
          <cell r="X3282">
            <v>148.84</v>
          </cell>
          <cell r="Y3282">
            <v>16200000</v>
          </cell>
        </row>
        <row r="3283">
          <cell r="A3283">
            <v>11081890</v>
          </cell>
          <cell r="B3283">
            <v>1</v>
          </cell>
          <cell r="C3283">
            <v>40</v>
          </cell>
          <cell r="D3283" t="str">
            <v>SA</v>
          </cell>
          <cell r="F3283" t="str">
            <v>11</v>
          </cell>
          <cell r="G3283" t="str">
            <v>S</v>
          </cell>
          <cell r="L3283">
            <v>283.70999999999998</v>
          </cell>
          <cell r="M3283">
            <v>283.70999999999998</v>
          </cell>
          <cell r="N3283" t="str">
            <v>RUN</v>
          </cell>
          <cell r="O3283" t="str">
            <v>Списание материалов за 11 2001г</v>
          </cell>
          <cell r="P3283" t="str">
            <v>32</v>
          </cell>
          <cell r="Q3283">
            <v>32012035</v>
          </cell>
          <cell r="R3283" t="str">
            <v>H</v>
          </cell>
          <cell r="W3283">
            <v>283.70999999999998</v>
          </cell>
          <cell r="X3283">
            <v>283.70999999999998</v>
          </cell>
          <cell r="Y3283">
            <v>16200000</v>
          </cell>
        </row>
        <row r="3284">
          <cell r="A3284">
            <v>11081892</v>
          </cell>
          <cell r="B3284">
            <v>1</v>
          </cell>
          <cell r="C3284">
            <v>40</v>
          </cell>
          <cell r="D3284" t="str">
            <v>SA</v>
          </cell>
          <cell r="F3284" t="str">
            <v>11</v>
          </cell>
          <cell r="G3284" t="str">
            <v>S</v>
          </cell>
          <cell r="L3284">
            <v>503.83</v>
          </cell>
          <cell r="M3284">
            <v>503.83</v>
          </cell>
          <cell r="N3284" t="str">
            <v>RUN</v>
          </cell>
          <cell r="O3284" t="str">
            <v>Списание материалов за 11 2001г</v>
          </cell>
          <cell r="P3284" t="str">
            <v>32</v>
          </cell>
          <cell r="Q3284">
            <v>32012035</v>
          </cell>
          <cell r="R3284" t="str">
            <v>H</v>
          </cell>
          <cell r="W3284">
            <v>503.83</v>
          </cell>
          <cell r="X3284">
            <v>503.83</v>
          </cell>
          <cell r="Y3284">
            <v>16200000</v>
          </cell>
        </row>
        <row r="3285">
          <cell r="A3285">
            <v>11081894</v>
          </cell>
          <cell r="B3285">
            <v>1</v>
          </cell>
          <cell r="C3285">
            <v>40</v>
          </cell>
          <cell r="D3285" t="str">
            <v>SA</v>
          </cell>
          <cell r="F3285" t="str">
            <v>11</v>
          </cell>
          <cell r="G3285" t="str">
            <v>S</v>
          </cell>
          <cell r="L3285">
            <v>63.03</v>
          </cell>
          <cell r="M3285">
            <v>63.03</v>
          </cell>
          <cell r="N3285" t="str">
            <v>RUN</v>
          </cell>
          <cell r="O3285" t="str">
            <v>Списание материалов за 11 2001г</v>
          </cell>
          <cell r="P3285" t="str">
            <v>32</v>
          </cell>
          <cell r="Q3285">
            <v>32012035</v>
          </cell>
          <cell r="R3285" t="str">
            <v>H</v>
          </cell>
          <cell r="W3285">
            <v>63.03</v>
          </cell>
          <cell r="X3285">
            <v>63.03</v>
          </cell>
          <cell r="Y3285">
            <v>16200000</v>
          </cell>
        </row>
        <row r="3286">
          <cell r="A3286">
            <v>11081896</v>
          </cell>
          <cell r="B3286">
            <v>1</v>
          </cell>
          <cell r="C3286">
            <v>40</v>
          </cell>
          <cell r="D3286" t="str">
            <v>SA</v>
          </cell>
          <cell r="F3286" t="str">
            <v>11</v>
          </cell>
          <cell r="G3286" t="str">
            <v>S</v>
          </cell>
          <cell r="L3286">
            <v>74.91</v>
          </cell>
          <cell r="M3286">
            <v>74.91</v>
          </cell>
          <cell r="N3286" t="str">
            <v>RUN</v>
          </cell>
          <cell r="O3286" t="str">
            <v>Списание материалов за 11 2001г</v>
          </cell>
          <cell r="P3286" t="str">
            <v>32</v>
          </cell>
          <cell r="Q3286">
            <v>32012035</v>
          </cell>
          <cell r="R3286" t="str">
            <v>H</v>
          </cell>
          <cell r="W3286">
            <v>74.91</v>
          </cell>
          <cell r="X3286">
            <v>74.91</v>
          </cell>
          <cell r="Y3286">
            <v>16200000</v>
          </cell>
        </row>
        <row r="3287">
          <cell r="A3287">
            <v>11081899</v>
          </cell>
          <cell r="B3287">
            <v>1</v>
          </cell>
          <cell r="C3287">
            <v>40</v>
          </cell>
          <cell r="D3287" t="str">
            <v>SA</v>
          </cell>
          <cell r="F3287" t="str">
            <v>11</v>
          </cell>
          <cell r="G3287" t="str">
            <v>S</v>
          </cell>
          <cell r="L3287">
            <v>235.79</v>
          </cell>
          <cell r="M3287">
            <v>235.79</v>
          </cell>
          <cell r="N3287" t="str">
            <v>RUN</v>
          </cell>
          <cell r="O3287" t="str">
            <v>Списание материалов за 11 2001г</v>
          </cell>
          <cell r="P3287" t="str">
            <v>32</v>
          </cell>
          <cell r="Q3287">
            <v>32012035</v>
          </cell>
          <cell r="R3287" t="str">
            <v>H</v>
          </cell>
          <cell r="W3287">
            <v>235.79</v>
          </cell>
          <cell r="X3287">
            <v>235.79</v>
          </cell>
          <cell r="Y3287">
            <v>16200000</v>
          </cell>
        </row>
        <row r="3288">
          <cell r="A3288">
            <v>11081901</v>
          </cell>
          <cell r="B3288">
            <v>1</v>
          </cell>
          <cell r="C3288">
            <v>40</v>
          </cell>
          <cell r="D3288" t="str">
            <v>SA</v>
          </cell>
          <cell r="F3288" t="str">
            <v>11</v>
          </cell>
          <cell r="G3288" t="str">
            <v>S</v>
          </cell>
          <cell r="L3288">
            <v>6.32</v>
          </cell>
          <cell r="M3288">
            <v>6.32</v>
          </cell>
          <cell r="N3288" t="str">
            <v>RUN</v>
          </cell>
          <cell r="O3288" t="str">
            <v>Списание материалов за 11 2001г</v>
          </cell>
          <cell r="P3288" t="str">
            <v>32</v>
          </cell>
          <cell r="Q3288">
            <v>32012035</v>
          </cell>
          <cell r="R3288" t="str">
            <v>H</v>
          </cell>
          <cell r="W3288">
            <v>6.32</v>
          </cell>
          <cell r="X3288">
            <v>6.32</v>
          </cell>
          <cell r="Y3288">
            <v>16200000</v>
          </cell>
        </row>
        <row r="3289">
          <cell r="A3289">
            <v>11081903</v>
          </cell>
          <cell r="B3289">
            <v>1</v>
          </cell>
          <cell r="C3289">
            <v>40</v>
          </cell>
          <cell r="D3289" t="str">
            <v>SA</v>
          </cell>
          <cell r="F3289" t="str">
            <v>11</v>
          </cell>
          <cell r="G3289" t="str">
            <v>S</v>
          </cell>
          <cell r="L3289">
            <v>140.34</v>
          </cell>
          <cell r="M3289">
            <v>140.34</v>
          </cell>
          <cell r="N3289" t="str">
            <v>RUN</v>
          </cell>
          <cell r="O3289" t="str">
            <v>Списание материалов за 11 2001г</v>
          </cell>
          <cell r="P3289" t="str">
            <v>32</v>
          </cell>
          <cell r="Q3289">
            <v>32012035</v>
          </cell>
          <cell r="R3289" t="str">
            <v>H</v>
          </cell>
          <cell r="W3289">
            <v>140.34</v>
          </cell>
          <cell r="X3289">
            <v>140.34</v>
          </cell>
          <cell r="Y3289">
            <v>16200000</v>
          </cell>
        </row>
        <row r="3290">
          <cell r="A3290">
            <v>11081905</v>
          </cell>
          <cell r="B3290">
            <v>1</v>
          </cell>
          <cell r="C3290">
            <v>40</v>
          </cell>
          <cell r="D3290" t="str">
            <v>SA</v>
          </cell>
          <cell r="F3290" t="str">
            <v>11</v>
          </cell>
          <cell r="G3290" t="str">
            <v>S</v>
          </cell>
          <cell r="L3290">
            <v>4.76</v>
          </cell>
          <cell r="M3290">
            <v>4.76</v>
          </cell>
          <cell r="N3290" t="str">
            <v>RUN</v>
          </cell>
          <cell r="O3290" t="str">
            <v>Списание материалов за 11 2001г</v>
          </cell>
          <cell r="P3290" t="str">
            <v>32</v>
          </cell>
          <cell r="Q3290">
            <v>32012035</v>
          </cell>
          <cell r="R3290" t="str">
            <v>H</v>
          </cell>
          <cell r="W3290">
            <v>4.76</v>
          </cell>
          <cell r="X3290">
            <v>4.76</v>
          </cell>
          <cell r="Y3290">
            <v>16200000</v>
          </cell>
        </row>
        <row r="3291">
          <cell r="A3291">
            <v>11081907</v>
          </cell>
          <cell r="B3291">
            <v>1</v>
          </cell>
          <cell r="C3291">
            <v>40</v>
          </cell>
          <cell r="D3291" t="str">
            <v>SA</v>
          </cell>
          <cell r="F3291" t="str">
            <v>11</v>
          </cell>
          <cell r="G3291" t="str">
            <v>S</v>
          </cell>
          <cell r="L3291">
            <v>33.770000000000003</v>
          </cell>
          <cell r="M3291">
            <v>33.770000000000003</v>
          </cell>
          <cell r="N3291" t="str">
            <v>RUN</v>
          </cell>
          <cell r="O3291" t="str">
            <v>Списание материалов за 11 2001г</v>
          </cell>
          <cell r="P3291" t="str">
            <v>32</v>
          </cell>
          <cell r="Q3291">
            <v>32012035</v>
          </cell>
          <cell r="R3291" t="str">
            <v>H</v>
          </cell>
          <cell r="W3291">
            <v>33.770000000000003</v>
          </cell>
          <cell r="X3291">
            <v>33.770000000000003</v>
          </cell>
          <cell r="Y3291">
            <v>16200000</v>
          </cell>
        </row>
        <row r="3292">
          <cell r="A3292">
            <v>11081910</v>
          </cell>
          <cell r="B3292">
            <v>1</v>
          </cell>
          <cell r="C3292">
            <v>40</v>
          </cell>
          <cell r="D3292" t="str">
            <v>SA</v>
          </cell>
          <cell r="F3292" t="str">
            <v>11</v>
          </cell>
          <cell r="G3292" t="str">
            <v>S</v>
          </cell>
          <cell r="L3292">
            <v>214.85</v>
          </cell>
          <cell r="M3292">
            <v>214.85</v>
          </cell>
          <cell r="N3292" t="str">
            <v>RUN</v>
          </cell>
          <cell r="O3292" t="str">
            <v>Списание материалов за 11 2001г</v>
          </cell>
          <cell r="P3292" t="str">
            <v>32</v>
          </cell>
          <cell r="Q3292">
            <v>32012035</v>
          </cell>
          <cell r="R3292" t="str">
            <v>H</v>
          </cell>
          <cell r="W3292">
            <v>214.85</v>
          </cell>
          <cell r="X3292">
            <v>214.85</v>
          </cell>
          <cell r="Y3292">
            <v>16200000</v>
          </cell>
        </row>
        <row r="3293">
          <cell r="A3293">
            <v>11081912</v>
          </cell>
          <cell r="B3293">
            <v>1</v>
          </cell>
          <cell r="C3293">
            <v>40</v>
          </cell>
          <cell r="D3293" t="str">
            <v>SA</v>
          </cell>
          <cell r="F3293" t="str">
            <v>11</v>
          </cell>
          <cell r="G3293" t="str">
            <v>S</v>
          </cell>
          <cell r="L3293">
            <v>507.47</v>
          </cell>
          <cell r="M3293">
            <v>507.47</v>
          </cell>
          <cell r="N3293" t="str">
            <v>RUN</v>
          </cell>
          <cell r="O3293" t="str">
            <v>Списание материалов за 11 2001г</v>
          </cell>
          <cell r="P3293" t="str">
            <v>32</v>
          </cell>
          <cell r="Q3293">
            <v>32012035</v>
          </cell>
          <cell r="R3293" t="str">
            <v>H</v>
          </cell>
          <cell r="W3293">
            <v>507.47</v>
          </cell>
          <cell r="X3293">
            <v>507.47</v>
          </cell>
          <cell r="Y3293">
            <v>16200000</v>
          </cell>
        </row>
        <row r="3294">
          <cell r="A3294">
            <v>11081914</v>
          </cell>
          <cell r="B3294">
            <v>1</v>
          </cell>
          <cell r="C3294">
            <v>40</v>
          </cell>
          <cell r="D3294" t="str">
            <v>SA</v>
          </cell>
          <cell r="F3294" t="str">
            <v>11</v>
          </cell>
          <cell r="G3294" t="str">
            <v>S</v>
          </cell>
          <cell r="L3294">
            <v>19.25</v>
          </cell>
          <cell r="M3294">
            <v>19.25</v>
          </cell>
          <cell r="N3294" t="str">
            <v>RUN</v>
          </cell>
          <cell r="O3294" t="str">
            <v>Списание материалов за 11 2001г</v>
          </cell>
          <cell r="P3294" t="str">
            <v>32</v>
          </cell>
          <cell r="Q3294">
            <v>32012035</v>
          </cell>
          <cell r="R3294" t="str">
            <v>H</v>
          </cell>
          <cell r="W3294">
            <v>19.25</v>
          </cell>
          <cell r="X3294">
            <v>19.25</v>
          </cell>
          <cell r="Y3294">
            <v>16200000</v>
          </cell>
        </row>
        <row r="3295">
          <cell r="A3295">
            <v>11081916</v>
          </cell>
          <cell r="B3295">
            <v>1</v>
          </cell>
          <cell r="C3295">
            <v>40</v>
          </cell>
          <cell r="D3295" t="str">
            <v>SA</v>
          </cell>
          <cell r="F3295" t="str">
            <v>11</v>
          </cell>
          <cell r="G3295" t="str">
            <v>S</v>
          </cell>
          <cell r="L3295">
            <v>217.36</v>
          </cell>
          <cell r="M3295">
            <v>217.36</v>
          </cell>
          <cell r="N3295" t="str">
            <v>RUN</v>
          </cell>
          <cell r="O3295" t="str">
            <v>Списание материалов за 11 2001г</v>
          </cell>
          <cell r="P3295" t="str">
            <v>32</v>
          </cell>
          <cell r="Q3295">
            <v>32012035</v>
          </cell>
          <cell r="R3295" t="str">
            <v>H</v>
          </cell>
          <cell r="W3295">
            <v>217.36</v>
          </cell>
          <cell r="X3295">
            <v>217.36</v>
          </cell>
          <cell r="Y3295">
            <v>16200000</v>
          </cell>
        </row>
        <row r="3296">
          <cell r="A3296">
            <v>11081918</v>
          </cell>
          <cell r="B3296">
            <v>1</v>
          </cell>
          <cell r="C3296">
            <v>40</v>
          </cell>
          <cell r="D3296" t="str">
            <v>SA</v>
          </cell>
          <cell r="F3296" t="str">
            <v>11</v>
          </cell>
          <cell r="G3296" t="str">
            <v>S</v>
          </cell>
          <cell r="L3296">
            <v>6.65</v>
          </cell>
          <cell r="M3296">
            <v>6.65</v>
          </cell>
          <cell r="N3296" t="str">
            <v>RUN</v>
          </cell>
          <cell r="O3296" t="str">
            <v>Списание материалов за 11 2001г</v>
          </cell>
          <cell r="P3296" t="str">
            <v>32</v>
          </cell>
          <cell r="Q3296">
            <v>32012035</v>
          </cell>
          <cell r="R3296" t="str">
            <v>H</v>
          </cell>
          <cell r="W3296">
            <v>6.65</v>
          </cell>
          <cell r="X3296">
            <v>6.65</v>
          </cell>
          <cell r="Y3296">
            <v>16200000</v>
          </cell>
        </row>
        <row r="3297">
          <cell r="A3297">
            <v>11081920</v>
          </cell>
          <cell r="B3297">
            <v>1</v>
          </cell>
          <cell r="C3297">
            <v>40</v>
          </cell>
          <cell r="D3297" t="str">
            <v>SA</v>
          </cell>
          <cell r="F3297" t="str">
            <v>11</v>
          </cell>
          <cell r="G3297" t="str">
            <v>S</v>
          </cell>
          <cell r="L3297">
            <v>52.04</v>
          </cell>
          <cell r="M3297">
            <v>52.04</v>
          </cell>
          <cell r="N3297" t="str">
            <v>RUN</v>
          </cell>
          <cell r="O3297" t="str">
            <v>Списание материалов за 11 2001г</v>
          </cell>
          <cell r="P3297" t="str">
            <v>32</v>
          </cell>
          <cell r="Q3297">
            <v>32012035</v>
          </cell>
          <cell r="R3297" t="str">
            <v>H</v>
          </cell>
          <cell r="W3297">
            <v>52.04</v>
          </cell>
          <cell r="X3297">
            <v>52.04</v>
          </cell>
          <cell r="Y3297">
            <v>16200000</v>
          </cell>
        </row>
        <row r="3298">
          <cell r="A3298">
            <v>11081923</v>
          </cell>
          <cell r="B3298">
            <v>1</v>
          </cell>
          <cell r="C3298">
            <v>40</v>
          </cell>
          <cell r="D3298" t="str">
            <v>SA</v>
          </cell>
          <cell r="F3298" t="str">
            <v>11</v>
          </cell>
          <cell r="G3298" t="str">
            <v>S</v>
          </cell>
          <cell r="L3298">
            <v>851.91</v>
          </cell>
          <cell r="M3298">
            <v>851.91</v>
          </cell>
          <cell r="N3298" t="str">
            <v>RUN</v>
          </cell>
          <cell r="O3298" t="str">
            <v>Списание материалов за 11 2001г</v>
          </cell>
          <cell r="P3298" t="str">
            <v>32</v>
          </cell>
          <cell r="Q3298">
            <v>32012035</v>
          </cell>
          <cell r="R3298" t="str">
            <v>H</v>
          </cell>
          <cell r="W3298">
            <v>851.91</v>
          </cell>
          <cell r="X3298">
            <v>851.91</v>
          </cell>
          <cell r="Y3298">
            <v>16200000</v>
          </cell>
        </row>
        <row r="3299">
          <cell r="A3299">
            <v>11081925</v>
          </cell>
          <cell r="B3299">
            <v>1</v>
          </cell>
          <cell r="C3299">
            <v>40</v>
          </cell>
          <cell r="D3299" t="str">
            <v>SA</v>
          </cell>
          <cell r="F3299" t="str">
            <v>11</v>
          </cell>
          <cell r="G3299" t="str">
            <v>S</v>
          </cell>
          <cell r="L3299">
            <v>97.26</v>
          </cell>
          <cell r="M3299">
            <v>97.26</v>
          </cell>
          <cell r="N3299" t="str">
            <v>RUN</v>
          </cell>
          <cell r="O3299" t="str">
            <v>Списание материалов за 11 2001г</v>
          </cell>
          <cell r="P3299" t="str">
            <v>32</v>
          </cell>
          <cell r="Q3299">
            <v>32012035</v>
          </cell>
          <cell r="R3299" t="str">
            <v>H</v>
          </cell>
          <cell r="W3299">
            <v>97.26</v>
          </cell>
          <cell r="X3299">
            <v>97.26</v>
          </cell>
          <cell r="Y3299">
            <v>16200000</v>
          </cell>
        </row>
        <row r="3300">
          <cell r="A3300">
            <v>11081928</v>
          </cell>
          <cell r="B3300">
            <v>1</v>
          </cell>
          <cell r="C3300">
            <v>40</v>
          </cell>
          <cell r="D3300" t="str">
            <v>SA</v>
          </cell>
          <cell r="F3300" t="str">
            <v>11</v>
          </cell>
          <cell r="G3300" t="str">
            <v>S</v>
          </cell>
          <cell r="L3300">
            <v>36.99</v>
          </cell>
          <cell r="M3300">
            <v>36.99</v>
          </cell>
          <cell r="N3300" t="str">
            <v>RUN</v>
          </cell>
          <cell r="O3300" t="str">
            <v>Списание материалов за 11 2001г</v>
          </cell>
          <cell r="P3300" t="str">
            <v>32</v>
          </cell>
          <cell r="Q3300">
            <v>32012035</v>
          </cell>
          <cell r="R3300" t="str">
            <v>H</v>
          </cell>
          <cell r="W3300">
            <v>36.99</v>
          </cell>
          <cell r="X3300">
            <v>36.99</v>
          </cell>
          <cell r="Y3300">
            <v>16200000</v>
          </cell>
        </row>
        <row r="3301">
          <cell r="A3301">
            <v>11081930</v>
          </cell>
          <cell r="B3301">
            <v>1</v>
          </cell>
          <cell r="C3301">
            <v>40</v>
          </cell>
          <cell r="D3301" t="str">
            <v>SA</v>
          </cell>
          <cell r="F3301" t="str">
            <v>11</v>
          </cell>
          <cell r="G3301" t="str">
            <v>S</v>
          </cell>
          <cell r="L3301">
            <v>1.38</v>
          </cell>
          <cell r="M3301">
            <v>1.38</v>
          </cell>
          <cell r="N3301" t="str">
            <v>RUN</v>
          </cell>
          <cell r="O3301" t="str">
            <v>Списание материалов за 11 2001г</v>
          </cell>
          <cell r="P3301" t="str">
            <v>32</v>
          </cell>
          <cell r="Q3301">
            <v>32012035</v>
          </cell>
          <cell r="R3301" t="str">
            <v>H</v>
          </cell>
          <cell r="W3301">
            <v>1.38</v>
          </cell>
          <cell r="X3301">
            <v>1.38</v>
          </cell>
          <cell r="Y3301">
            <v>16200000</v>
          </cell>
        </row>
        <row r="3302">
          <cell r="A3302">
            <v>11081932</v>
          </cell>
          <cell r="B3302">
            <v>1</v>
          </cell>
          <cell r="C3302">
            <v>40</v>
          </cell>
          <cell r="D3302" t="str">
            <v>SA</v>
          </cell>
          <cell r="F3302" t="str">
            <v>11</v>
          </cell>
          <cell r="G3302" t="str">
            <v>S</v>
          </cell>
          <cell r="L3302">
            <v>6.71</v>
          </cell>
          <cell r="M3302">
            <v>6.71</v>
          </cell>
          <cell r="N3302" t="str">
            <v>RUN</v>
          </cell>
          <cell r="O3302" t="str">
            <v>Списание материалов за 11 2001г</v>
          </cell>
          <cell r="P3302" t="str">
            <v>32</v>
          </cell>
          <cell r="Q3302">
            <v>32012035</v>
          </cell>
          <cell r="R3302" t="str">
            <v>H</v>
          </cell>
          <cell r="W3302">
            <v>6.71</v>
          </cell>
          <cell r="X3302">
            <v>6.71</v>
          </cell>
          <cell r="Y3302">
            <v>16200000</v>
          </cell>
        </row>
        <row r="3303">
          <cell r="A3303">
            <v>11081934</v>
          </cell>
          <cell r="B3303">
            <v>1</v>
          </cell>
          <cell r="C3303">
            <v>40</v>
          </cell>
          <cell r="D3303" t="str">
            <v>SA</v>
          </cell>
          <cell r="F3303" t="str">
            <v>11</v>
          </cell>
          <cell r="G3303" t="str">
            <v>S</v>
          </cell>
          <cell r="L3303">
            <v>17.989999999999998</v>
          </cell>
          <cell r="M3303">
            <v>17.989999999999998</v>
          </cell>
          <cell r="N3303" t="str">
            <v>RUN</v>
          </cell>
          <cell r="O3303" t="str">
            <v>Списание материалов за 11 2001г</v>
          </cell>
          <cell r="P3303" t="str">
            <v>32</v>
          </cell>
          <cell r="Q3303">
            <v>32012035</v>
          </cell>
          <cell r="R3303" t="str">
            <v>H</v>
          </cell>
          <cell r="W3303">
            <v>17.989999999999998</v>
          </cell>
          <cell r="X3303">
            <v>17.989999999999998</v>
          </cell>
          <cell r="Y3303">
            <v>16200000</v>
          </cell>
        </row>
        <row r="3304">
          <cell r="A3304">
            <v>11081936</v>
          </cell>
          <cell r="B3304">
            <v>1</v>
          </cell>
          <cell r="C3304">
            <v>40</v>
          </cell>
          <cell r="D3304" t="str">
            <v>SA</v>
          </cell>
          <cell r="F3304" t="str">
            <v>11</v>
          </cell>
          <cell r="G3304" t="str">
            <v>S</v>
          </cell>
          <cell r="L3304">
            <v>29.7</v>
          </cell>
          <cell r="M3304">
            <v>29.7</v>
          </cell>
          <cell r="N3304" t="str">
            <v>RUN</v>
          </cell>
          <cell r="O3304" t="str">
            <v>Списание материалов за 11 2001г</v>
          </cell>
          <cell r="P3304" t="str">
            <v>32</v>
          </cell>
          <cell r="Q3304">
            <v>32012035</v>
          </cell>
          <cell r="R3304" t="str">
            <v>H</v>
          </cell>
          <cell r="W3304">
            <v>29.7</v>
          </cell>
          <cell r="X3304">
            <v>29.7</v>
          </cell>
          <cell r="Y3304">
            <v>16200000</v>
          </cell>
        </row>
        <row r="3305">
          <cell r="A3305">
            <v>11081938</v>
          </cell>
          <cell r="B3305">
            <v>1</v>
          </cell>
          <cell r="C3305">
            <v>40</v>
          </cell>
          <cell r="D3305" t="str">
            <v>SA</v>
          </cell>
          <cell r="F3305" t="str">
            <v>11</v>
          </cell>
          <cell r="G3305" t="str">
            <v>S</v>
          </cell>
          <cell r="L3305">
            <v>17.989999999999998</v>
          </cell>
          <cell r="M3305">
            <v>17.989999999999998</v>
          </cell>
          <cell r="N3305" t="str">
            <v>RUN</v>
          </cell>
          <cell r="O3305" t="str">
            <v>Списание материалов за 11 2001г</v>
          </cell>
          <cell r="P3305" t="str">
            <v>32</v>
          </cell>
          <cell r="Q3305">
            <v>32012035</v>
          </cell>
          <cell r="R3305" t="str">
            <v>H</v>
          </cell>
          <cell r="W3305">
            <v>17.989999999999998</v>
          </cell>
          <cell r="X3305">
            <v>17.989999999999998</v>
          </cell>
          <cell r="Y3305">
            <v>16200000</v>
          </cell>
        </row>
        <row r="3306">
          <cell r="A3306">
            <v>11081940</v>
          </cell>
          <cell r="B3306">
            <v>1</v>
          </cell>
          <cell r="C3306">
            <v>40</v>
          </cell>
          <cell r="D3306" t="str">
            <v>SA</v>
          </cell>
          <cell r="F3306" t="str">
            <v>11</v>
          </cell>
          <cell r="G3306" t="str">
            <v>S</v>
          </cell>
          <cell r="L3306">
            <v>2.63</v>
          </cell>
          <cell r="M3306">
            <v>2.63</v>
          </cell>
          <cell r="N3306" t="str">
            <v>RUN</v>
          </cell>
          <cell r="O3306" t="str">
            <v>Списание материалов за 11 2001г</v>
          </cell>
          <cell r="P3306" t="str">
            <v>32</v>
          </cell>
          <cell r="Q3306">
            <v>32012035</v>
          </cell>
          <cell r="R3306" t="str">
            <v>H</v>
          </cell>
          <cell r="W3306">
            <v>2.63</v>
          </cell>
          <cell r="X3306">
            <v>2.63</v>
          </cell>
          <cell r="Y3306">
            <v>16200000</v>
          </cell>
        </row>
        <row r="3307">
          <cell r="A3307">
            <v>11081942</v>
          </cell>
          <cell r="B3307">
            <v>1</v>
          </cell>
          <cell r="C3307">
            <v>40</v>
          </cell>
          <cell r="D3307" t="str">
            <v>SA</v>
          </cell>
          <cell r="F3307" t="str">
            <v>11</v>
          </cell>
          <cell r="G3307" t="str">
            <v>S</v>
          </cell>
          <cell r="L3307">
            <v>7.26</v>
          </cell>
          <cell r="M3307">
            <v>7.26</v>
          </cell>
          <cell r="N3307" t="str">
            <v>RUN</v>
          </cell>
          <cell r="O3307" t="str">
            <v>Списание материалов за 11 2001г</v>
          </cell>
          <cell r="P3307" t="str">
            <v>32</v>
          </cell>
          <cell r="Q3307">
            <v>32012035</v>
          </cell>
          <cell r="R3307" t="str">
            <v>H</v>
          </cell>
          <cell r="W3307">
            <v>7.26</v>
          </cell>
          <cell r="X3307">
            <v>7.26</v>
          </cell>
          <cell r="Y3307">
            <v>16200000</v>
          </cell>
        </row>
        <row r="3308">
          <cell r="A3308">
            <v>11082164</v>
          </cell>
          <cell r="B3308">
            <v>1</v>
          </cell>
          <cell r="C3308">
            <v>40</v>
          </cell>
          <cell r="D3308" t="str">
            <v>SA</v>
          </cell>
          <cell r="F3308" t="str">
            <v>11</v>
          </cell>
          <cell r="G3308" t="str">
            <v>S</v>
          </cell>
          <cell r="L3308">
            <v>5.5</v>
          </cell>
          <cell r="M3308">
            <v>5.5</v>
          </cell>
          <cell r="N3308" t="str">
            <v>RUN</v>
          </cell>
          <cell r="O3308" t="str">
            <v>Списание материалов за 11 2001г</v>
          </cell>
          <cell r="P3308" t="str">
            <v>32</v>
          </cell>
          <cell r="Q3308">
            <v>32012035</v>
          </cell>
          <cell r="R3308" t="str">
            <v>H</v>
          </cell>
          <cell r="W3308">
            <v>5.5</v>
          </cell>
          <cell r="X3308">
            <v>5.5</v>
          </cell>
          <cell r="Y3308">
            <v>16200000</v>
          </cell>
        </row>
        <row r="3309">
          <cell r="A3309">
            <v>11082166</v>
          </cell>
          <cell r="B3309">
            <v>1</v>
          </cell>
          <cell r="C3309">
            <v>40</v>
          </cell>
          <cell r="D3309" t="str">
            <v>SA</v>
          </cell>
          <cell r="F3309" t="str">
            <v>11</v>
          </cell>
          <cell r="G3309" t="str">
            <v>S</v>
          </cell>
          <cell r="L3309">
            <v>19.09</v>
          </cell>
          <cell r="M3309">
            <v>19.09</v>
          </cell>
          <cell r="N3309" t="str">
            <v>RUN</v>
          </cell>
          <cell r="O3309" t="str">
            <v>Списание материалов за 11 2001г</v>
          </cell>
          <cell r="P3309" t="str">
            <v>32</v>
          </cell>
          <cell r="Q3309">
            <v>32012035</v>
          </cell>
          <cell r="R3309" t="str">
            <v>H</v>
          </cell>
          <cell r="W3309">
            <v>19.09</v>
          </cell>
          <cell r="X3309">
            <v>19.09</v>
          </cell>
          <cell r="Y3309">
            <v>16200000</v>
          </cell>
        </row>
        <row r="3310">
          <cell r="A3310">
            <v>11082167</v>
          </cell>
          <cell r="B3310">
            <v>1</v>
          </cell>
          <cell r="C3310">
            <v>40</v>
          </cell>
          <cell r="D3310" t="str">
            <v>SA</v>
          </cell>
          <cell r="F3310" t="str">
            <v>11</v>
          </cell>
          <cell r="G3310" t="str">
            <v>S</v>
          </cell>
          <cell r="L3310">
            <v>7.26</v>
          </cell>
          <cell r="M3310">
            <v>7.26</v>
          </cell>
          <cell r="N3310" t="str">
            <v>RUN</v>
          </cell>
          <cell r="O3310" t="str">
            <v>Списание материалов за 11 2001г</v>
          </cell>
          <cell r="P3310" t="str">
            <v>32</v>
          </cell>
          <cell r="Q3310">
            <v>32012035</v>
          </cell>
          <cell r="R3310" t="str">
            <v>H</v>
          </cell>
          <cell r="W3310">
            <v>7.26</v>
          </cell>
          <cell r="X3310">
            <v>7.26</v>
          </cell>
          <cell r="Y3310">
            <v>16200000</v>
          </cell>
        </row>
        <row r="3311">
          <cell r="A3311">
            <v>20002861</v>
          </cell>
          <cell r="B3311">
            <v>1</v>
          </cell>
          <cell r="C3311">
            <v>52</v>
          </cell>
          <cell r="D3311" t="str">
            <v>ST</v>
          </cell>
          <cell r="F3311" t="str">
            <v>11</v>
          </cell>
          <cell r="G3311" t="str">
            <v>S</v>
          </cell>
          <cell r="L3311">
            <v>-95.81</v>
          </cell>
          <cell r="M3311">
            <v>-95.81</v>
          </cell>
          <cell r="N3311" t="str">
            <v>RUN</v>
          </cell>
          <cell r="O3311" t="str">
            <v>списание мбп</v>
          </cell>
          <cell r="P3311" t="str">
            <v>32</v>
          </cell>
          <cell r="Q3311">
            <v>32012035</v>
          </cell>
          <cell r="R3311" t="str">
            <v>H</v>
          </cell>
          <cell r="W3311">
            <v>-6.32</v>
          </cell>
          <cell r="X3311">
            <v>-6.32</v>
          </cell>
          <cell r="Y3311">
            <v>16200000</v>
          </cell>
        </row>
        <row r="3312">
          <cell r="A3312">
            <v>20002861</v>
          </cell>
          <cell r="B3312">
            <v>3</v>
          </cell>
          <cell r="C3312">
            <v>52</v>
          </cell>
          <cell r="D3312" t="str">
            <v>ST</v>
          </cell>
          <cell r="F3312" t="str">
            <v>11</v>
          </cell>
          <cell r="G3312" t="str">
            <v>S</v>
          </cell>
          <cell r="L3312">
            <v>-6.32</v>
          </cell>
          <cell r="M3312">
            <v>-6.32</v>
          </cell>
          <cell r="N3312" t="str">
            <v>RUN</v>
          </cell>
          <cell r="O3312" t="str">
            <v>списание мбп</v>
          </cell>
          <cell r="P3312" t="str">
            <v>32</v>
          </cell>
          <cell r="Q3312">
            <v>32012035</v>
          </cell>
          <cell r="R3312" t="str">
            <v>H</v>
          </cell>
          <cell r="W3312">
            <v>-6.32</v>
          </cell>
          <cell r="X3312">
            <v>-6.32</v>
          </cell>
          <cell r="Y3312">
            <v>16200000</v>
          </cell>
        </row>
        <row r="3313">
          <cell r="A3313">
            <v>20002875</v>
          </cell>
          <cell r="B3313">
            <v>1</v>
          </cell>
          <cell r="C3313">
            <v>52</v>
          </cell>
          <cell r="D3313" t="str">
            <v>ST</v>
          </cell>
          <cell r="F3313" t="str">
            <v>11</v>
          </cell>
          <cell r="G3313" t="str">
            <v>S</v>
          </cell>
          <cell r="L3313">
            <v>-72.87</v>
          </cell>
          <cell r="M3313">
            <v>-72.87</v>
          </cell>
          <cell r="N3313" t="str">
            <v>RUN</v>
          </cell>
          <cell r="O3313" t="str">
            <v>Списание материалов за 11 2001г</v>
          </cell>
          <cell r="P3313" t="str">
            <v>32</v>
          </cell>
          <cell r="Q3313">
            <v>32012035</v>
          </cell>
          <cell r="R3313" t="str">
            <v>H</v>
          </cell>
          <cell r="W3313">
            <v>-72.87</v>
          </cell>
          <cell r="X3313">
            <v>-72.87</v>
          </cell>
          <cell r="Y3313">
            <v>16200000</v>
          </cell>
        </row>
        <row r="3314">
          <cell r="A3314">
            <v>20002877</v>
          </cell>
          <cell r="B3314">
            <v>1</v>
          </cell>
          <cell r="C3314">
            <v>52</v>
          </cell>
          <cell r="D3314" t="str">
            <v>ST</v>
          </cell>
          <cell r="F3314" t="str">
            <v>11</v>
          </cell>
          <cell r="G3314" t="str">
            <v>S</v>
          </cell>
          <cell r="L3314">
            <v>-25.02</v>
          </cell>
          <cell r="M3314">
            <v>-25.02</v>
          </cell>
          <cell r="N3314" t="str">
            <v>RUN</v>
          </cell>
          <cell r="O3314" t="str">
            <v>Списание материалов за 11 2001г</v>
          </cell>
          <cell r="P3314" t="str">
            <v>32</v>
          </cell>
          <cell r="Q3314">
            <v>32012035</v>
          </cell>
          <cell r="R3314" t="str">
            <v>H</v>
          </cell>
          <cell r="W3314">
            <v>-25.02</v>
          </cell>
          <cell r="X3314">
            <v>-25.02</v>
          </cell>
          <cell r="Y3314">
            <v>16200000</v>
          </cell>
        </row>
        <row r="3315">
          <cell r="A3315">
            <v>20002879</v>
          </cell>
          <cell r="B3315">
            <v>1</v>
          </cell>
          <cell r="C3315">
            <v>52</v>
          </cell>
          <cell r="D3315" t="str">
            <v>ST</v>
          </cell>
          <cell r="F3315" t="str">
            <v>11</v>
          </cell>
          <cell r="G3315" t="str">
            <v>S</v>
          </cell>
          <cell r="L3315">
            <v>-33</v>
          </cell>
          <cell r="M3315">
            <v>-33</v>
          </cell>
          <cell r="N3315" t="str">
            <v>RUN</v>
          </cell>
          <cell r="O3315" t="str">
            <v>Списание материалов за 11 2001г</v>
          </cell>
          <cell r="P3315" t="str">
            <v>32</v>
          </cell>
          <cell r="Q3315">
            <v>32012035</v>
          </cell>
          <cell r="R3315" t="str">
            <v>H</v>
          </cell>
          <cell r="W3315">
            <v>-33</v>
          </cell>
          <cell r="X3315">
            <v>-33</v>
          </cell>
          <cell r="Y3315">
            <v>16200000</v>
          </cell>
        </row>
        <row r="3316">
          <cell r="A3316">
            <v>20002881</v>
          </cell>
          <cell r="B3316">
            <v>1</v>
          </cell>
          <cell r="C3316">
            <v>52</v>
          </cell>
          <cell r="D3316" t="str">
            <v>ST</v>
          </cell>
          <cell r="F3316" t="str">
            <v>11</v>
          </cell>
          <cell r="G3316" t="str">
            <v>S</v>
          </cell>
          <cell r="L3316">
            <v>-32.450000000000003</v>
          </cell>
          <cell r="M3316">
            <v>-32.450000000000003</v>
          </cell>
          <cell r="N3316" t="str">
            <v>RUN</v>
          </cell>
          <cell r="O3316" t="str">
            <v>Списание материалов за 11 2001г</v>
          </cell>
          <cell r="P3316" t="str">
            <v>32</v>
          </cell>
          <cell r="Q3316">
            <v>32012035</v>
          </cell>
          <cell r="R3316" t="str">
            <v>H</v>
          </cell>
          <cell r="W3316">
            <v>-32.450000000000003</v>
          </cell>
          <cell r="X3316">
            <v>-32.450000000000003</v>
          </cell>
          <cell r="Y3316">
            <v>16200000</v>
          </cell>
        </row>
        <row r="3317">
          <cell r="A3317">
            <v>20002884</v>
          </cell>
          <cell r="B3317">
            <v>1</v>
          </cell>
          <cell r="C3317">
            <v>52</v>
          </cell>
          <cell r="D3317" t="str">
            <v>ST</v>
          </cell>
          <cell r="F3317" t="str">
            <v>11</v>
          </cell>
          <cell r="G3317" t="str">
            <v>S</v>
          </cell>
          <cell r="L3317">
            <v>-904.4</v>
          </cell>
          <cell r="M3317">
            <v>-904.4</v>
          </cell>
          <cell r="N3317" t="str">
            <v>RUN</v>
          </cell>
          <cell r="O3317" t="str">
            <v>отклонение</v>
          </cell>
          <cell r="P3317" t="str">
            <v>32</v>
          </cell>
          <cell r="Q3317">
            <v>32012035</v>
          </cell>
          <cell r="R3317" t="str">
            <v>H</v>
          </cell>
          <cell r="W3317">
            <v>-904.4</v>
          </cell>
          <cell r="X3317">
            <v>-904.4</v>
          </cell>
          <cell r="Y3317">
            <v>16200000</v>
          </cell>
        </row>
        <row r="3318">
          <cell r="A3318">
            <v>11088555</v>
          </cell>
          <cell r="B3318">
            <v>1</v>
          </cell>
          <cell r="C3318">
            <v>40</v>
          </cell>
          <cell r="D3318" t="str">
            <v>SA</v>
          </cell>
          <cell r="F3318" t="str">
            <v>12</v>
          </cell>
          <cell r="G3318" t="str">
            <v>S</v>
          </cell>
          <cell r="L3318">
            <v>69.39</v>
          </cell>
          <cell r="M3318">
            <v>69.39</v>
          </cell>
          <cell r="N3318" t="str">
            <v>RUN</v>
          </cell>
          <cell r="O3318" t="str">
            <v>Списание материалов за 12 2001г</v>
          </cell>
          <cell r="P3318" t="str">
            <v>32</v>
          </cell>
          <cell r="Q3318">
            <v>32012035</v>
          </cell>
          <cell r="R3318" t="str">
            <v>H</v>
          </cell>
          <cell r="W3318">
            <v>69.39</v>
          </cell>
          <cell r="X3318">
            <v>69.39</v>
          </cell>
          <cell r="Y3318">
            <v>16200000</v>
          </cell>
        </row>
        <row r="3319">
          <cell r="A3319">
            <v>11088557</v>
          </cell>
          <cell r="B3319">
            <v>1</v>
          </cell>
          <cell r="C3319">
            <v>40</v>
          </cell>
          <cell r="D3319" t="str">
            <v>SA</v>
          </cell>
          <cell r="F3319" t="str">
            <v>12</v>
          </cell>
          <cell r="G3319" t="str">
            <v>S</v>
          </cell>
          <cell r="L3319">
            <v>259.44</v>
          </cell>
          <cell r="M3319">
            <v>259.44</v>
          </cell>
          <cell r="N3319" t="str">
            <v>RUN</v>
          </cell>
          <cell r="O3319" t="str">
            <v>Списание материалов за 12 2001г</v>
          </cell>
          <cell r="P3319" t="str">
            <v>32</v>
          </cell>
          <cell r="Q3319">
            <v>32012035</v>
          </cell>
          <cell r="R3319" t="str">
            <v>H</v>
          </cell>
          <cell r="W3319">
            <v>259.44</v>
          </cell>
          <cell r="X3319">
            <v>259.44</v>
          </cell>
          <cell r="Y3319">
            <v>16200000</v>
          </cell>
        </row>
        <row r="3320">
          <cell r="A3320">
            <v>11088559</v>
          </cell>
          <cell r="B3320">
            <v>1</v>
          </cell>
          <cell r="C3320">
            <v>40</v>
          </cell>
          <cell r="D3320" t="str">
            <v>SA</v>
          </cell>
          <cell r="F3320" t="str">
            <v>12</v>
          </cell>
          <cell r="G3320" t="str">
            <v>S</v>
          </cell>
          <cell r="L3320">
            <v>142.72</v>
          </cell>
          <cell r="M3320">
            <v>142.72</v>
          </cell>
          <cell r="N3320" t="str">
            <v>RUN</v>
          </cell>
          <cell r="O3320" t="str">
            <v>Списание материалов за 12 2001г</v>
          </cell>
          <cell r="P3320" t="str">
            <v>32</v>
          </cell>
          <cell r="Q3320">
            <v>32012035</v>
          </cell>
          <cell r="R3320" t="str">
            <v>H</v>
          </cell>
          <cell r="W3320">
            <v>142.72</v>
          </cell>
          <cell r="X3320">
            <v>142.72</v>
          </cell>
          <cell r="Y3320">
            <v>16200000</v>
          </cell>
        </row>
        <row r="3321">
          <cell r="A3321">
            <v>11088561</v>
          </cell>
          <cell r="B3321">
            <v>1</v>
          </cell>
          <cell r="C3321">
            <v>40</v>
          </cell>
          <cell r="D3321" t="str">
            <v>SA</v>
          </cell>
          <cell r="F3321" t="str">
            <v>12</v>
          </cell>
          <cell r="G3321" t="str">
            <v>S</v>
          </cell>
          <cell r="L3321">
            <v>200.41</v>
          </cell>
          <cell r="M3321">
            <v>200.41</v>
          </cell>
          <cell r="N3321" t="str">
            <v>RUN</v>
          </cell>
          <cell r="O3321" t="str">
            <v>Списание материалов за 12 2001г</v>
          </cell>
          <cell r="P3321" t="str">
            <v>32</v>
          </cell>
          <cell r="Q3321">
            <v>32012035</v>
          </cell>
          <cell r="R3321" t="str">
            <v>H</v>
          </cell>
          <cell r="W3321">
            <v>200.41</v>
          </cell>
          <cell r="X3321">
            <v>200.41</v>
          </cell>
          <cell r="Y3321">
            <v>16200000</v>
          </cell>
        </row>
        <row r="3322">
          <cell r="A3322">
            <v>11088563</v>
          </cell>
          <cell r="B3322">
            <v>1</v>
          </cell>
          <cell r="C3322">
            <v>40</v>
          </cell>
          <cell r="D3322" t="str">
            <v>SA</v>
          </cell>
          <cell r="F3322" t="str">
            <v>12</v>
          </cell>
          <cell r="G3322" t="str">
            <v>S</v>
          </cell>
          <cell r="L3322">
            <v>53.24</v>
          </cell>
          <cell r="M3322">
            <v>53.24</v>
          </cell>
          <cell r="N3322" t="str">
            <v>RUN</v>
          </cell>
          <cell r="O3322" t="str">
            <v>Списание материалов за 12 2001г</v>
          </cell>
          <cell r="P3322" t="str">
            <v>32</v>
          </cell>
          <cell r="Q3322">
            <v>32012035</v>
          </cell>
          <cell r="R3322" t="str">
            <v>H</v>
          </cell>
          <cell r="W3322">
            <v>53.24</v>
          </cell>
          <cell r="X3322">
            <v>53.24</v>
          </cell>
          <cell r="Y3322">
            <v>16200000</v>
          </cell>
        </row>
        <row r="3323">
          <cell r="A3323">
            <v>11088566</v>
          </cell>
          <cell r="B3323">
            <v>1</v>
          </cell>
          <cell r="C3323">
            <v>40</v>
          </cell>
          <cell r="D3323" t="str">
            <v>SA</v>
          </cell>
          <cell r="F3323" t="str">
            <v>12</v>
          </cell>
          <cell r="G3323" t="str">
            <v>S</v>
          </cell>
          <cell r="L3323">
            <v>112.21</v>
          </cell>
          <cell r="M3323">
            <v>112.21</v>
          </cell>
          <cell r="N3323" t="str">
            <v>RUN</v>
          </cell>
          <cell r="O3323" t="str">
            <v>Списание материалов за 12 2001г</v>
          </cell>
          <cell r="P3323" t="str">
            <v>32</v>
          </cell>
          <cell r="Q3323">
            <v>32012035</v>
          </cell>
          <cell r="R3323" t="str">
            <v>H</v>
          </cell>
          <cell r="W3323">
            <v>112.21</v>
          </cell>
          <cell r="X3323">
            <v>112.21</v>
          </cell>
          <cell r="Y3323">
            <v>16200000</v>
          </cell>
        </row>
        <row r="3324">
          <cell r="A3324">
            <v>11088568</v>
          </cell>
          <cell r="B3324">
            <v>1</v>
          </cell>
          <cell r="C3324">
            <v>40</v>
          </cell>
          <cell r="D3324" t="str">
            <v>SA</v>
          </cell>
          <cell r="F3324" t="str">
            <v>12</v>
          </cell>
          <cell r="G3324" t="str">
            <v>S</v>
          </cell>
          <cell r="L3324">
            <v>41.64</v>
          </cell>
          <cell r="M3324">
            <v>41.64</v>
          </cell>
          <cell r="N3324" t="str">
            <v>RUN</v>
          </cell>
          <cell r="O3324" t="str">
            <v>Списание материалов за 12 2001г</v>
          </cell>
          <cell r="P3324" t="str">
            <v>32</v>
          </cell>
          <cell r="Q3324">
            <v>32012035</v>
          </cell>
          <cell r="R3324" t="str">
            <v>H</v>
          </cell>
          <cell r="W3324">
            <v>41.64</v>
          </cell>
          <cell r="X3324">
            <v>41.64</v>
          </cell>
          <cell r="Y3324">
            <v>16200000</v>
          </cell>
        </row>
        <row r="3325">
          <cell r="A3325">
            <v>11088571</v>
          </cell>
          <cell r="B3325">
            <v>1</v>
          </cell>
          <cell r="C3325">
            <v>40</v>
          </cell>
          <cell r="D3325" t="str">
            <v>SA</v>
          </cell>
          <cell r="F3325" t="str">
            <v>12</v>
          </cell>
          <cell r="G3325" t="str">
            <v>S</v>
          </cell>
          <cell r="L3325">
            <v>40.659999999999997</v>
          </cell>
          <cell r="M3325">
            <v>40.659999999999997</v>
          </cell>
          <cell r="N3325" t="str">
            <v>RUN</v>
          </cell>
          <cell r="O3325" t="str">
            <v>Списание материалов за 12 2001г</v>
          </cell>
          <cell r="P3325" t="str">
            <v>32</v>
          </cell>
          <cell r="Q3325">
            <v>32012035</v>
          </cell>
          <cell r="R3325" t="str">
            <v>H</v>
          </cell>
          <cell r="W3325">
            <v>40.659999999999997</v>
          </cell>
          <cell r="X3325">
            <v>40.659999999999997</v>
          </cell>
          <cell r="Y3325">
            <v>16200000</v>
          </cell>
        </row>
        <row r="3326">
          <cell r="A3326">
            <v>11088573</v>
          </cell>
          <cell r="B3326">
            <v>1</v>
          </cell>
          <cell r="C3326">
            <v>40</v>
          </cell>
          <cell r="D3326" t="str">
            <v>SA</v>
          </cell>
          <cell r="F3326" t="str">
            <v>12</v>
          </cell>
          <cell r="G3326" t="str">
            <v>S</v>
          </cell>
          <cell r="L3326">
            <v>127.5</v>
          </cell>
          <cell r="M3326">
            <v>127.5</v>
          </cell>
          <cell r="N3326" t="str">
            <v>RUN</v>
          </cell>
          <cell r="O3326" t="str">
            <v>Списание материалов за 12 2001г</v>
          </cell>
          <cell r="P3326" t="str">
            <v>32</v>
          </cell>
          <cell r="Q3326">
            <v>32012035</v>
          </cell>
          <cell r="R3326" t="str">
            <v>H</v>
          </cell>
          <cell r="W3326">
            <v>127.5</v>
          </cell>
          <cell r="X3326">
            <v>127.5</v>
          </cell>
          <cell r="Y3326">
            <v>16200000</v>
          </cell>
        </row>
        <row r="3327">
          <cell r="A3327">
            <v>11088575</v>
          </cell>
          <cell r="B3327">
            <v>1</v>
          </cell>
          <cell r="C3327">
            <v>40</v>
          </cell>
          <cell r="D3327" t="str">
            <v>SA</v>
          </cell>
          <cell r="F3327" t="str">
            <v>12</v>
          </cell>
          <cell r="G3327" t="str">
            <v>S</v>
          </cell>
          <cell r="L3327">
            <v>96.94</v>
          </cell>
          <cell r="M3327">
            <v>96.94</v>
          </cell>
          <cell r="N3327" t="str">
            <v>RUN</v>
          </cell>
          <cell r="O3327" t="str">
            <v>Списание материалов за 12 2001г</v>
          </cell>
          <cell r="P3327" t="str">
            <v>32</v>
          </cell>
          <cell r="Q3327">
            <v>32012035</v>
          </cell>
          <cell r="R3327" t="str">
            <v>H</v>
          </cell>
          <cell r="W3327">
            <v>96.94</v>
          </cell>
          <cell r="X3327">
            <v>96.94</v>
          </cell>
          <cell r="Y3327">
            <v>16200000</v>
          </cell>
        </row>
        <row r="3328">
          <cell r="A3328">
            <v>11088577</v>
          </cell>
          <cell r="B3328">
            <v>1</v>
          </cell>
          <cell r="C3328">
            <v>40</v>
          </cell>
          <cell r="D3328" t="str">
            <v>SA</v>
          </cell>
          <cell r="F3328" t="str">
            <v>12</v>
          </cell>
          <cell r="G3328" t="str">
            <v>S</v>
          </cell>
          <cell r="L3328">
            <v>139.38999999999999</v>
          </cell>
          <cell r="M3328">
            <v>139.38999999999999</v>
          </cell>
          <cell r="N3328" t="str">
            <v>RUN</v>
          </cell>
          <cell r="O3328" t="str">
            <v>Списание материалов за 12 2001г</v>
          </cell>
          <cell r="P3328" t="str">
            <v>32</v>
          </cell>
          <cell r="Q3328">
            <v>32012035</v>
          </cell>
          <cell r="R3328" t="str">
            <v>H</v>
          </cell>
          <cell r="W3328">
            <v>139.38999999999999</v>
          </cell>
          <cell r="X3328">
            <v>139.38999999999999</v>
          </cell>
          <cell r="Y3328">
            <v>16200000</v>
          </cell>
        </row>
        <row r="3329">
          <cell r="A3329">
            <v>11088579</v>
          </cell>
          <cell r="B3329">
            <v>1</v>
          </cell>
          <cell r="C3329">
            <v>40</v>
          </cell>
          <cell r="D3329" t="str">
            <v>SA</v>
          </cell>
          <cell r="F3329" t="str">
            <v>12</v>
          </cell>
          <cell r="G3329" t="str">
            <v>S</v>
          </cell>
          <cell r="L3329">
            <v>153.68</v>
          </cell>
          <cell r="M3329">
            <v>153.68</v>
          </cell>
          <cell r="N3329" t="str">
            <v>RUN</v>
          </cell>
          <cell r="O3329" t="str">
            <v>Списание материалов за 12 2001г</v>
          </cell>
          <cell r="P3329" t="str">
            <v>32</v>
          </cell>
          <cell r="Q3329">
            <v>32012035</v>
          </cell>
          <cell r="R3329" t="str">
            <v>H</v>
          </cell>
          <cell r="W3329">
            <v>153.68</v>
          </cell>
          <cell r="X3329">
            <v>153.68</v>
          </cell>
          <cell r="Y3329">
            <v>16200000</v>
          </cell>
        </row>
        <row r="3330">
          <cell r="A3330">
            <v>11088581</v>
          </cell>
          <cell r="B3330">
            <v>1</v>
          </cell>
          <cell r="C3330">
            <v>40</v>
          </cell>
          <cell r="D3330" t="str">
            <v>SA</v>
          </cell>
          <cell r="F3330" t="str">
            <v>12</v>
          </cell>
          <cell r="G3330" t="str">
            <v>S</v>
          </cell>
          <cell r="L3330">
            <v>95.52</v>
          </cell>
          <cell r="M3330">
            <v>95.52</v>
          </cell>
          <cell r="N3330" t="str">
            <v>RUN</v>
          </cell>
          <cell r="O3330" t="str">
            <v>Списание материалов за 12 2001г</v>
          </cell>
          <cell r="P3330" t="str">
            <v>32</v>
          </cell>
          <cell r="Q3330">
            <v>32012035</v>
          </cell>
          <cell r="R3330" t="str">
            <v>H</v>
          </cell>
          <cell r="W3330">
            <v>95.52</v>
          </cell>
          <cell r="X3330">
            <v>95.52</v>
          </cell>
          <cell r="Y3330">
            <v>16200000</v>
          </cell>
        </row>
        <row r="3331">
          <cell r="A3331">
            <v>11088584</v>
          </cell>
          <cell r="B3331">
            <v>1</v>
          </cell>
          <cell r="C3331">
            <v>40</v>
          </cell>
          <cell r="D3331" t="str">
            <v>SA</v>
          </cell>
          <cell r="F3331" t="str">
            <v>12</v>
          </cell>
          <cell r="G3331" t="str">
            <v>S</v>
          </cell>
          <cell r="L3331">
            <v>268.5</v>
          </cell>
          <cell r="M3331">
            <v>268.5</v>
          </cell>
          <cell r="N3331" t="str">
            <v>RUN</v>
          </cell>
          <cell r="O3331" t="str">
            <v>Списание материалов за 12 2001г</v>
          </cell>
          <cell r="P3331" t="str">
            <v>32</v>
          </cell>
          <cell r="Q3331">
            <v>32012035</v>
          </cell>
          <cell r="R3331" t="str">
            <v>H</v>
          </cell>
          <cell r="W3331">
            <v>268.5</v>
          </cell>
          <cell r="X3331">
            <v>268.5</v>
          </cell>
          <cell r="Y3331">
            <v>16200000</v>
          </cell>
        </row>
        <row r="3332">
          <cell r="A3332">
            <v>11088586</v>
          </cell>
          <cell r="B3332">
            <v>1</v>
          </cell>
          <cell r="C3332">
            <v>40</v>
          </cell>
          <cell r="D3332" t="str">
            <v>SA</v>
          </cell>
          <cell r="F3332" t="str">
            <v>12</v>
          </cell>
          <cell r="G3332" t="str">
            <v>S</v>
          </cell>
          <cell r="L3332">
            <v>152.13999999999999</v>
          </cell>
          <cell r="M3332">
            <v>152.13999999999999</v>
          </cell>
          <cell r="N3332" t="str">
            <v>RUN</v>
          </cell>
          <cell r="O3332" t="str">
            <v>Списание материалов за 12 2001г</v>
          </cell>
          <cell r="P3332" t="str">
            <v>32</v>
          </cell>
          <cell r="Q3332">
            <v>32012035</v>
          </cell>
          <cell r="R3332" t="str">
            <v>H</v>
          </cell>
          <cell r="W3332">
            <v>152.13999999999999</v>
          </cell>
          <cell r="X3332">
            <v>152.13999999999999</v>
          </cell>
          <cell r="Y3332">
            <v>16200000</v>
          </cell>
        </row>
        <row r="3333">
          <cell r="A3333">
            <v>11088588</v>
          </cell>
          <cell r="B3333">
            <v>1</v>
          </cell>
          <cell r="C3333">
            <v>40</v>
          </cell>
          <cell r="D3333" t="str">
            <v>SA</v>
          </cell>
          <cell r="F3333" t="str">
            <v>12</v>
          </cell>
          <cell r="G3333" t="str">
            <v>S</v>
          </cell>
          <cell r="L3333">
            <v>355.79</v>
          </cell>
          <cell r="M3333">
            <v>355.79</v>
          </cell>
          <cell r="N3333" t="str">
            <v>RUN</v>
          </cell>
          <cell r="O3333" t="str">
            <v>Списание материалов за 12 2001г</v>
          </cell>
          <cell r="P3333" t="str">
            <v>32</v>
          </cell>
          <cell r="Q3333">
            <v>32012035</v>
          </cell>
          <cell r="R3333" t="str">
            <v>H</v>
          </cell>
          <cell r="W3333">
            <v>355.79</v>
          </cell>
          <cell r="X3333">
            <v>355.79</v>
          </cell>
          <cell r="Y3333">
            <v>16200000</v>
          </cell>
        </row>
        <row r="3334">
          <cell r="A3334">
            <v>11088590</v>
          </cell>
          <cell r="B3334">
            <v>1</v>
          </cell>
          <cell r="C3334">
            <v>40</v>
          </cell>
          <cell r="D3334" t="str">
            <v>SA</v>
          </cell>
          <cell r="F3334" t="str">
            <v>12</v>
          </cell>
          <cell r="G3334" t="str">
            <v>S</v>
          </cell>
          <cell r="L3334">
            <v>168.3</v>
          </cell>
          <cell r="M3334">
            <v>168.3</v>
          </cell>
          <cell r="N3334" t="str">
            <v>RUN</v>
          </cell>
          <cell r="O3334" t="str">
            <v>Списание материалов за 12 2001г</v>
          </cell>
          <cell r="P3334" t="str">
            <v>32</v>
          </cell>
          <cell r="Q3334">
            <v>32012035</v>
          </cell>
          <cell r="R3334" t="str">
            <v>H</v>
          </cell>
          <cell r="W3334">
            <v>168.3</v>
          </cell>
          <cell r="X3334">
            <v>168.3</v>
          </cell>
          <cell r="Y3334">
            <v>16200000</v>
          </cell>
        </row>
        <row r="3335">
          <cell r="A3335">
            <v>11088592</v>
          </cell>
          <cell r="B3335">
            <v>1</v>
          </cell>
          <cell r="C3335">
            <v>40</v>
          </cell>
          <cell r="D3335" t="str">
            <v>SA</v>
          </cell>
          <cell r="F3335" t="str">
            <v>12</v>
          </cell>
          <cell r="G3335" t="str">
            <v>S</v>
          </cell>
          <cell r="L3335">
            <v>39.520000000000003</v>
          </cell>
          <cell r="M3335">
            <v>39.520000000000003</v>
          </cell>
          <cell r="N3335" t="str">
            <v>RUN</v>
          </cell>
          <cell r="O3335" t="str">
            <v>Списание материалов за 12 2001г</v>
          </cell>
          <cell r="P3335" t="str">
            <v>32</v>
          </cell>
          <cell r="Q3335">
            <v>32012035</v>
          </cell>
          <cell r="R3335" t="str">
            <v>H</v>
          </cell>
          <cell r="W3335">
            <v>39.520000000000003</v>
          </cell>
          <cell r="X3335">
            <v>39.520000000000003</v>
          </cell>
          <cell r="Y3335">
            <v>16200000</v>
          </cell>
        </row>
        <row r="3336">
          <cell r="A3336">
            <v>11088594</v>
          </cell>
          <cell r="B3336">
            <v>1</v>
          </cell>
          <cell r="C3336">
            <v>40</v>
          </cell>
          <cell r="D3336" t="str">
            <v>SA</v>
          </cell>
          <cell r="F3336" t="str">
            <v>12</v>
          </cell>
          <cell r="G3336" t="str">
            <v>S</v>
          </cell>
          <cell r="L3336">
            <v>47.97</v>
          </cell>
          <cell r="M3336">
            <v>47.97</v>
          </cell>
          <cell r="N3336" t="str">
            <v>RUN</v>
          </cell>
          <cell r="O3336" t="str">
            <v>Списание материалов за 12 2001г</v>
          </cell>
          <cell r="P3336" t="str">
            <v>32</v>
          </cell>
          <cell r="Q3336">
            <v>32012035</v>
          </cell>
          <cell r="R3336" t="str">
            <v>H</v>
          </cell>
          <cell r="W3336">
            <v>47.97</v>
          </cell>
          <cell r="X3336">
            <v>47.97</v>
          </cell>
          <cell r="Y3336">
            <v>16200000</v>
          </cell>
        </row>
        <row r="3337">
          <cell r="A3337">
            <v>11088596</v>
          </cell>
          <cell r="B3337">
            <v>1</v>
          </cell>
          <cell r="C3337">
            <v>40</v>
          </cell>
          <cell r="D3337" t="str">
            <v>SA</v>
          </cell>
          <cell r="F3337" t="str">
            <v>12</v>
          </cell>
          <cell r="G3337" t="str">
            <v>S</v>
          </cell>
          <cell r="L3337">
            <v>159.41999999999999</v>
          </cell>
          <cell r="M3337">
            <v>159.41999999999999</v>
          </cell>
          <cell r="N3337" t="str">
            <v>RUN</v>
          </cell>
          <cell r="O3337" t="str">
            <v>Списание материалов за 12 2001г</v>
          </cell>
          <cell r="P3337" t="str">
            <v>32</v>
          </cell>
          <cell r="Q3337">
            <v>32012035</v>
          </cell>
          <cell r="R3337" t="str">
            <v>H</v>
          </cell>
          <cell r="W3337">
            <v>159.41999999999999</v>
          </cell>
          <cell r="X3337">
            <v>159.41999999999999</v>
          </cell>
          <cell r="Y3337">
            <v>16200000</v>
          </cell>
        </row>
        <row r="3338">
          <cell r="A3338">
            <v>11088598</v>
          </cell>
          <cell r="B3338">
            <v>1</v>
          </cell>
          <cell r="C3338">
            <v>40</v>
          </cell>
          <cell r="D3338" t="str">
            <v>SA</v>
          </cell>
          <cell r="F3338" t="str">
            <v>12</v>
          </cell>
          <cell r="G3338" t="str">
            <v>S</v>
          </cell>
          <cell r="L3338">
            <v>163.04</v>
          </cell>
          <cell r="M3338">
            <v>163.04</v>
          </cell>
          <cell r="N3338" t="str">
            <v>RUN</v>
          </cell>
          <cell r="O3338" t="str">
            <v>Списание материалов за 12 2001г</v>
          </cell>
          <cell r="P3338" t="str">
            <v>32</v>
          </cell>
          <cell r="Q3338">
            <v>32012035</v>
          </cell>
          <cell r="R3338" t="str">
            <v>H</v>
          </cell>
          <cell r="W3338">
            <v>163.04</v>
          </cell>
          <cell r="X3338">
            <v>163.04</v>
          </cell>
          <cell r="Y3338">
            <v>16200000</v>
          </cell>
        </row>
        <row r="3339">
          <cell r="A3339">
            <v>11088600</v>
          </cell>
          <cell r="B3339">
            <v>1</v>
          </cell>
          <cell r="C3339">
            <v>40</v>
          </cell>
          <cell r="D3339" t="str">
            <v>SA</v>
          </cell>
          <cell r="F3339" t="str">
            <v>12</v>
          </cell>
          <cell r="G3339" t="str">
            <v>S</v>
          </cell>
          <cell r="L3339">
            <v>66</v>
          </cell>
          <cell r="M3339">
            <v>66</v>
          </cell>
          <cell r="N3339" t="str">
            <v>RUN</v>
          </cell>
          <cell r="O3339" t="str">
            <v>Списание материалов за 12 2001г</v>
          </cell>
          <cell r="P3339" t="str">
            <v>32</v>
          </cell>
          <cell r="Q3339">
            <v>32012035</v>
          </cell>
          <cell r="R3339" t="str">
            <v>H</v>
          </cell>
          <cell r="W3339">
            <v>66</v>
          </cell>
          <cell r="X3339">
            <v>66</v>
          </cell>
          <cell r="Y3339">
            <v>16200000</v>
          </cell>
        </row>
        <row r="3340">
          <cell r="A3340">
            <v>11088603</v>
          </cell>
          <cell r="B3340">
            <v>1</v>
          </cell>
          <cell r="C3340">
            <v>40</v>
          </cell>
          <cell r="D3340" t="str">
            <v>SA</v>
          </cell>
          <cell r="F3340" t="str">
            <v>12</v>
          </cell>
          <cell r="G3340" t="str">
            <v>S</v>
          </cell>
          <cell r="L3340">
            <v>1987.79</v>
          </cell>
          <cell r="M3340">
            <v>1987.79</v>
          </cell>
          <cell r="N3340" t="str">
            <v>RUN</v>
          </cell>
          <cell r="O3340" t="str">
            <v>Списание материалов за 12 2001г</v>
          </cell>
          <cell r="P3340" t="str">
            <v>32</v>
          </cell>
          <cell r="Q3340">
            <v>32012035</v>
          </cell>
          <cell r="R3340" t="str">
            <v>H</v>
          </cell>
          <cell r="W3340">
            <v>1987.79</v>
          </cell>
          <cell r="X3340">
            <v>1987.79</v>
          </cell>
          <cell r="Y3340">
            <v>16200000</v>
          </cell>
        </row>
        <row r="3341">
          <cell r="A3341">
            <v>11088605</v>
          </cell>
          <cell r="B3341">
            <v>1</v>
          </cell>
          <cell r="C3341">
            <v>40</v>
          </cell>
          <cell r="D3341" t="str">
            <v>SA</v>
          </cell>
          <cell r="F3341" t="str">
            <v>12</v>
          </cell>
          <cell r="G3341" t="str">
            <v>S</v>
          </cell>
          <cell r="L3341">
            <v>151.41999999999999</v>
          </cell>
          <cell r="M3341">
            <v>151.41999999999999</v>
          </cell>
          <cell r="N3341" t="str">
            <v>RUN</v>
          </cell>
          <cell r="O3341" t="str">
            <v>Списание материалов за 12 2001г</v>
          </cell>
          <cell r="P3341" t="str">
            <v>32</v>
          </cell>
          <cell r="Q3341">
            <v>32012035</v>
          </cell>
          <cell r="R3341" t="str">
            <v>H</v>
          </cell>
          <cell r="W3341">
            <v>151.41999999999999</v>
          </cell>
          <cell r="X3341">
            <v>151.41999999999999</v>
          </cell>
          <cell r="Y3341">
            <v>16200000</v>
          </cell>
        </row>
        <row r="3342">
          <cell r="A3342">
            <v>11088607</v>
          </cell>
          <cell r="B3342">
            <v>1</v>
          </cell>
          <cell r="C3342">
            <v>40</v>
          </cell>
          <cell r="D3342" t="str">
            <v>SA</v>
          </cell>
          <cell r="F3342" t="str">
            <v>12</v>
          </cell>
          <cell r="G3342" t="str">
            <v>S</v>
          </cell>
          <cell r="L3342">
            <v>261.37</v>
          </cell>
          <cell r="M3342">
            <v>261.37</v>
          </cell>
          <cell r="N3342" t="str">
            <v>RUN</v>
          </cell>
          <cell r="O3342" t="str">
            <v>Списание материалов за 12 2001г</v>
          </cell>
          <cell r="P3342" t="str">
            <v>32</v>
          </cell>
          <cell r="Q3342">
            <v>32012035</v>
          </cell>
          <cell r="R3342" t="str">
            <v>H</v>
          </cell>
          <cell r="W3342">
            <v>261.37</v>
          </cell>
          <cell r="X3342">
            <v>261.37</v>
          </cell>
          <cell r="Y3342">
            <v>16200000</v>
          </cell>
        </row>
        <row r="3343">
          <cell r="A3343">
            <v>11088609</v>
          </cell>
          <cell r="B3343">
            <v>1</v>
          </cell>
          <cell r="C3343">
            <v>40</v>
          </cell>
          <cell r="D3343" t="str">
            <v>SA</v>
          </cell>
          <cell r="F3343" t="str">
            <v>12</v>
          </cell>
          <cell r="G3343" t="str">
            <v>S</v>
          </cell>
          <cell r="L3343">
            <v>57.2</v>
          </cell>
          <cell r="M3343">
            <v>57.2</v>
          </cell>
          <cell r="N3343" t="str">
            <v>RUN</v>
          </cell>
          <cell r="O3343" t="str">
            <v>Списание материалов за 12 2001г</v>
          </cell>
          <cell r="P3343" t="str">
            <v>32</v>
          </cell>
          <cell r="Q3343">
            <v>32012035</v>
          </cell>
          <cell r="R3343" t="str">
            <v>H</v>
          </cell>
          <cell r="W3343">
            <v>57.2</v>
          </cell>
          <cell r="X3343">
            <v>57.2</v>
          </cell>
          <cell r="Y3343">
            <v>16200000</v>
          </cell>
        </row>
        <row r="3344">
          <cell r="A3344">
            <v>11088611</v>
          </cell>
          <cell r="B3344">
            <v>1</v>
          </cell>
          <cell r="C3344">
            <v>40</v>
          </cell>
          <cell r="D3344" t="str">
            <v>SA</v>
          </cell>
          <cell r="F3344" t="str">
            <v>12</v>
          </cell>
          <cell r="G3344" t="str">
            <v>S</v>
          </cell>
          <cell r="L3344">
            <v>1.65</v>
          </cell>
          <cell r="M3344">
            <v>1.65</v>
          </cell>
          <cell r="N3344" t="str">
            <v>RUN</v>
          </cell>
          <cell r="O3344" t="str">
            <v>Списание материалов за 12 2001г</v>
          </cell>
          <cell r="P3344" t="str">
            <v>32</v>
          </cell>
          <cell r="Q3344">
            <v>32012035</v>
          </cell>
          <cell r="R3344" t="str">
            <v>H</v>
          </cell>
          <cell r="W3344">
            <v>1.65</v>
          </cell>
          <cell r="X3344">
            <v>1.65</v>
          </cell>
          <cell r="Y3344">
            <v>16200000</v>
          </cell>
        </row>
        <row r="3345">
          <cell r="A3345">
            <v>11088613</v>
          </cell>
          <cell r="B3345">
            <v>1</v>
          </cell>
          <cell r="C3345">
            <v>40</v>
          </cell>
          <cell r="D3345" t="str">
            <v>SA</v>
          </cell>
          <cell r="F3345" t="str">
            <v>12</v>
          </cell>
          <cell r="G3345" t="str">
            <v>S</v>
          </cell>
          <cell r="L3345">
            <v>451.18</v>
          </cell>
          <cell r="M3345">
            <v>451.18</v>
          </cell>
          <cell r="N3345" t="str">
            <v>RUN</v>
          </cell>
          <cell r="O3345" t="str">
            <v>Списание материалов за 12 2001г</v>
          </cell>
          <cell r="P3345" t="str">
            <v>32</v>
          </cell>
          <cell r="Q3345">
            <v>32012035</v>
          </cell>
          <cell r="R3345" t="str">
            <v>H</v>
          </cell>
          <cell r="W3345">
            <v>451.18</v>
          </cell>
          <cell r="X3345">
            <v>451.18</v>
          </cell>
          <cell r="Y3345">
            <v>16200000</v>
          </cell>
        </row>
        <row r="3346">
          <cell r="A3346">
            <v>11088615</v>
          </cell>
          <cell r="B3346">
            <v>1</v>
          </cell>
          <cell r="C3346">
            <v>40</v>
          </cell>
          <cell r="D3346" t="str">
            <v>SA</v>
          </cell>
          <cell r="F3346" t="str">
            <v>12</v>
          </cell>
          <cell r="G3346" t="str">
            <v>S</v>
          </cell>
          <cell r="L3346">
            <v>86.33</v>
          </cell>
          <cell r="M3346">
            <v>86.33</v>
          </cell>
          <cell r="N3346" t="str">
            <v>RUN</v>
          </cell>
          <cell r="O3346" t="str">
            <v>Списание материалов за 12 2001г</v>
          </cell>
          <cell r="P3346" t="str">
            <v>32</v>
          </cell>
          <cell r="Q3346">
            <v>32012035</v>
          </cell>
          <cell r="R3346" t="str">
            <v>H</v>
          </cell>
          <cell r="W3346">
            <v>86.33</v>
          </cell>
          <cell r="X3346">
            <v>86.33</v>
          </cell>
          <cell r="Y3346">
            <v>16200000</v>
          </cell>
        </row>
        <row r="3347">
          <cell r="A3347">
            <v>11088617</v>
          </cell>
          <cell r="B3347">
            <v>1</v>
          </cell>
          <cell r="C3347">
            <v>40</v>
          </cell>
          <cell r="D3347" t="str">
            <v>SA</v>
          </cell>
          <cell r="F3347" t="str">
            <v>12</v>
          </cell>
          <cell r="G3347" t="str">
            <v>S</v>
          </cell>
          <cell r="L3347">
            <v>137.6</v>
          </cell>
          <cell r="M3347">
            <v>137.6</v>
          </cell>
          <cell r="N3347" t="str">
            <v>RUN</v>
          </cell>
          <cell r="O3347" t="str">
            <v>Списание материалов за 12 2001г</v>
          </cell>
          <cell r="P3347" t="str">
            <v>32</v>
          </cell>
          <cell r="Q3347">
            <v>32012035</v>
          </cell>
          <cell r="R3347" t="str">
            <v>H</v>
          </cell>
          <cell r="W3347">
            <v>137.6</v>
          </cell>
          <cell r="X3347">
            <v>137.6</v>
          </cell>
          <cell r="Y3347">
            <v>16200000</v>
          </cell>
        </row>
        <row r="3348">
          <cell r="A3348">
            <v>11088619</v>
          </cell>
          <cell r="B3348">
            <v>1</v>
          </cell>
          <cell r="C3348">
            <v>40</v>
          </cell>
          <cell r="D3348" t="str">
            <v>SA</v>
          </cell>
          <cell r="F3348" t="str">
            <v>12</v>
          </cell>
          <cell r="G3348" t="str">
            <v>S</v>
          </cell>
          <cell r="L3348">
            <v>3.47</v>
          </cell>
          <cell r="M3348">
            <v>3.47</v>
          </cell>
          <cell r="N3348" t="str">
            <v>RUN</v>
          </cell>
          <cell r="O3348" t="str">
            <v>Списание материалов за 12 2001г</v>
          </cell>
          <cell r="P3348" t="str">
            <v>32</v>
          </cell>
          <cell r="Q3348">
            <v>32012035</v>
          </cell>
          <cell r="R3348" t="str">
            <v>H</v>
          </cell>
          <cell r="W3348">
            <v>3.47</v>
          </cell>
          <cell r="X3348">
            <v>3.47</v>
          </cell>
          <cell r="Y3348">
            <v>16200000</v>
          </cell>
        </row>
        <row r="3349">
          <cell r="A3349">
            <v>11088621</v>
          </cell>
          <cell r="B3349">
            <v>1</v>
          </cell>
          <cell r="C3349">
            <v>40</v>
          </cell>
          <cell r="D3349" t="str">
            <v>SA</v>
          </cell>
          <cell r="F3349" t="str">
            <v>12</v>
          </cell>
          <cell r="G3349" t="str">
            <v>S</v>
          </cell>
          <cell r="L3349">
            <v>50.61</v>
          </cell>
          <cell r="M3349">
            <v>50.61</v>
          </cell>
          <cell r="N3349" t="str">
            <v>RUN</v>
          </cell>
          <cell r="O3349" t="str">
            <v>Списание материалов за 12 2001г</v>
          </cell>
          <cell r="P3349" t="str">
            <v>32</v>
          </cell>
          <cell r="Q3349">
            <v>32012035</v>
          </cell>
          <cell r="R3349" t="str">
            <v>H</v>
          </cell>
          <cell r="W3349">
            <v>50.61</v>
          </cell>
          <cell r="X3349">
            <v>50.61</v>
          </cell>
          <cell r="Y3349">
            <v>16200000</v>
          </cell>
        </row>
        <row r="3350">
          <cell r="A3350">
            <v>11088624</v>
          </cell>
          <cell r="B3350">
            <v>1</v>
          </cell>
          <cell r="C3350">
            <v>40</v>
          </cell>
          <cell r="D3350" t="str">
            <v>SA</v>
          </cell>
          <cell r="F3350" t="str">
            <v>12</v>
          </cell>
          <cell r="G3350" t="str">
            <v>S</v>
          </cell>
          <cell r="L3350">
            <v>295.05</v>
          </cell>
          <cell r="M3350">
            <v>295.05</v>
          </cell>
          <cell r="N3350" t="str">
            <v>RUN</v>
          </cell>
          <cell r="O3350" t="str">
            <v>Списание материалов за 12 2001г</v>
          </cell>
          <cell r="P3350" t="str">
            <v>32</v>
          </cell>
          <cell r="Q3350">
            <v>32012035</v>
          </cell>
          <cell r="R3350" t="str">
            <v>H</v>
          </cell>
          <cell r="W3350">
            <v>295.05</v>
          </cell>
          <cell r="X3350">
            <v>295.05</v>
          </cell>
          <cell r="Y3350">
            <v>16200000</v>
          </cell>
        </row>
        <row r="3351">
          <cell r="A3351">
            <v>11088627</v>
          </cell>
          <cell r="B3351">
            <v>1</v>
          </cell>
          <cell r="C3351">
            <v>40</v>
          </cell>
          <cell r="D3351" t="str">
            <v>SA</v>
          </cell>
          <cell r="F3351" t="str">
            <v>12</v>
          </cell>
          <cell r="G3351" t="str">
            <v>S</v>
          </cell>
          <cell r="L3351">
            <v>265.76</v>
          </cell>
          <cell r="M3351">
            <v>265.76</v>
          </cell>
          <cell r="N3351" t="str">
            <v>RUN</v>
          </cell>
          <cell r="O3351" t="str">
            <v>Списание материалов за 12 2001г</v>
          </cell>
          <cell r="P3351" t="str">
            <v>32</v>
          </cell>
          <cell r="Q3351">
            <v>32012035</v>
          </cell>
          <cell r="R3351" t="str">
            <v>H</v>
          </cell>
          <cell r="W3351">
            <v>265.76</v>
          </cell>
          <cell r="X3351">
            <v>265.76</v>
          </cell>
          <cell r="Y3351">
            <v>16200000</v>
          </cell>
        </row>
        <row r="3352">
          <cell r="A3352">
            <v>11088629</v>
          </cell>
          <cell r="B3352">
            <v>1</v>
          </cell>
          <cell r="C3352">
            <v>40</v>
          </cell>
          <cell r="D3352" t="str">
            <v>SA</v>
          </cell>
          <cell r="F3352" t="str">
            <v>12</v>
          </cell>
          <cell r="G3352" t="str">
            <v>S</v>
          </cell>
          <cell r="L3352">
            <v>69.31</v>
          </cell>
          <cell r="M3352">
            <v>69.31</v>
          </cell>
          <cell r="N3352" t="str">
            <v>RUN</v>
          </cell>
          <cell r="O3352" t="str">
            <v>Списание материалов за 12 2001г</v>
          </cell>
          <cell r="P3352" t="str">
            <v>32</v>
          </cell>
          <cell r="Q3352">
            <v>32012035</v>
          </cell>
          <cell r="R3352" t="str">
            <v>H</v>
          </cell>
          <cell r="W3352">
            <v>69.31</v>
          </cell>
          <cell r="X3352">
            <v>69.31</v>
          </cell>
          <cell r="Y3352">
            <v>16200000</v>
          </cell>
        </row>
        <row r="3353">
          <cell r="A3353">
            <v>11088631</v>
          </cell>
          <cell r="B3353">
            <v>1</v>
          </cell>
          <cell r="C3353">
            <v>40</v>
          </cell>
          <cell r="D3353" t="str">
            <v>SA</v>
          </cell>
          <cell r="F3353" t="str">
            <v>12</v>
          </cell>
          <cell r="G3353" t="str">
            <v>S</v>
          </cell>
          <cell r="L3353">
            <v>168.79</v>
          </cell>
          <cell r="M3353">
            <v>168.79</v>
          </cell>
          <cell r="N3353" t="str">
            <v>RUN</v>
          </cell>
          <cell r="O3353" t="str">
            <v>Списание материалов за 12 2001г</v>
          </cell>
          <cell r="P3353" t="str">
            <v>32</v>
          </cell>
          <cell r="Q3353">
            <v>32012035</v>
          </cell>
          <cell r="R3353" t="str">
            <v>H</v>
          </cell>
          <cell r="W3353">
            <v>168.79</v>
          </cell>
          <cell r="X3353">
            <v>168.79</v>
          </cell>
          <cell r="Y3353">
            <v>16200000</v>
          </cell>
        </row>
        <row r="3354">
          <cell r="A3354">
            <v>11088633</v>
          </cell>
          <cell r="B3354">
            <v>1</v>
          </cell>
          <cell r="C3354">
            <v>40</v>
          </cell>
          <cell r="D3354" t="str">
            <v>SA</v>
          </cell>
          <cell r="F3354" t="str">
            <v>12</v>
          </cell>
          <cell r="G3354" t="str">
            <v>S</v>
          </cell>
          <cell r="L3354">
            <v>182.95</v>
          </cell>
          <cell r="M3354">
            <v>182.95</v>
          </cell>
          <cell r="N3354" t="str">
            <v>RUN</v>
          </cell>
          <cell r="O3354" t="str">
            <v>Списание материалов за 12 2001г</v>
          </cell>
          <cell r="P3354" t="str">
            <v>32</v>
          </cell>
          <cell r="Q3354">
            <v>32012035</v>
          </cell>
          <cell r="R3354" t="str">
            <v>H</v>
          </cell>
          <cell r="W3354">
            <v>182.95</v>
          </cell>
          <cell r="X3354">
            <v>182.95</v>
          </cell>
          <cell r="Y3354">
            <v>16200000</v>
          </cell>
        </row>
        <row r="3355">
          <cell r="A3355">
            <v>11088635</v>
          </cell>
          <cell r="B3355">
            <v>1</v>
          </cell>
          <cell r="C3355">
            <v>40</v>
          </cell>
          <cell r="D3355" t="str">
            <v>SA</v>
          </cell>
          <cell r="F3355" t="str">
            <v>12</v>
          </cell>
          <cell r="G3355" t="str">
            <v>S</v>
          </cell>
          <cell r="L3355">
            <v>135.21</v>
          </cell>
          <cell r="M3355">
            <v>135.21</v>
          </cell>
          <cell r="N3355" t="str">
            <v>RUN</v>
          </cell>
          <cell r="O3355" t="str">
            <v>Списание материалов за 12 2001г</v>
          </cell>
          <cell r="P3355" t="str">
            <v>32</v>
          </cell>
          <cell r="Q3355">
            <v>32012035</v>
          </cell>
          <cell r="R3355" t="str">
            <v>H</v>
          </cell>
          <cell r="W3355">
            <v>135.21</v>
          </cell>
          <cell r="X3355">
            <v>135.21</v>
          </cell>
          <cell r="Y3355">
            <v>16200000</v>
          </cell>
        </row>
        <row r="3356">
          <cell r="A3356">
            <v>11088637</v>
          </cell>
          <cell r="B3356">
            <v>1</v>
          </cell>
          <cell r="C3356">
            <v>40</v>
          </cell>
          <cell r="D3356" t="str">
            <v>SA</v>
          </cell>
          <cell r="F3356" t="str">
            <v>12</v>
          </cell>
          <cell r="G3356" t="str">
            <v>S</v>
          </cell>
          <cell r="L3356">
            <v>174.63</v>
          </cell>
          <cell r="M3356">
            <v>174.63</v>
          </cell>
          <cell r="N3356" t="str">
            <v>RUN</v>
          </cell>
          <cell r="O3356" t="str">
            <v>Списание материалов за 12 2001г</v>
          </cell>
          <cell r="P3356" t="str">
            <v>32</v>
          </cell>
          <cell r="Q3356">
            <v>32012035</v>
          </cell>
          <cell r="R3356" t="str">
            <v>H</v>
          </cell>
          <cell r="W3356">
            <v>174.63</v>
          </cell>
          <cell r="X3356">
            <v>174.63</v>
          </cell>
          <cell r="Y3356">
            <v>16200000</v>
          </cell>
        </row>
        <row r="3357">
          <cell r="A3357">
            <v>11088639</v>
          </cell>
          <cell r="B3357">
            <v>1</v>
          </cell>
          <cell r="C3357">
            <v>40</v>
          </cell>
          <cell r="D3357" t="str">
            <v>SA</v>
          </cell>
          <cell r="F3357" t="str">
            <v>12</v>
          </cell>
          <cell r="G3357" t="str">
            <v>S</v>
          </cell>
          <cell r="L3357">
            <v>163.85</v>
          </cell>
          <cell r="M3357">
            <v>163.85</v>
          </cell>
          <cell r="N3357" t="str">
            <v>RUN</v>
          </cell>
          <cell r="O3357" t="str">
            <v>Списание материалов за 12 2001г</v>
          </cell>
          <cell r="P3357" t="str">
            <v>32</v>
          </cell>
          <cell r="Q3357">
            <v>32012035</v>
          </cell>
          <cell r="R3357" t="str">
            <v>H</v>
          </cell>
          <cell r="W3357">
            <v>163.85</v>
          </cell>
          <cell r="X3357">
            <v>163.85</v>
          </cell>
          <cell r="Y3357">
            <v>16200000</v>
          </cell>
        </row>
        <row r="3358">
          <cell r="A3358">
            <v>11088641</v>
          </cell>
          <cell r="B3358">
            <v>1</v>
          </cell>
          <cell r="C3358">
            <v>40</v>
          </cell>
          <cell r="D3358" t="str">
            <v>SA</v>
          </cell>
          <cell r="F3358" t="str">
            <v>12</v>
          </cell>
          <cell r="G3358" t="str">
            <v>S</v>
          </cell>
          <cell r="L3358">
            <v>286.16000000000003</v>
          </cell>
          <cell r="M3358">
            <v>286.16000000000003</v>
          </cell>
          <cell r="N3358" t="str">
            <v>RUN</v>
          </cell>
          <cell r="O3358" t="str">
            <v>Списание материалов за 12 2001г</v>
          </cell>
          <cell r="P3358" t="str">
            <v>32</v>
          </cell>
          <cell r="Q3358">
            <v>32012035</v>
          </cell>
          <cell r="R3358" t="str">
            <v>H</v>
          </cell>
          <cell r="W3358">
            <v>286.16000000000003</v>
          </cell>
          <cell r="X3358">
            <v>286.16000000000003</v>
          </cell>
          <cell r="Y3358">
            <v>16200000</v>
          </cell>
        </row>
        <row r="3359">
          <cell r="A3359">
            <v>11088643</v>
          </cell>
          <cell r="B3359">
            <v>1</v>
          </cell>
          <cell r="C3359">
            <v>40</v>
          </cell>
          <cell r="D3359" t="str">
            <v>SA</v>
          </cell>
          <cell r="F3359" t="str">
            <v>12</v>
          </cell>
          <cell r="G3359" t="str">
            <v>S</v>
          </cell>
          <cell r="L3359">
            <v>194.2</v>
          </cell>
          <cell r="M3359">
            <v>194.2</v>
          </cell>
          <cell r="N3359" t="str">
            <v>RUN</v>
          </cell>
          <cell r="O3359" t="str">
            <v>Списание материалов за 12 2001г</v>
          </cell>
          <cell r="P3359" t="str">
            <v>32</v>
          </cell>
          <cell r="Q3359">
            <v>32012035</v>
          </cell>
          <cell r="R3359" t="str">
            <v>H</v>
          </cell>
          <cell r="W3359">
            <v>194.2</v>
          </cell>
          <cell r="X3359">
            <v>194.2</v>
          </cell>
          <cell r="Y3359">
            <v>16200000</v>
          </cell>
        </row>
        <row r="3360">
          <cell r="A3360">
            <v>11088645</v>
          </cell>
          <cell r="B3360">
            <v>1</v>
          </cell>
          <cell r="C3360">
            <v>40</v>
          </cell>
          <cell r="D3360" t="str">
            <v>SA</v>
          </cell>
          <cell r="F3360" t="str">
            <v>12</v>
          </cell>
          <cell r="G3360" t="str">
            <v>S</v>
          </cell>
          <cell r="L3360">
            <v>136.1</v>
          </cell>
          <cell r="M3360">
            <v>136.1</v>
          </cell>
          <cell r="N3360" t="str">
            <v>RUN</v>
          </cell>
          <cell r="O3360" t="str">
            <v>Списание материалов за 12 2001г</v>
          </cell>
          <cell r="P3360" t="str">
            <v>32</v>
          </cell>
          <cell r="Q3360">
            <v>32012035</v>
          </cell>
          <cell r="R3360" t="str">
            <v>H</v>
          </cell>
          <cell r="W3360">
            <v>136.1</v>
          </cell>
          <cell r="X3360">
            <v>136.1</v>
          </cell>
          <cell r="Y3360">
            <v>16200000</v>
          </cell>
        </row>
        <row r="3361">
          <cell r="A3361">
            <v>11088647</v>
          </cell>
          <cell r="B3361">
            <v>1</v>
          </cell>
          <cell r="C3361">
            <v>40</v>
          </cell>
          <cell r="D3361" t="str">
            <v>SA</v>
          </cell>
          <cell r="F3361" t="str">
            <v>12</v>
          </cell>
          <cell r="G3361" t="str">
            <v>S</v>
          </cell>
          <cell r="L3361">
            <v>210.53</v>
          </cell>
          <cell r="M3361">
            <v>210.53</v>
          </cell>
          <cell r="N3361" t="str">
            <v>RUN</v>
          </cell>
          <cell r="O3361" t="str">
            <v>Списание материалов за 12 2001г</v>
          </cell>
          <cell r="P3361" t="str">
            <v>32</v>
          </cell>
          <cell r="Q3361">
            <v>32012035</v>
          </cell>
          <cell r="R3361" t="str">
            <v>H</v>
          </cell>
          <cell r="W3361">
            <v>210.53</v>
          </cell>
          <cell r="X3361">
            <v>210.53</v>
          </cell>
          <cell r="Y3361">
            <v>16200000</v>
          </cell>
        </row>
        <row r="3362">
          <cell r="A3362">
            <v>11088649</v>
          </cell>
          <cell r="B3362">
            <v>1</v>
          </cell>
          <cell r="C3362">
            <v>40</v>
          </cell>
          <cell r="D3362" t="str">
            <v>SA</v>
          </cell>
          <cell r="F3362" t="str">
            <v>12</v>
          </cell>
          <cell r="G3362" t="str">
            <v>S</v>
          </cell>
          <cell r="L3362">
            <v>115.44</v>
          </cell>
          <cell r="M3362">
            <v>115.44</v>
          </cell>
          <cell r="N3362" t="str">
            <v>RUN</v>
          </cell>
          <cell r="O3362" t="str">
            <v>Списание материалов за 12 2001г</v>
          </cell>
          <cell r="P3362" t="str">
            <v>32</v>
          </cell>
          <cell r="Q3362">
            <v>32012035</v>
          </cell>
          <cell r="R3362" t="str">
            <v>H</v>
          </cell>
          <cell r="W3362">
            <v>115.44</v>
          </cell>
          <cell r="X3362">
            <v>115.44</v>
          </cell>
          <cell r="Y3362">
            <v>16200000</v>
          </cell>
        </row>
        <row r="3363">
          <cell r="A3363">
            <v>11088652</v>
          </cell>
          <cell r="B3363">
            <v>1</v>
          </cell>
          <cell r="C3363">
            <v>40</v>
          </cell>
          <cell r="D3363" t="str">
            <v>SA</v>
          </cell>
          <cell r="F3363" t="str">
            <v>12</v>
          </cell>
          <cell r="G3363" t="str">
            <v>S</v>
          </cell>
          <cell r="L3363">
            <v>393.86</v>
          </cell>
          <cell r="M3363">
            <v>393.86</v>
          </cell>
          <cell r="N3363" t="str">
            <v>RUN</v>
          </cell>
          <cell r="O3363" t="str">
            <v>Списание материалов за 12 2001г</v>
          </cell>
          <cell r="P3363" t="str">
            <v>32</v>
          </cell>
          <cell r="Q3363">
            <v>32012035</v>
          </cell>
          <cell r="R3363" t="str">
            <v>H</v>
          </cell>
          <cell r="W3363">
            <v>393.86</v>
          </cell>
          <cell r="X3363">
            <v>393.86</v>
          </cell>
          <cell r="Y3363">
            <v>16200000</v>
          </cell>
        </row>
        <row r="3364">
          <cell r="A3364">
            <v>11088654</v>
          </cell>
          <cell r="B3364">
            <v>1</v>
          </cell>
          <cell r="C3364">
            <v>40</v>
          </cell>
          <cell r="D3364" t="str">
            <v>SA</v>
          </cell>
          <cell r="F3364" t="str">
            <v>12</v>
          </cell>
          <cell r="G3364" t="str">
            <v>S</v>
          </cell>
          <cell r="L3364">
            <v>118.23</v>
          </cell>
          <cell r="M3364">
            <v>118.23</v>
          </cell>
          <cell r="N3364" t="str">
            <v>RUN</v>
          </cell>
          <cell r="O3364" t="str">
            <v>Списание материалов за 12 2001г</v>
          </cell>
          <cell r="P3364" t="str">
            <v>32</v>
          </cell>
          <cell r="Q3364">
            <v>32012035</v>
          </cell>
          <cell r="R3364" t="str">
            <v>H</v>
          </cell>
          <cell r="W3364">
            <v>118.23</v>
          </cell>
          <cell r="X3364">
            <v>118.23</v>
          </cell>
          <cell r="Y3364">
            <v>16200000</v>
          </cell>
        </row>
        <row r="3365">
          <cell r="A3365">
            <v>11088656</v>
          </cell>
          <cell r="B3365">
            <v>1</v>
          </cell>
          <cell r="C3365">
            <v>40</v>
          </cell>
          <cell r="D3365" t="str">
            <v>SA</v>
          </cell>
          <cell r="F3365" t="str">
            <v>12</v>
          </cell>
          <cell r="G3365" t="str">
            <v>S</v>
          </cell>
          <cell r="L3365">
            <v>59.27</v>
          </cell>
          <cell r="M3365">
            <v>59.27</v>
          </cell>
          <cell r="N3365" t="str">
            <v>RUN</v>
          </cell>
          <cell r="O3365" t="str">
            <v>Списание материалов за 12 2001г</v>
          </cell>
          <cell r="P3365" t="str">
            <v>32</v>
          </cell>
          <cell r="Q3365">
            <v>32012035</v>
          </cell>
          <cell r="R3365" t="str">
            <v>H</v>
          </cell>
          <cell r="W3365">
            <v>59.27</v>
          </cell>
          <cell r="X3365">
            <v>59.27</v>
          </cell>
          <cell r="Y3365">
            <v>16200000</v>
          </cell>
        </row>
        <row r="3366">
          <cell r="A3366">
            <v>11088658</v>
          </cell>
          <cell r="B3366">
            <v>1</v>
          </cell>
          <cell r="C3366">
            <v>40</v>
          </cell>
          <cell r="D3366" t="str">
            <v>SA</v>
          </cell>
          <cell r="F3366" t="str">
            <v>12</v>
          </cell>
          <cell r="G3366" t="str">
            <v>S</v>
          </cell>
          <cell r="L3366">
            <v>96.06</v>
          </cell>
          <cell r="M3366">
            <v>96.06</v>
          </cell>
          <cell r="N3366" t="str">
            <v>RUN</v>
          </cell>
          <cell r="O3366" t="str">
            <v>Списание материалов за 12 2001г</v>
          </cell>
          <cell r="P3366" t="str">
            <v>32</v>
          </cell>
          <cell r="Q3366">
            <v>32012035</v>
          </cell>
          <cell r="R3366" t="str">
            <v>H</v>
          </cell>
          <cell r="W3366">
            <v>96.06</v>
          </cell>
          <cell r="X3366">
            <v>96.06</v>
          </cell>
          <cell r="Y3366">
            <v>16200000</v>
          </cell>
        </row>
        <row r="3367">
          <cell r="A3367">
            <v>11088660</v>
          </cell>
          <cell r="B3367">
            <v>1</v>
          </cell>
          <cell r="C3367">
            <v>40</v>
          </cell>
          <cell r="D3367" t="str">
            <v>SA</v>
          </cell>
          <cell r="F3367" t="str">
            <v>12</v>
          </cell>
          <cell r="G3367" t="str">
            <v>S</v>
          </cell>
          <cell r="L3367">
            <v>55.34</v>
          </cell>
          <cell r="M3367">
            <v>55.34</v>
          </cell>
          <cell r="N3367" t="str">
            <v>RUN</v>
          </cell>
          <cell r="O3367" t="str">
            <v>Списание материалов за 12 2001г</v>
          </cell>
          <cell r="P3367" t="str">
            <v>32</v>
          </cell>
          <cell r="Q3367">
            <v>32012035</v>
          </cell>
          <cell r="R3367" t="str">
            <v>H</v>
          </cell>
          <cell r="W3367">
            <v>55.34</v>
          </cell>
          <cell r="X3367">
            <v>55.34</v>
          </cell>
          <cell r="Y3367">
            <v>16200000</v>
          </cell>
        </row>
        <row r="3368">
          <cell r="A3368">
            <v>11088662</v>
          </cell>
          <cell r="B3368">
            <v>1</v>
          </cell>
          <cell r="C3368">
            <v>40</v>
          </cell>
          <cell r="D3368" t="str">
            <v>SA</v>
          </cell>
          <cell r="F3368" t="str">
            <v>12</v>
          </cell>
          <cell r="G3368" t="str">
            <v>S</v>
          </cell>
          <cell r="L3368">
            <v>4.34</v>
          </cell>
          <cell r="M3368">
            <v>4.34</v>
          </cell>
          <cell r="N3368" t="str">
            <v>RUN</v>
          </cell>
          <cell r="O3368" t="str">
            <v>Списание материалов за 12 2001г</v>
          </cell>
          <cell r="P3368" t="str">
            <v>32</v>
          </cell>
          <cell r="Q3368">
            <v>32012035</v>
          </cell>
          <cell r="R3368" t="str">
            <v>H</v>
          </cell>
          <cell r="W3368">
            <v>4.34</v>
          </cell>
          <cell r="X3368">
            <v>4.34</v>
          </cell>
          <cell r="Y3368">
            <v>16200000</v>
          </cell>
        </row>
        <row r="3369">
          <cell r="A3369">
            <v>11088664</v>
          </cell>
          <cell r="B3369">
            <v>1</v>
          </cell>
          <cell r="C3369">
            <v>40</v>
          </cell>
          <cell r="D3369" t="str">
            <v>SA</v>
          </cell>
          <cell r="F3369" t="str">
            <v>12</v>
          </cell>
          <cell r="G3369" t="str">
            <v>S</v>
          </cell>
          <cell r="L3369">
            <v>38.67</v>
          </cell>
          <cell r="M3369">
            <v>38.67</v>
          </cell>
          <cell r="N3369" t="str">
            <v>RUN</v>
          </cell>
          <cell r="O3369" t="str">
            <v>Списание материалов за 12 2001г</v>
          </cell>
          <cell r="P3369" t="str">
            <v>32</v>
          </cell>
          <cell r="Q3369">
            <v>32012035</v>
          </cell>
          <cell r="R3369" t="str">
            <v>H</v>
          </cell>
          <cell r="W3369">
            <v>38.67</v>
          </cell>
          <cell r="X3369">
            <v>38.67</v>
          </cell>
          <cell r="Y3369">
            <v>16200000</v>
          </cell>
        </row>
        <row r="3370">
          <cell r="A3370">
            <v>11088666</v>
          </cell>
          <cell r="B3370">
            <v>1</v>
          </cell>
          <cell r="C3370">
            <v>40</v>
          </cell>
          <cell r="D3370" t="str">
            <v>SA</v>
          </cell>
          <cell r="F3370" t="str">
            <v>12</v>
          </cell>
          <cell r="G3370" t="str">
            <v>S</v>
          </cell>
          <cell r="L3370">
            <v>133.61000000000001</v>
          </cell>
          <cell r="M3370">
            <v>133.61000000000001</v>
          </cell>
          <cell r="N3370" t="str">
            <v>RUN</v>
          </cell>
          <cell r="O3370" t="str">
            <v>Списание материалов за 12 2001г</v>
          </cell>
          <cell r="P3370" t="str">
            <v>32</v>
          </cell>
          <cell r="Q3370">
            <v>32012035</v>
          </cell>
          <cell r="R3370" t="str">
            <v>H</v>
          </cell>
          <cell r="W3370">
            <v>133.61000000000001</v>
          </cell>
          <cell r="X3370">
            <v>133.61000000000001</v>
          </cell>
          <cell r="Y3370">
            <v>16200000</v>
          </cell>
        </row>
        <row r="3371">
          <cell r="A3371">
            <v>11088668</v>
          </cell>
          <cell r="B3371">
            <v>1</v>
          </cell>
          <cell r="C3371">
            <v>40</v>
          </cell>
          <cell r="D3371" t="str">
            <v>SA</v>
          </cell>
          <cell r="F3371" t="str">
            <v>12</v>
          </cell>
          <cell r="G3371" t="str">
            <v>S</v>
          </cell>
          <cell r="L3371">
            <v>87.03</v>
          </cell>
          <cell r="M3371">
            <v>87.03</v>
          </cell>
          <cell r="N3371" t="str">
            <v>RUN</v>
          </cell>
          <cell r="O3371" t="str">
            <v>Списание материалов за 12 2001г</v>
          </cell>
          <cell r="P3371" t="str">
            <v>32</v>
          </cell>
          <cell r="Q3371">
            <v>32012035</v>
          </cell>
          <cell r="R3371" t="str">
            <v>H</v>
          </cell>
          <cell r="W3371">
            <v>87.03</v>
          </cell>
          <cell r="X3371">
            <v>87.03</v>
          </cell>
          <cell r="Y3371">
            <v>16200000</v>
          </cell>
        </row>
        <row r="3372">
          <cell r="A3372">
            <v>11088670</v>
          </cell>
          <cell r="B3372">
            <v>1</v>
          </cell>
          <cell r="C3372">
            <v>40</v>
          </cell>
          <cell r="D3372" t="str">
            <v>SA</v>
          </cell>
          <cell r="F3372" t="str">
            <v>12</v>
          </cell>
          <cell r="G3372" t="str">
            <v>S</v>
          </cell>
          <cell r="L3372">
            <v>70.959999999999994</v>
          </cell>
          <cell r="M3372">
            <v>70.959999999999994</v>
          </cell>
          <cell r="N3372" t="str">
            <v>RUN</v>
          </cell>
          <cell r="O3372" t="str">
            <v>Списание материалов за 12 2001г</v>
          </cell>
          <cell r="P3372" t="str">
            <v>32</v>
          </cell>
          <cell r="Q3372">
            <v>32012035</v>
          </cell>
          <cell r="R3372" t="str">
            <v>H</v>
          </cell>
          <cell r="W3372">
            <v>70.959999999999994</v>
          </cell>
          <cell r="X3372">
            <v>70.959999999999994</v>
          </cell>
          <cell r="Y3372">
            <v>16200000</v>
          </cell>
        </row>
        <row r="3373">
          <cell r="A3373">
            <v>11088672</v>
          </cell>
          <cell r="B3373">
            <v>1</v>
          </cell>
          <cell r="C3373">
            <v>40</v>
          </cell>
          <cell r="D3373" t="str">
            <v>SA</v>
          </cell>
          <cell r="F3373" t="str">
            <v>12</v>
          </cell>
          <cell r="G3373" t="str">
            <v>S</v>
          </cell>
          <cell r="L3373">
            <v>137.44</v>
          </cell>
          <cell r="M3373">
            <v>137.44</v>
          </cell>
          <cell r="N3373" t="str">
            <v>RUN</v>
          </cell>
          <cell r="O3373" t="str">
            <v>Списание материалов за 12 2001г</v>
          </cell>
          <cell r="P3373" t="str">
            <v>32</v>
          </cell>
          <cell r="Q3373">
            <v>32012035</v>
          </cell>
          <cell r="R3373" t="str">
            <v>H</v>
          </cell>
          <cell r="W3373">
            <v>137.44</v>
          </cell>
          <cell r="X3373">
            <v>137.44</v>
          </cell>
          <cell r="Y3373">
            <v>16200000</v>
          </cell>
        </row>
        <row r="3374">
          <cell r="A3374">
            <v>11088675</v>
          </cell>
          <cell r="B3374">
            <v>1</v>
          </cell>
          <cell r="C3374">
            <v>40</v>
          </cell>
          <cell r="D3374" t="str">
            <v>SA</v>
          </cell>
          <cell r="F3374" t="str">
            <v>12</v>
          </cell>
          <cell r="G3374" t="str">
            <v>S</v>
          </cell>
          <cell r="L3374">
            <v>100.65</v>
          </cell>
          <cell r="M3374">
            <v>100.65</v>
          </cell>
          <cell r="N3374" t="str">
            <v>RUN</v>
          </cell>
          <cell r="O3374" t="str">
            <v>Списание материалов за 12 2001г</v>
          </cell>
          <cell r="P3374" t="str">
            <v>32</v>
          </cell>
          <cell r="Q3374">
            <v>32012035</v>
          </cell>
          <cell r="R3374" t="str">
            <v>H</v>
          </cell>
          <cell r="W3374">
            <v>100.65</v>
          </cell>
          <cell r="X3374">
            <v>100.65</v>
          </cell>
          <cell r="Y3374">
            <v>16200000</v>
          </cell>
        </row>
        <row r="3375">
          <cell r="A3375">
            <v>11088678</v>
          </cell>
          <cell r="B3375">
            <v>1</v>
          </cell>
          <cell r="C3375">
            <v>40</v>
          </cell>
          <cell r="D3375" t="str">
            <v>SA</v>
          </cell>
          <cell r="F3375" t="str">
            <v>12</v>
          </cell>
          <cell r="G3375" t="str">
            <v>S</v>
          </cell>
          <cell r="L3375">
            <v>256.56</v>
          </cell>
          <cell r="M3375">
            <v>256.56</v>
          </cell>
          <cell r="N3375" t="str">
            <v>RUN</v>
          </cell>
          <cell r="O3375" t="str">
            <v>Списание материалов за 12 2001г</v>
          </cell>
          <cell r="P3375" t="str">
            <v>32</v>
          </cell>
          <cell r="Q3375">
            <v>32012035</v>
          </cell>
          <cell r="R3375" t="str">
            <v>H</v>
          </cell>
          <cell r="W3375">
            <v>256.56</v>
          </cell>
          <cell r="X3375">
            <v>256.56</v>
          </cell>
          <cell r="Y3375">
            <v>16200000</v>
          </cell>
        </row>
        <row r="3376">
          <cell r="A3376">
            <v>11088680</v>
          </cell>
          <cell r="B3376">
            <v>1</v>
          </cell>
          <cell r="C3376">
            <v>40</v>
          </cell>
          <cell r="D3376" t="str">
            <v>SA</v>
          </cell>
          <cell r="F3376" t="str">
            <v>12</v>
          </cell>
          <cell r="G3376" t="str">
            <v>S</v>
          </cell>
          <cell r="L3376">
            <v>153.97</v>
          </cell>
          <cell r="M3376">
            <v>153.97</v>
          </cell>
          <cell r="N3376" t="str">
            <v>RUN</v>
          </cell>
          <cell r="O3376" t="str">
            <v>Списание материалов за 12 2001г</v>
          </cell>
          <cell r="P3376" t="str">
            <v>32</v>
          </cell>
          <cell r="Q3376">
            <v>32012035</v>
          </cell>
          <cell r="R3376" t="str">
            <v>H</v>
          </cell>
          <cell r="W3376">
            <v>153.97</v>
          </cell>
          <cell r="X3376">
            <v>153.97</v>
          </cell>
          <cell r="Y3376">
            <v>16200000</v>
          </cell>
        </row>
        <row r="3377">
          <cell r="A3377">
            <v>11088682</v>
          </cell>
          <cell r="B3377">
            <v>1</v>
          </cell>
          <cell r="C3377">
            <v>40</v>
          </cell>
          <cell r="D3377" t="str">
            <v>SA</v>
          </cell>
          <cell r="F3377" t="str">
            <v>12</v>
          </cell>
          <cell r="G3377" t="str">
            <v>S</v>
          </cell>
          <cell r="L3377">
            <v>249.93</v>
          </cell>
          <cell r="M3377">
            <v>249.93</v>
          </cell>
          <cell r="N3377" t="str">
            <v>RUN</v>
          </cell>
          <cell r="O3377" t="str">
            <v>Списание материалов за 12 2001г</v>
          </cell>
          <cell r="P3377" t="str">
            <v>32</v>
          </cell>
          <cell r="Q3377">
            <v>32012035</v>
          </cell>
          <cell r="R3377" t="str">
            <v>H</v>
          </cell>
          <cell r="W3377">
            <v>249.93</v>
          </cell>
          <cell r="X3377">
            <v>249.93</v>
          </cell>
          <cell r="Y3377">
            <v>16200000</v>
          </cell>
        </row>
        <row r="3378">
          <cell r="A3378">
            <v>11088684</v>
          </cell>
          <cell r="B3378">
            <v>1</v>
          </cell>
          <cell r="C3378">
            <v>40</v>
          </cell>
          <cell r="D3378" t="str">
            <v>SA</v>
          </cell>
          <cell r="F3378" t="str">
            <v>12</v>
          </cell>
          <cell r="G3378" t="str">
            <v>S</v>
          </cell>
          <cell r="L3378">
            <v>35.51</v>
          </cell>
          <cell r="M3378">
            <v>35.51</v>
          </cell>
          <cell r="N3378" t="str">
            <v>RUN</v>
          </cell>
          <cell r="O3378" t="str">
            <v>Списание материалов за 12 2001г</v>
          </cell>
          <cell r="P3378" t="str">
            <v>32</v>
          </cell>
          <cell r="Q3378">
            <v>32012035</v>
          </cell>
          <cell r="R3378" t="str">
            <v>H</v>
          </cell>
          <cell r="W3378">
            <v>35.51</v>
          </cell>
          <cell r="X3378">
            <v>35.51</v>
          </cell>
          <cell r="Y3378">
            <v>16200000</v>
          </cell>
        </row>
        <row r="3379">
          <cell r="A3379">
            <v>11088686</v>
          </cell>
          <cell r="B3379">
            <v>1</v>
          </cell>
          <cell r="C3379">
            <v>40</v>
          </cell>
          <cell r="D3379" t="str">
            <v>SA</v>
          </cell>
          <cell r="F3379" t="str">
            <v>12</v>
          </cell>
          <cell r="G3379" t="str">
            <v>S</v>
          </cell>
          <cell r="L3379">
            <v>37.090000000000003</v>
          </cell>
          <cell r="M3379">
            <v>37.090000000000003</v>
          </cell>
          <cell r="N3379" t="str">
            <v>RUN</v>
          </cell>
          <cell r="O3379" t="str">
            <v>Списание материалов за 12 2001г</v>
          </cell>
          <cell r="P3379" t="str">
            <v>32</v>
          </cell>
          <cell r="Q3379">
            <v>32012035</v>
          </cell>
          <cell r="R3379" t="str">
            <v>H</v>
          </cell>
          <cell r="W3379">
            <v>37.090000000000003</v>
          </cell>
          <cell r="X3379">
            <v>37.090000000000003</v>
          </cell>
          <cell r="Y3379">
            <v>16200000</v>
          </cell>
        </row>
        <row r="3380">
          <cell r="A3380">
            <v>11088688</v>
          </cell>
          <cell r="B3380">
            <v>1</v>
          </cell>
          <cell r="C3380">
            <v>40</v>
          </cell>
          <cell r="D3380" t="str">
            <v>SA</v>
          </cell>
          <cell r="F3380" t="str">
            <v>12</v>
          </cell>
          <cell r="G3380" t="str">
            <v>S</v>
          </cell>
          <cell r="L3380">
            <v>2.5499999999999998</v>
          </cell>
          <cell r="M3380">
            <v>2.5499999999999998</v>
          </cell>
          <cell r="N3380" t="str">
            <v>RUN</v>
          </cell>
          <cell r="O3380" t="str">
            <v>Списание материалов за 12 2001г</v>
          </cell>
          <cell r="P3380" t="str">
            <v>32</v>
          </cell>
          <cell r="Q3380">
            <v>32012035</v>
          </cell>
          <cell r="R3380" t="str">
            <v>H</v>
          </cell>
          <cell r="W3380">
            <v>2.5499999999999998</v>
          </cell>
          <cell r="X3380">
            <v>2.5499999999999998</v>
          </cell>
          <cell r="Y3380">
            <v>16200000</v>
          </cell>
        </row>
        <row r="3381">
          <cell r="A3381">
            <v>11088690</v>
          </cell>
          <cell r="B3381">
            <v>1</v>
          </cell>
          <cell r="C3381">
            <v>40</v>
          </cell>
          <cell r="D3381" t="str">
            <v>SA</v>
          </cell>
          <cell r="F3381" t="str">
            <v>12</v>
          </cell>
          <cell r="G3381" t="str">
            <v>S</v>
          </cell>
          <cell r="L3381">
            <v>2322.41</v>
          </cell>
          <cell r="M3381">
            <v>2322.41</v>
          </cell>
          <cell r="N3381" t="str">
            <v>RUN</v>
          </cell>
          <cell r="O3381" t="str">
            <v>Списание материалов за 12 2001г</v>
          </cell>
          <cell r="P3381" t="str">
            <v>32</v>
          </cell>
          <cell r="Q3381">
            <v>32012035</v>
          </cell>
          <cell r="R3381" t="str">
            <v>H</v>
          </cell>
          <cell r="W3381">
            <v>2322.41</v>
          </cell>
          <cell r="X3381">
            <v>2322.41</v>
          </cell>
          <cell r="Y3381">
            <v>16200000</v>
          </cell>
        </row>
        <row r="3382">
          <cell r="A3382">
            <v>11088693</v>
          </cell>
          <cell r="B3382">
            <v>1</v>
          </cell>
          <cell r="C3382">
            <v>40</v>
          </cell>
          <cell r="D3382" t="str">
            <v>SA</v>
          </cell>
          <cell r="F3382" t="str">
            <v>12</v>
          </cell>
          <cell r="G3382" t="str">
            <v>S</v>
          </cell>
          <cell r="L3382">
            <v>1976.93</v>
          </cell>
          <cell r="M3382">
            <v>1976.93</v>
          </cell>
          <cell r="N3382" t="str">
            <v>RUN</v>
          </cell>
          <cell r="O3382" t="str">
            <v>Списание материалов за 12 2001г</v>
          </cell>
          <cell r="P3382" t="str">
            <v>32</v>
          </cell>
          <cell r="Q3382">
            <v>32012035</v>
          </cell>
          <cell r="R3382" t="str">
            <v>H</v>
          </cell>
          <cell r="W3382">
            <v>1976.93</v>
          </cell>
          <cell r="X3382">
            <v>1976.93</v>
          </cell>
          <cell r="Y3382">
            <v>16200000</v>
          </cell>
        </row>
        <row r="3383">
          <cell r="A3383">
            <v>11088695</v>
          </cell>
          <cell r="B3383">
            <v>1</v>
          </cell>
          <cell r="C3383">
            <v>40</v>
          </cell>
          <cell r="D3383" t="str">
            <v>SA</v>
          </cell>
          <cell r="F3383" t="str">
            <v>12</v>
          </cell>
          <cell r="G3383" t="str">
            <v>S</v>
          </cell>
          <cell r="L3383">
            <v>70.36</v>
          </cell>
          <cell r="M3383">
            <v>70.36</v>
          </cell>
          <cell r="N3383" t="str">
            <v>RUN</v>
          </cell>
          <cell r="O3383" t="str">
            <v>Списание материалов за 12 2001г</v>
          </cell>
          <cell r="P3383" t="str">
            <v>32</v>
          </cell>
          <cell r="Q3383">
            <v>32012035</v>
          </cell>
          <cell r="R3383" t="str">
            <v>H</v>
          </cell>
          <cell r="W3383">
            <v>70.36</v>
          </cell>
          <cell r="X3383">
            <v>70.36</v>
          </cell>
          <cell r="Y3383">
            <v>16200000</v>
          </cell>
        </row>
        <row r="3384">
          <cell r="A3384">
            <v>11088697</v>
          </cell>
          <cell r="B3384">
            <v>1</v>
          </cell>
          <cell r="C3384">
            <v>40</v>
          </cell>
          <cell r="D3384" t="str">
            <v>SA</v>
          </cell>
          <cell r="F3384" t="str">
            <v>12</v>
          </cell>
          <cell r="G3384" t="str">
            <v>S</v>
          </cell>
          <cell r="L3384">
            <v>51.84</v>
          </cell>
          <cell r="M3384">
            <v>51.84</v>
          </cell>
          <cell r="N3384" t="str">
            <v>RUN</v>
          </cell>
          <cell r="O3384" t="str">
            <v>Списание материалов за 12 2001г</v>
          </cell>
          <cell r="P3384" t="str">
            <v>32</v>
          </cell>
          <cell r="Q3384">
            <v>32012035</v>
          </cell>
          <cell r="R3384" t="str">
            <v>H</v>
          </cell>
          <cell r="W3384">
            <v>51.84</v>
          </cell>
          <cell r="X3384">
            <v>51.84</v>
          </cell>
          <cell r="Y3384">
            <v>16200000</v>
          </cell>
        </row>
        <row r="3385">
          <cell r="A3385">
            <v>11088700</v>
          </cell>
          <cell r="B3385">
            <v>1</v>
          </cell>
          <cell r="C3385">
            <v>40</v>
          </cell>
          <cell r="D3385" t="str">
            <v>SA</v>
          </cell>
          <cell r="F3385" t="str">
            <v>12</v>
          </cell>
          <cell r="G3385" t="str">
            <v>S</v>
          </cell>
          <cell r="L3385">
            <v>34.56</v>
          </cell>
          <cell r="M3385">
            <v>34.56</v>
          </cell>
          <cell r="N3385" t="str">
            <v>RUN</v>
          </cell>
          <cell r="O3385" t="str">
            <v>Списание материалов за 12 2001г</v>
          </cell>
          <cell r="P3385" t="str">
            <v>32</v>
          </cell>
          <cell r="Q3385">
            <v>32012035</v>
          </cell>
          <cell r="R3385" t="str">
            <v>H</v>
          </cell>
          <cell r="W3385">
            <v>34.56</v>
          </cell>
          <cell r="X3385">
            <v>34.56</v>
          </cell>
          <cell r="Y3385">
            <v>16200000</v>
          </cell>
        </row>
        <row r="3386">
          <cell r="A3386">
            <v>11088703</v>
          </cell>
          <cell r="B3386">
            <v>1</v>
          </cell>
          <cell r="C3386">
            <v>40</v>
          </cell>
          <cell r="D3386" t="str">
            <v>SA</v>
          </cell>
          <cell r="F3386" t="str">
            <v>12</v>
          </cell>
          <cell r="G3386" t="str">
            <v>S</v>
          </cell>
          <cell r="L3386">
            <v>316.16000000000003</v>
          </cell>
          <cell r="M3386">
            <v>316.16000000000003</v>
          </cell>
          <cell r="N3386" t="str">
            <v>RUN</v>
          </cell>
          <cell r="O3386" t="str">
            <v>Списание материалов за 12 2001г</v>
          </cell>
          <cell r="P3386" t="str">
            <v>32</v>
          </cell>
          <cell r="Q3386">
            <v>32012035</v>
          </cell>
          <cell r="R3386" t="str">
            <v>H</v>
          </cell>
          <cell r="W3386">
            <v>316.16000000000003</v>
          </cell>
          <cell r="X3386">
            <v>316.16000000000003</v>
          </cell>
          <cell r="Y3386">
            <v>16200000</v>
          </cell>
        </row>
        <row r="3387">
          <cell r="A3387">
            <v>11088706</v>
          </cell>
          <cell r="B3387">
            <v>1</v>
          </cell>
          <cell r="C3387">
            <v>40</v>
          </cell>
          <cell r="D3387" t="str">
            <v>SA</v>
          </cell>
          <cell r="F3387" t="str">
            <v>12</v>
          </cell>
          <cell r="G3387" t="str">
            <v>S</v>
          </cell>
          <cell r="L3387">
            <v>2955.49</v>
          </cell>
          <cell r="M3387">
            <v>2955.49</v>
          </cell>
          <cell r="N3387" t="str">
            <v>RUN</v>
          </cell>
          <cell r="O3387" t="str">
            <v>Списание материалов за 12 2001г</v>
          </cell>
          <cell r="P3387" t="str">
            <v>32</v>
          </cell>
          <cell r="Q3387">
            <v>32012035</v>
          </cell>
          <cell r="R3387" t="str">
            <v>H</v>
          </cell>
          <cell r="W3387">
            <v>2955.49</v>
          </cell>
          <cell r="X3387">
            <v>2955.49</v>
          </cell>
          <cell r="Y3387">
            <v>16200000</v>
          </cell>
        </row>
        <row r="3388">
          <cell r="A3388">
            <v>11088708</v>
          </cell>
          <cell r="B3388">
            <v>1</v>
          </cell>
          <cell r="C3388">
            <v>40</v>
          </cell>
          <cell r="D3388" t="str">
            <v>SA</v>
          </cell>
          <cell r="F3388" t="str">
            <v>12</v>
          </cell>
          <cell r="G3388" t="str">
            <v>S</v>
          </cell>
          <cell r="L3388">
            <v>7.44</v>
          </cell>
          <cell r="M3388">
            <v>7.44</v>
          </cell>
          <cell r="N3388" t="str">
            <v>RUN</v>
          </cell>
          <cell r="O3388" t="str">
            <v>Списание материалов за 12 2001г</v>
          </cell>
          <cell r="P3388" t="str">
            <v>32</v>
          </cell>
          <cell r="Q3388">
            <v>32012035</v>
          </cell>
          <cell r="R3388" t="str">
            <v>H</v>
          </cell>
          <cell r="W3388">
            <v>7.44</v>
          </cell>
          <cell r="X3388">
            <v>7.44</v>
          </cell>
          <cell r="Y3388">
            <v>16200000</v>
          </cell>
        </row>
        <row r="3389">
          <cell r="A3389">
            <v>11088710</v>
          </cell>
          <cell r="B3389">
            <v>1</v>
          </cell>
          <cell r="C3389">
            <v>40</v>
          </cell>
          <cell r="D3389" t="str">
            <v>SA</v>
          </cell>
          <cell r="F3389" t="str">
            <v>12</v>
          </cell>
          <cell r="G3389" t="str">
            <v>S</v>
          </cell>
          <cell r="L3389">
            <v>19.989999999999998</v>
          </cell>
          <cell r="M3389">
            <v>19.989999999999998</v>
          </cell>
          <cell r="N3389" t="str">
            <v>RUN</v>
          </cell>
          <cell r="O3389" t="str">
            <v>Списание материалов за 12 2001г</v>
          </cell>
          <cell r="P3389" t="str">
            <v>32</v>
          </cell>
          <cell r="Q3389">
            <v>32012035</v>
          </cell>
          <cell r="R3389" t="str">
            <v>H</v>
          </cell>
          <cell r="W3389">
            <v>19.989999999999998</v>
          </cell>
          <cell r="X3389">
            <v>19.989999999999998</v>
          </cell>
          <cell r="Y3389">
            <v>16200000</v>
          </cell>
        </row>
        <row r="3390">
          <cell r="A3390">
            <v>11088713</v>
          </cell>
          <cell r="B3390">
            <v>1</v>
          </cell>
          <cell r="C3390">
            <v>40</v>
          </cell>
          <cell r="D3390" t="str">
            <v>SA</v>
          </cell>
          <cell r="F3390" t="str">
            <v>12</v>
          </cell>
          <cell r="G3390" t="str">
            <v>S</v>
          </cell>
          <cell r="L3390">
            <v>53.87</v>
          </cell>
          <cell r="M3390">
            <v>53.87</v>
          </cell>
          <cell r="N3390" t="str">
            <v>RUN</v>
          </cell>
          <cell r="O3390" t="str">
            <v>Списание материалов за 12 2001г</v>
          </cell>
          <cell r="P3390" t="str">
            <v>32</v>
          </cell>
          <cell r="Q3390">
            <v>32012035</v>
          </cell>
          <cell r="R3390" t="str">
            <v>H</v>
          </cell>
          <cell r="W3390">
            <v>53.87</v>
          </cell>
          <cell r="X3390">
            <v>53.87</v>
          </cell>
          <cell r="Y3390">
            <v>16200000</v>
          </cell>
        </row>
        <row r="3391">
          <cell r="A3391">
            <v>11088715</v>
          </cell>
          <cell r="B3391">
            <v>1</v>
          </cell>
          <cell r="C3391">
            <v>40</v>
          </cell>
          <cell r="D3391" t="str">
            <v>SA</v>
          </cell>
          <cell r="F3391" t="str">
            <v>12</v>
          </cell>
          <cell r="G3391" t="str">
            <v>S</v>
          </cell>
          <cell r="L3391">
            <v>5367.87</v>
          </cell>
          <cell r="M3391">
            <v>5367.87</v>
          </cell>
          <cell r="N3391" t="str">
            <v>RUN</v>
          </cell>
          <cell r="O3391" t="str">
            <v>Списание материалов за 12 2001г</v>
          </cell>
          <cell r="P3391" t="str">
            <v>32</v>
          </cell>
          <cell r="Q3391">
            <v>32012035</v>
          </cell>
          <cell r="R3391" t="str">
            <v>H</v>
          </cell>
          <cell r="W3391">
            <v>5367.87</v>
          </cell>
          <cell r="X3391">
            <v>5367.87</v>
          </cell>
          <cell r="Y3391">
            <v>16200000</v>
          </cell>
        </row>
        <row r="3392">
          <cell r="A3392">
            <v>11088717</v>
          </cell>
          <cell r="B3392">
            <v>1</v>
          </cell>
          <cell r="C3392">
            <v>40</v>
          </cell>
          <cell r="D3392" t="str">
            <v>SA</v>
          </cell>
          <cell r="F3392" t="str">
            <v>12</v>
          </cell>
          <cell r="G3392" t="str">
            <v>S</v>
          </cell>
          <cell r="L3392">
            <v>118.74</v>
          </cell>
          <cell r="M3392">
            <v>118.74</v>
          </cell>
          <cell r="N3392" t="str">
            <v>RUN</v>
          </cell>
          <cell r="O3392" t="str">
            <v>Списание материалов за 12 2001г</v>
          </cell>
          <cell r="P3392" t="str">
            <v>32</v>
          </cell>
          <cell r="Q3392">
            <v>32012035</v>
          </cell>
          <cell r="R3392" t="str">
            <v>H</v>
          </cell>
          <cell r="W3392">
            <v>118.74</v>
          </cell>
          <cell r="X3392">
            <v>118.74</v>
          </cell>
          <cell r="Y3392">
            <v>16200000</v>
          </cell>
        </row>
        <row r="3393">
          <cell r="A3393">
            <v>11088719</v>
          </cell>
          <cell r="B3393">
            <v>1</v>
          </cell>
          <cell r="C3393">
            <v>40</v>
          </cell>
          <cell r="D3393" t="str">
            <v>SA</v>
          </cell>
          <cell r="F3393" t="str">
            <v>12</v>
          </cell>
          <cell r="G3393" t="str">
            <v>S</v>
          </cell>
          <cell r="L3393">
            <v>43.04</v>
          </cell>
          <cell r="M3393">
            <v>43.04</v>
          </cell>
          <cell r="N3393" t="str">
            <v>RUN</v>
          </cell>
          <cell r="O3393" t="str">
            <v>Списание материалов за 12 2001г</v>
          </cell>
          <cell r="P3393" t="str">
            <v>32</v>
          </cell>
          <cell r="Q3393">
            <v>32012035</v>
          </cell>
          <cell r="R3393" t="str">
            <v>H</v>
          </cell>
          <cell r="W3393">
            <v>43.04</v>
          </cell>
          <cell r="X3393">
            <v>43.04</v>
          </cell>
          <cell r="Y3393">
            <v>16200000</v>
          </cell>
        </row>
        <row r="3394">
          <cell r="A3394">
            <v>11088721</v>
          </cell>
          <cell r="B3394">
            <v>1</v>
          </cell>
          <cell r="C3394">
            <v>40</v>
          </cell>
          <cell r="D3394" t="str">
            <v>SA</v>
          </cell>
          <cell r="F3394" t="str">
            <v>12</v>
          </cell>
          <cell r="G3394" t="str">
            <v>S</v>
          </cell>
          <cell r="L3394">
            <v>50.05</v>
          </cell>
          <cell r="M3394">
            <v>50.05</v>
          </cell>
          <cell r="N3394" t="str">
            <v>RUN</v>
          </cell>
          <cell r="O3394" t="str">
            <v>Списание материалов за 12 2001г</v>
          </cell>
          <cell r="P3394" t="str">
            <v>32</v>
          </cell>
          <cell r="Q3394">
            <v>32012035</v>
          </cell>
          <cell r="R3394" t="str">
            <v>H</v>
          </cell>
          <cell r="W3394">
            <v>50.05</v>
          </cell>
          <cell r="X3394">
            <v>50.05</v>
          </cell>
          <cell r="Y3394">
            <v>16200000</v>
          </cell>
        </row>
        <row r="3395">
          <cell r="A3395">
            <v>11088724</v>
          </cell>
          <cell r="B3395">
            <v>1</v>
          </cell>
          <cell r="C3395">
            <v>40</v>
          </cell>
          <cell r="D3395" t="str">
            <v>SA</v>
          </cell>
          <cell r="F3395" t="str">
            <v>12</v>
          </cell>
          <cell r="G3395" t="str">
            <v>S</v>
          </cell>
          <cell r="L3395">
            <v>318.42</v>
          </cell>
          <cell r="M3395">
            <v>318.42</v>
          </cell>
          <cell r="N3395" t="str">
            <v>RUN</v>
          </cell>
          <cell r="O3395" t="str">
            <v>Списание материалов за 12 2001г</v>
          </cell>
          <cell r="P3395" t="str">
            <v>32</v>
          </cell>
          <cell r="Q3395">
            <v>32012035</v>
          </cell>
          <cell r="R3395" t="str">
            <v>H</v>
          </cell>
          <cell r="W3395">
            <v>318.42</v>
          </cell>
          <cell r="X3395">
            <v>318.42</v>
          </cell>
          <cell r="Y3395">
            <v>16200000</v>
          </cell>
        </row>
        <row r="3396">
          <cell r="A3396">
            <v>11088726</v>
          </cell>
          <cell r="B3396">
            <v>1</v>
          </cell>
          <cell r="C3396">
            <v>40</v>
          </cell>
          <cell r="D3396" t="str">
            <v>SA</v>
          </cell>
          <cell r="F3396" t="str">
            <v>12</v>
          </cell>
          <cell r="G3396" t="str">
            <v>S</v>
          </cell>
          <cell r="L3396">
            <v>2.99</v>
          </cell>
          <cell r="M3396">
            <v>2.99</v>
          </cell>
          <cell r="N3396" t="str">
            <v>RUN</v>
          </cell>
          <cell r="O3396" t="str">
            <v>Списание материалов за 12 2001г</v>
          </cell>
          <cell r="P3396" t="str">
            <v>32</v>
          </cell>
          <cell r="Q3396">
            <v>32012035</v>
          </cell>
          <cell r="R3396" t="str">
            <v>H</v>
          </cell>
          <cell r="W3396">
            <v>2.99</v>
          </cell>
          <cell r="X3396">
            <v>2.99</v>
          </cell>
          <cell r="Y3396">
            <v>16200000</v>
          </cell>
        </row>
        <row r="3397">
          <cell r="A3397">
            <v>11088729</v>
          </cell>
          <cell r="B3397">
            <v>1</v>
          </cell>
          <cell r="C3397">
            <v>40</v>
          </cell>
          <cell r="D3397" t="str">
            <v>SA</v>
          </cell>
          <cell r="F3397" t="str">
            <v>12</v>
          </cell>
          <cell r="G3397" t="str">
            <v>S</v>
          </cell>
          <cell r="L3397">
            <v>1780.14</v>
          </cell>
          <cell r="M3397">
            <v>1780.14</v>
          </cell>
          <cell r="N3397" t="str">
            <v>RUN</v>
          </cell>
          <cell r="O3397" t="str">
            <v>Списание материалов за 12 2001г</v>
          </cell>
          <cell r="P3397" t="str">
            <v>32</v>
          </cell>
          <cell r="Q3397">
            <v>32012035</v>
          </cell>
          <cell r="R3397" t="str">
            <v>H</v>
          </cell>
          <cell r="W3397">
            <v>1780.14</v>
          </cell>
          <cell r="X3397">
            <v>1780.14</v>
          </cell>
          <cell r="Y3397">
            <v>16200000</v>
          </cell>
        </row>
        <row r="3398">
          <cell r="A3398">
            <v>11088732</v>
          </cell>
          <cell r="B3398">
            <v>1</v>
          </cell>
          <cell r="C3398">
            <v>40</v>
          </cell>
          <cell r="D3398" t="str">
            <v>SA</v>
          </cell>
          <cell r="F3398" t="str">
            <v>12</v>
          </cell>
          <cell r="G3398" t="str">
            <v>S</v>
          </cell>
          <cell r="L3398">
            <v>397.5</v>
          </cell>
          <cell r="M3398">
            <v>397.5</v>
          </cell>
          <cell r="N3398" t="str">
            <v>RUN</v>
          </cell>
          <cell r="O3398" t="str">
            <v>Списание материалов за 12 2001г</v>
          </cell>
          <cell r="P3398" t="str">
            <v>32</v>
          </cell>
          <cell r="Q3398">
            <v>32012035</v>
          </cell>
          <cell r="R3398" t="str">
            <v>H</v>
          </cell>
          <cell r="W3398">
            <v>397.5</v>
          </cell>
          <cell r="X3398">
            <v>397.5</v>
          </cell>
          <cell r="Y3398">
            <v>16200000</v>
          </cell>
        </row>
        <row r="3399">
          <cell r="A3399">
            <v>11088734</v>
          </cell>
          <cell r="B3399">
            <v>1</v>
          </cell>
          <cell r="C3399">
            <v>40</v>
          </cell>
          <cell r="D3399" t="str">
            <v>SA</v>
          </cell>
          <cell r="F3399" t="str">
            <v>12</v>
          </cell>
          <cell r="G3399" t="str">
            <v>S</v>
          </cell>
          <cell r="L3399">
            <v>20.66</v>
          </cell>
          <cell r="M3399">
            <v>20.66</v>
          </cell>
          <cell r="N3399" t="str">
            <v>RUN</v>
          </cell>
          <cell r="O3399" t="str">
            <v>Списание материалов за 12 2001г</v>
          </cell>
          <cell r="P3399" t="str">
            <v>32</v>
          </cell>
          <cell r="Q3399">
            <v>32012035</v>
          </cell>
          <cell r="R3399" t="str">
            <v>H</v>
          </cell>
          <cell r="W3399">
            <v>20.66</v>
          </cell>
          <cell r="X3399">
            <v>20.66</v>
          </cell>
          <cell r="Y3399">
            <v>16200000</v>
          </cell>
        </row>
        <row r="3400">
          <cell r="A3400">
            <v>11088736</v>
          </cell>
          <cell r="B3400">
            <v>1</v>
          </cell>
          <cell r="C3400">
            <v>40</v>
          </cell>
          <cell r="D3400" t="str">
            <v>SA</v>
          </cell>
          <cell r="F3400" t="str">
            <v>12</v>
          </cell>
          <cell r="G3400" t="str">
            <v>S</v>
          </cell>
          <cell r="L3400">
            <v>162.74</v>
          </cell>
          <cell r="M3400">
            <v>162.74</v>
          </cell>
          <cell r="N3400" t="str">
            <v>RUN</v>
          </cell>
          <cell r="O3400" t="str">
            <v>Списание материалов за 12 2001г</v>
          </cell>
          <cell r="P3400" t="str">
            <v>32</v>
          </cell>
          <cell r="Q3400">
            <v>32012035</v>
          </cell>
          <cell r="R3400" t="str">
            <v>H</v>
          </cell>
          <cell r="W3400">
            <v>162.74</v>
          </cell>
          <cell r="X3400">
            <v>162.74</v>
          </cell>
          <cell r="Y3400">
            <v>16200000</v>
          </cell>
        </row>
        <row r="3401">
          <cell r="A3401">
            <v>11088739</v>
          </cell>
          <cell r="B3401">
            <v>1</v>
          </cell>
          <cell r="C3401">
            <v>40</v>
          </cell>
          <cell r="D3401" t="str">
            <v>SA</v>
          </cell>
          <cell r="F3401" t="str">
            <v>12</v>
          </cell>
          <cell r="G3401" t="str">
            <v>S</v>
          </cell>
          <cell r="L3401">
            <v>503.46</v>
          </cell>
          <cell r="M3401">
            <v>503.46</v>
          </cell>
          <cell r="N3401" t="str">
            <v>RUN</v>
          </cell>
          <cell r="O3401" t="str">
            <v>Списание материалов за 12 2001г</v>
          </cell>
          <cell r="P3401" t="str">
            <v>32</v>
          </cell>
          <cell r="Q3401">
            <v>32012035</v>
          </cell>
          <cell r="R3401" t="str">
            <v>H</v>
          </cell>
          <cell r="W3401">
            <v>503.46</v>
          </cell>
          <cell r="X3401">
            <v>503.46</v>
          </cell>
          <cell r="Y3401">
            <v>16200000</v>
          </cell>
        </row>
        <row r="3402">
          <cell r="A3402">
            <v>11088742</v>
          </cell>
          <cell r="B3402">
            <v>1</v>
          </cell>
          <cell r="C3402">
            <v>40</v>
          </cell>
          <cell r="D3402" t="str">
            <v>SA</v>
          </cell>
          <cell r="F3402" t="str">
            <v>12</v>
          </cell>
          <cell r="G3402" t="str">
            <v>S</v>
          </cell>
          <cell r="L3402">
            <v>123.93</v>
          </cell>
          <cell r="M3402">
            <v>123.93</v>
          </cell>
          <cell r="N3402" t="str">
            <v>RUN</v>
          </cell>
          <cell r="O3402" t="str">
            <v>Списание материалов за 12 2001г</v>
          </cell>
          <cell r="P3402" t="str">
            <v>32</v>
          </cell>
          <cell r="Q3402">
            <v>32012035</v>
          </cell>
          <cell r="R3402" t="str">
            <v>H</v>
          </cell>
          <cell r="W3402">
            <v>123.93</v>
          </cell>
          <cell r="X3402">
            <v>123.93</v>
          </cell>
          <cell r="Y3402">
            <v>16200000</v>
          </cell>
        </row>
        <row r="3403">
          <cell r="A3403">
            <v>11088745</v>
          </cell>
          <cell r="B3403">
            <v>1</v>
          </cell>
          <cell r="C3403">
            <v>40</v>
          </cell>
          <cell r="D3403" t="str">
            <v>SA</v>
          </cell>
          <cell r="F3403" t="str">
            <v>12</v>
          </cell>
          <cell r="G3403" t="str">
            <v>S</v>
          </cell>
          <cell r="L3403">
            <v>612.83000000000004</v>
          </cell>
          <cell r="M3403">
            <v>612.83000000000004</v>
          </cell>
          <cell r="N3403" t="str">
            <v>RUN</v>
          </cell>
          <cell r="O3403" t="str">
            <v>Списание материалов за 12 2001г</v>
          </cell>
          <cell r="P3403" t="str">
            <v>32</v>
          </cell>
          <cell r="Q3403">
            <v>32012035</v>
          </cell>
          <cell r="R3403" t="str">
            <v>H</v>
          </cell>
          <cell r="W3403">
            <v>612.83000000000004</v>
          </cell>
          <cell r="X3403">
            <v>612.83000000000004</v>
          </cell>
          <cell r="Y3403">
            <v>16200000</v>
          </cell>
        </row>
        <row r="3404">
          <cell r="A3404">
            <v>11088747</v>
          </cell>
          <cell r="B3404">
            <v>1</v>
          </cell>
          <cell r="C3404">
            <v>40</v>
          </cell>
          <cell r="D3404" t="str">
            <v>SA</v>
          </cell>
          <cell r="F3404" t="str">
            <v>12</v>
          </cell>
          <cell r="G3404" t="str">
            <v>S</v>
          </cell>
          <cell r="L3404">
            <v>63.28</v>
          </cell>
          <cell r="M3404">
            <v>63.28</v>
          </cell>
          <cell r="N3404" t="str">
            <v>RUN</v>
          </cell>
          <cell r="O3404" t="str">
            <v>Списание материалов за 12 2001г</v>
          </cell>
          <cell r="P3404" t="str">
            <v>32</v>
          </cell>
          <cell r="Q3404">
            <v>32012035</v>
          </cell>
          <cell r="R3404" t="str">
            <v>H</v>
          </cell>
          <cell r="W3404">
            <v>63.28</v>
          </cell>
          <cell r="X3404">
            <v>63.28</v>
          </cell>
          <cell r="Y3404">
            <v>16200000</v>
          </cell>
        </row>
        <row r="3405">
          <cell r="A3405">
            <v>11088749</v>
          </cell>
          <cell r="B3405">
            <v>1</v>
          </cell>
          <cell r="C3405">
            <v>40</v>
          </cell>
          <cell r="D3405" t="str">
            <v>SA</v>
          </cell>
          <cell r="F3405" t="str">
            <v>12</v>
          </cell>
          <cell r="G3405" t="str">
            <v>S</v>
          </cell>
          <cell r="L3405">
            <v>294.33</v>
          </cell>
          <cell r="M3405">
            <v>294.33</v>
          </cell>
          <cell r="N3405" t="str">
            <v>RUN</v>
          </cell>
          <cell r="O3405" t="str">
            <v>Списание материалов за 12 2001г</v>
          </cell>
          <cell r="P3405" t="str">
            <v>32</v>
          </cell>
          <cell r="Q3405">
            <v>32012035</v>
          </cell>
          <cell r="R3405" t="str">
            <v>H</v>
          </cell>
          <cell r="W3405">
            <v>294.33</v>
          </cell>
          <cell r="X3405">
            <v>294.33</v>
          </cell>
          <cell r="Y3405">
            <v>16200000</v>
          </cell>
        </row>
        <row r="3406">
          <cell r="A3406">
            <v>11088751</v>
          </cell>
          <cell r="B3406">
            <v>1</v>
          </cell>
          <cell r="C3406">
            <v>40</v>
          </cell>
          <cell r="D3406" t="str">
            <v>SA</v>
          </cell>
          <cell r="F3406" t="str">
            <v>12</v>
          </cell>
          <cell r="G3406" t="str">
            <v>S</v>
          </cell>
          <cell r="L3406">
            <v>205.37</v>
          </cell>
          <cell r="M3406">
            <v>205.37</v>
          </cell>
          <cell r="N3406" t="str">
            <v>RUN</v>
          </cell>
          <cell r="O3406" t="str">
            <v>Списание материалов за 12 2001г</v>
          </cell>
          <cell r="P3406" t="str">
            <v>32</v>
          </cell>
          <cell r="Q3406">
            <v>32012035</v>
          </cell>
          <cell r="R3406" t="str">
            <v>H</v>
          </cell>
          <cell r="W3406">
            <v>205.37</v>
          </cell>
          <cell r="X3406">
            <v>205.37</v>
          </cell>
          <cell r="Y3406">
            <v>16200000</v>
          </cell>
        </row>
        <row r="3407">
          <cell r="A3407">
            <v>11088753</v>
          </cell>
          <cell r="B3407">
            <v>1</v>
          </cell>
          <cell r="C3407">
            <v>40</v>
          </cell>
          <cell r="D3407" t="str">
            <v>SA</v>
          </cell>
          <cell r="F3407" t="str">
            <v>12</v>
          </cell>
          <cell r="G3407" t="str">
            <v>S</v>
          </cell>
          <cell r="L3407">
            <v>18.670000000000002</v>
          </cell>
          <cell r="M3407">
            <v>18.670000000000002</v>
          </cell>
          <cell r="N3407" t="str">
            <v>RUN</v>
          </cell>
          <cell r="O3407" t="str">
            <v>Списание материалов за 12 2001г</v>
          </cell>
          <cell r="P3407" t="str">
            <v>32</v>
          </cell>
          <cell r="Q3407">
            <v>32012035</v>
          </cell>
          <cell r="R3407" t="str">
            <v>H</v>
          </cell>
          <cell r="W3407">
            <v>18.670000000000002</v>
          </cell>
          <cell r="X3407">
            <v>18.670000000000002</v>
          </cell>
          <cell r="Y3407">
            <v>16200000</v>
          </cell>
        </row>
        <row r="3408">
          <cell r="A3408">
            <v>11088756</v>
          </cell>
          <cell r="B3408">
            <v>1</v>
          </cell>
          <cell r="C3408">
            <v>40</v>
          </cell>
          <cell r="D3408" t="str">
            <v>SA</v>
          </cell>
          <cell r="F3408" t="str">
            <v>12</v>
          </cell>
          <cell r="G3408" t="str">
            <v>S</v>
          </cell>
          <cell r="L3408">
            <v>792.78</v>
          </cell>
          <cell r="M3408">
            <v>792.78</v>
          </cell>
          <cell r="N3408" t="str">
            <v>RUN</v>
          </cell>
          <cell r="O3408" t="str">
            <v>Списание материалов за 12 2001г</v>
          </cell>
          <cell r="P3408" t="str">
            <v>32</v>
          </cell>
          <cell r="Q3408">
            <v>32012035</v>
          </cell>
          <cell r="R3408" t="str">
            <v>H</v>
          </cell>
          <cell r="W3408">
            <v>792.78</v>
          </cell>
          <cell r="X3408">
            <v>792.78</v>
          </cell>
          <cell r="Y3408">
            <v>16200000</v>
          </cell>
        </row>
        <row r="3409">
          <cell r="A3409">
            <v>11088758</v>
          </cell>
          <cell r="B3409">
            <v>1</v>
          </cell>
          <cell r="C3409">
            <v>40</v>
          </cell>
          <cell r="D3409" t="str">
            <v>SA</v>
          </cell>
          <cell r="F3409" t="str">
            <v>12</v>
          </cell>
          <cell r="G3409" t="str">
            <v>S</v>
          </cell>
          <cell r="L3409">
            <v>354.09</v>
          </cell>
          <cell r="M3409">
            <v>354.09</v>
          </cell>
          <cell r="N3409" t="str">
            <v>RUN</v>
          </cell>
          <cell r="O3409" t="str">
            <v>Списание материалов за 12 2001г</v>
          </cell>
          <cell r="P3409" t="str">
            <v>32</v>
          </cell>
          <cell r="Q3409">
            <v>32012035</v>
          </cell>
          <cell r="R3409" t="str">
            <v>H</v>
          </cell>
          <cell r="W3409">
            <v>354.09</v>
          </cell>
          <cell r="X3409">
            <v>354.09</v>
          </cell>
          <cell r="Y3409">
            <v>16200000</v>
          </cell>
        </row>
        <row r="3410">
          <cell r="A3410">
            <v>11088760</v>
          </cell>
          <cell r="B3410">
            <v>1</v>
          </cell>
          <cell r="C3410">
            <v>40</v>
          </cell>
          <cell r="D3410" t="str">
            <v>SA</v>
          </cell>
          <cell r="F3410" t="str">
            <v>12</v>
          </cell>
          <cell r="G3410" t="str">
            <v>S</v>
          </cell>
          <cell r="L3410">
            <v>210.03</v>
          </cell>
          <cell r="M3410">
            <v>210.03</v>
          </cell>
          <cell r="N3410" t="str">
            <v>RUN</v>
          </cell>
          <cell r="O3410" t="str">
            <v>Списание материалов за 12 2001г</v>
          </cell>
          <cell r="P3410" t="str">
            <v>32</v>
          </cell>
          <cell r="Q3410">
            <v>32012035</v>
          </cell>
          <cell r="R3410" t="str">
            <v>H</v>
          </cell>
          <cell r="W3410">
            <v>210.03</v>
          </cell>
          <cell r="X3410">
            <v>210.03</v>
          </cell>
          <cell r="Y3410">
            <v>16200000</v>
          </cell>
        </row>
        <row r="3411">
          <cell r="A3411">
            <v>11088762</v>
          </cell>
          <cell r="B3411">
            <v>1</v>
          </cell>
          <cell r="C3411">
            <v>40</v>
          </cell>
          <cell r="D3411" t="str">
            <v>SA</v>
          </cell>
          <cell r="F3411" t="str">
            <v>12</v>
          </cell>
          <cell r="G3411" t="str">
            <v>S</v>
          </cell>
          <cell r="L3411">
            <v>113.23</v>
          </cell>
          <cell r="M3411">
            <v>113.23</v>
          </cell>
          <cell r="N3411" t="str">
            <v>RUN</v>
          </cell>
          <cell r="O3411" t="str">
            <v>Списание материалов за 12 2001г</v>
          </cell>
          <cell r="P3411" t="str">
            <v>32</v>
          </cell>
          <cell r="Q3411">
            <v>32012035</v>
          </cell>
          <cell r="R3411" t="str">
            <v>H</v>
          </cell>
          <cell r="W3411">
            <v>113.23</v>
          </cell>
          <cell r="X3411">
            <v>113.23</v>
          </cell>
          <cell r="Y3411">
            <v>16200000</v>
          </cell>
        </row>
        <row r="3412">
          <cell r="A3412">
            <v>11088765</v>
          </cell>
          <cell r="B3412">
            <v>1</v>
          </cell>
          <cell r="C3412">
            <v>40</v>
          </cell>
          <cell r="D3412" t="str">
            <v>SA</v>
          </cell>
          <cell r="F3412" t="str">
            <v>12</v>
          </cell>
          <cell r="G3412" t="str">
            <v>S</v>
          </cell>
          <cell r="L3412">
            <v>321.49</v>
          </cell>
          <cell r="M3412">
            <v>321.49</v>
          </cell>
          <cell r="N3412" t="str">
            <v>RUN</v>
          </cell>
          <cell r="O3412" t="str">
            <v>Списание материалов за 12 2001г</v>
          </cell>
          <cell r="P3412" t="str">
            <v>32</v>
          </cell>
          <cell r="Q3412">
            <v>32012035</v>
          </cell>
          <cell r="R3412" t="str">
            <v>H</v>
          </cell>
          <cell r="W3412">
            <v>321.49</v>
          </cell>
          <cell r="X3412">
            <v>321.49</v>
          </cell>
          <cell r="Y3412">
            <v>16200000</v>
          </cell>
        </row>
        <row r="3413">
          <cell r="A3413">
            <v>11088767</v>
          </cell>
          <cell r="B3413">
            <v>1</v>
          </cell>
          <cell r="C3413">
            <v>40</v>
          </cell>
          <cell r="D3413" t="str">
            <v>SA</v>
          </cell>
          <cell r="F3413" t="str">
            <v>12</v>
          </cell>
          <cell r="G3413" t="str">
            <v>S</v>
          </cell>
          <cell r="L3413">
            <v>488.29</v>
          </cell>
          <cell r="M3413">
            <v>488.29</v>
          </cell>
          <cell r="N3413" t="str">
            <v>RUN</v>
          </cell>
          <cell r="O3413" t="str">
            <v>Списание материалов за 12 2001г</v>
          </cell>
          <cell r="P3413" t="str">
            <v>32</v>
          </cell>
          <cell r="Q3413">
            <v>32012035</v>
          </cell>
          <cell r="R3413" t="str">
            <v>H</v>
          </cell>
          <cell r="W3413">
            <v>488.29</v>
          </cell>
          <cell r="X3413">
            <v>488.29</v>
          </cell>
          <cell r="Y3413">
            <v>16200000</v>
          </cell>
        </row>
        <row r="3414">
          <cell r="A3414">
            <v>11088770</v>
          </cell>
          <cell r="B3414">
            <v>1</v>
          </cell>
          <cell r="C3414">
            <v>40</v>
          </cell>
          <cell r="D3414" t="str">
            <v>SA</v>
          </cell>
          <cell r="F3414" t="str">
            <v>12</v>
          </cell>
          <cell r="G3414" t="str">
            <v>S</v>
          </cell>
          <cell r="L3414">
            <v>238.99</v>
          </cell>
          <cell r="M3414">
            <v>238.99</v>
          </cell>
          <cell r="N3414" t="str">
            <v>RUN</v>
          </cell>
          <cell r="O3414" t="str">
            <v>Списание материалов за 12 2001г</v>
          </cell>
          <cell r="P3414" t="str">
            <v>32</v>
          </cell>
          <cell r="Q3414">
            <v>32012035</v>
          </cell>
          <cell r="R3414" t="str">
            <v>H</v>
          </cell>
          <cell r="W3414">
            <v>238.99</v>
          </cell>
          <cell r="X3414">
            <v>238.99</v>
          </cell>
          <cell r="Y3414">
            <v>16200000</v>
          </cell>
        </row>
        <row r="3415">
          <cell r="A3415">
            <v>11088773</v>
          </cell>
          <cell r="B3415">
            <v>1</v>
          </cell>
          <cell r="C3415">
            <v>40</v>
          </cell>
          <cell r="D3415" t="str">
            <v>SA</v>
          </cell>
          <cell r="F3415" t="str">
            <v>12</v>
          </cell>
          <cell r="G3415" t="str">
            <v>S</v>
          </cell>
          <cell r="L3415">
            <v>167.71</v>
          </cell>
          <cell r="M3415">
            <v>167.71</v>
          </cell>
          <cell r="N3415" t="str">
            <v>RUN</v>
          </cell>
          <cell r="O3415" t="str">
            <v>Списание материалов за 12 2001г</v>
          </cell>
          <cell r="P3415" t="str">
            <v>32</v>
          </cell>
          <cell r="Q3415">
            <v>32012035</v>
          </cell>
          <cell r="R3415" t="str">
            <v>H</v>
          </cell>
          <cell r="W3415">
            <v>167.71</v>
          </cell>
          <cell r="X3415">
            <v>167.71</v>
          </cell>
          <cell r="Y3415">
            <v>16200000</v>
          </cell>
        </row>
        <row r="3416">
          <cell r="A3416">
            <v>11088775</v>
          </cell>
          <cell r="B3416">
            <v>1</v>
          </cell>
          <cell r="C3416">
            <v>40</v>
          </cell>
          <cell r="D3416" t="str">
            <v>SA</v>
          </cell>
          <cell r="F3416" t="str">
            <v>12</v>
          </cell>
          <cell r="G3416" t="str">
            <v>S</v>
          </cell>
          <cell r="L3416">
            <v>122.07</v>
          </cell>
          <cell r="M3416">
            <v>122.07</v>
          </cell>
          <cell r="N3416" t="str">
            <v>RUN</v>
          </cell>
          <cell r="O3416" t="str">
            <v>Списание материалов за 12 2001г</v>
          </cell>
          <cell r="P3416" t="str">
            <v>32</v>
          </cell>
          <cell r="Q3416">
            <v>32012035</v>
          </cell>
          <cell r="R3416" t="str">
            <v>H</v>
          </cell>
          <cell r="W3416">
            <v>122.07</v>
          </cell>
          <cell r="X3416">
            <v>122.07</v>
          </cell>
          <cell r="Y3416">
            <v>16200000</v>
          </cell>
        </row>
        <row r="3417">
          <cell r="A3417">
            <v>11088777</v>
          </cell>
          <cell r="B3417">
            <v>1</v>
          </cell>
          <cell r="C3417">
            <v>40</v>
          </cell>
          <cell r="D3417" t="str">
            <v>SA</v>
          </cell>
          <cell r="F3417" t="str">
            <v>12</v>
          </cell>
          <cell r="G3417" t="str">
            <v>S</v>
          </cell>
          <cell r="L3417">
            <v>6</v>
          </cell>
          <cell r="M3417">
            <v>6</v>
          </cell>
          <cell r="N3417" t="str">
            <v>RUN</v>
          </cell>
          <cell r="O3417" t="str">
            <v>Списание материалов за 12 2001г</v>
          </cell>
          <cell r="P3417" t="str">
            <v>32</v>
          </cell>
          <cell r="Q3417">
            <v>32012035</v>
          </cell>
          <cell r="R3417" t="str">
            <v>H</v>
          </cell>
          <cell r="W3417">
            <v>6</v>
          </cell>
          <cell r="X3417">
            <v>6</v>
          </cell>
          <cell r="Y3417">
            <v>16200000</v>
          </cell>
        </row>
        <row r="3418">
          <cell r="A3418">
            <v>11088779</v>
          </cell>
          <cell r="B3418">
            <v>1</v>
          </cell>
          <cell r="C3418">
            <v>40</v>
          </cell>
          <cell r="D3418" t="str">
            <v>SA</v>
          </cell>
          <cell r="F3418" t="str">
            <v>12</v>
          </cell>
          <cell r="G3418" t="str">
            <v>S</v>
          </cell>
          <cell r="L3418">
            <v>51.07</v>
          </cell>
          <cell r="M3418">
            <v>51.07</v>
          </cell>
          <cell r="N3418" t="str">
            <v>RUN</v>
          </cell>
          <cell r="O3418" t="str">
            <v>Списание материалов за 12 2001г</v>
          </cell>
          <cell r="P3418" t="str">
            <v>32</v>
          </cell>
          <cell r="Q3418">
            <v>32012035</v>
          </cell>
          <cell r="R3418" t="str">
            <v>H</v>
          </cell>
          <cell r="W3418">
            <v>51.07</v>
          </cell>
          <cell r="X3418">
            <v>51.07</v>
          </cell>
          <cell r="Y3418">
            <v>16200000</v>
          </cell>
        </row>
        <row r="3419">
          <cell r="A3419">
            <v>11088781</v>
          </cell>
          <cell r="B3419">
            <v>1</v>
          </cell>
          <cell r="C3419">
            <v>40</v>
          </cell>
          <cell r="D3419" t="str">
            <v>SA</v>
          </cell>
          <cell r="F3419" t="str">
            <v>12</v>
          </cell>
          <cell r="G3419" t="str">
            <v>S</v>
          </cell>
          <cell r="L3419">
            <v>69.83</v>
          </cell>
          <cell r="M3419">
            <v>69.83</v>
          </cell>
          <cell r="N3419" t="str">
            <v>RUN</v>
          </cell>
          <cell r="O3419" t="str">
            <v>Списание материалов за 12 2001г</v>
          </cell>
          <cell r="P3419" t="str">
            <v>32</v>
          </cell>
          <cell r="Q3419">
            <v>32012035</v>
          </cell>
          <cell r="R3419" t="str">
            <v>H</v>
          </cell>
          <cell r="W3419">
            <v>69.83</v>
          </cell>
          <cell r="X3419">
            <v>69.83</v>
          </cell>
          <cell r="Y3419">
            <v>16200000</v>
          </cell>
        </row>
        <row r="3420">
          <cell r="A3420">
            <v>11088783</v>
          </cell>
          <cell r="B3420">
            <v>1</v>
          </cell>
          <cell r="C3420">
            <v>40</v>
          </cell>
          <cell r="D3420" t="str">
            <v>SA</v>
          </cell>
          <cell r="F3420" t="str">
            <v>12</v>
          </cell>
          <cell r="G3420" t="str">
            <v>S</v>
          </cell>
          <cell r="L3420">
            <v>28.8</v>
          </cell>
          <cell r="M3420">
            <v>28.8</v>
          </cell>
          <cell r="N3420" t="str">
            <v>RUN</v>
          </cell>
          <cell r="O3420" t="str">
            <v>Списание материалов за 12 2001г</v>
          </cell>
          <cell r="P3420" t="str">
            <v>32</v>
          </cell>
          <cell r="Q3420">
            <v>32012035</v>
          </cell>
          <cell r="R3420" t="str">
            <v>H</v>
          </cell>
          <cell r="W3420">
            <v>28.8</v>
          </cell>
          <cell r="X3420">
            <v>28.8</v>
          </cell>
          <cell r="Y3420">
            <v>16200000</v>
          </cell>
        </row>
        <row r="3421">
          <cell r="A3421">
            <v>11088785</v>
          </cell>
          <cell r="B3421">
            <v>1</v>
          </cell>
          <cell r="C3421">
            <v>40</v>
          </cell>
          <cell r="D3421" t="str">
            <v>SA</v>
          </cell>
          <cell r="F3421" t="str">
            <v>12</v>
          </cell>
          <cell r="G3421" t="str">
            <v>S</v>
          </cell>
          <cell r="L3421">
            <v>92.94</v>
          </cell>
          <cell r="M3421">
            <v>92.94</v>
          </cell>
          <cell r="N3421" t="str">
            <v>RUN</v>
          </cell>
          <cell r="O3421" t="str">
            <v>Списание материалов за 12 2001г</v>
          </cell>
          <cell r="P3421" t="str">
            <v>32</v>
          </cell>
          <cell r="Q3421">
            <v>32012035</v>
          </cell>
          <cell r="R3421" t="str">
            <v>H</v>
          </cell>
          <cell r="W3421">
            <v>92.94</v>
          </cell>
          <cell r="X3421">
            <v>92.94</v>
          </cell>
          <cell r="Y3421">
            <v>16200000</v>
          </cell>
        </row>
        <row r="3422">
          <cell r="A3422">
            <v>11088787</v>
          </cell>
          <cell r="B3422">
            <v>1</v>
          </cell>
          <cell r="C3422">
            <v>40</v>
          </cell>
          <cell r="D3422" t="str">
            <v>SA</v>
          </cell>
          <cell r="F3422" t="str">
            <v>12</v>
          </cell>
          <cell r="G3422" t="str">
            <v>S</v>
          </cell>
          <cell r="L3422">
            <v>106.11</v>
          </cell>
          <cell r="M3422">
            <v>106.11</v>
          </cell>
          <cell r="N3422" t="str">
            <v>RUN</v>
          </cell>
          <cell r="O3422" t="str">
            <v>Списание материалов за 12 2001г</v>
          </cell>
          <cell r="P3422" t="str">
            <v>32</v>
          </cell>
          <cell r="Q3422">
            <v>32012035</v>
          </cell>
          <cell r="R3422" t="str">
            <v>H</v>
          </cell>
          <cell r="W3422">
            <v>106.11</v>
          </cell>
          <cell r="X3422">
            <v>106.11</v>
          </cell>
          <cell r="Y3422">
            <v>16200000</v>
          </cell>
        </row>
        <row r="3423">
          <cell r="A3423">
            <v>11088789</v>
          </cell>
          <cell r="B3423">
            <v>1</v>
          </cell>
          <cell r="C3423">
            <v>40</v>
          </cell>
          <cell r="D3423" t="str">
            <v>SA</v>
          </cell>
          <cell r="F3423" t="str">
            <v>12</v>
          </cell>
          <cell r="G3423" t="str">
            <v>S</v>
          </cell>
          <cell r="L3423">
            <v>187.27</v>
          </cell>
          <cell r="M3423">
            <v>187.27</v>
          </cell>
          <cell r="N3423" t="str">
            <v>RUN</v>
          </cell>
          <cell r="O3423" t="str">
            <v>Списание материалов за 12 2001г</v>
          </cell>
          <cell r="P3423" t="str">
            <v>32</v>
          </cell>
          <cell r="Q3423">
            <v>32012035</v>
          </cell>
          <cell r="R3423" t="str">
            <v>H</v>
          </cell>
          <cell r="W3423">
            <v>187.27</v>
          </cell>
          <cell r="X3423">
            <v>187.27</v>
          </cell>
          <cell r="Y3423">
            <v>16200000</v>
          </cell>
        </row>
        <row r="3424">
          <cell r="A3424">
            <v>11088791</v>
          </cell>
          <cell r="B3424">
            <v>1</v>
          </cell>
          <cell r="C3424">
            <v>40</v>
          </cell>
          <cell r="D3424" t="str">
            <v>SA</v>
          </cell>
          <cell r="F3424" t="str">
            <v>12</v>
          </cell>
          <cell r="G3424" t="str">
            <v>S</v>
          </cell>
          <cell r="L3424">
            <v>61.81</v>
          </cell>
          <cell r="M3424">
            <v>61.81</v>
          </cell>
          <cell r="N3424" t="str">
            <v>RUN</v>
          </cell>
          <cell r="O3424" t="str">
            <v>Списание материалов за 12 2001г</v>
          </cell>
          <cell r="P3424" t="str">
            <v>32</v>
          </cell>
          <cell r="Q3424">
            <v>32012035</v>
          </cell>
          <cell r="R3424" t="str">
            <v>H</v>
          </cell>
          <cell r="W3424">
            <v>61.81</v>
          </cell>
          <cell r="X3424">
            <v>61.81</v>
          </cell>
          <cell r="Y3424">
            <v>16200000</v>
          </cell>
        </row>
        <row r="3425">
          <cell r="A3425">
            <v>11088793</v>
          </cell>
          <cell r="B3425">
            <v>1</v>
          </cell>
          <cell r="C3425">
            <v>40</v>
          </cell>
          <cell r="D3425" t="str">
            <v>SA</v>
          </cell>
          <cell r="F3425" t="str">
            <v>12</v>
          </cell>
          <cell r="G3425" t="str">
            <v>S</v>
          </cell>
          <cell r="L3425">
            <v>288.47000000000003</v>
          </cell>
          <cell r="M3425">
            <v>288.47000000000003</v>
          </cell>
          <cell r="N3425" t="str">
            <v>RUN</v>
          </cell>
          <cell r="O3425" t="str">
            <v>Списание материалов за 12 2001г</v>
          </cell>
          <cell r="P3425" t="str">
            <v>32</v>
          </cell>
          <cell r="Q3425">
            <v>32012035</v>
          </cell>
          <cell r="R3425" t="str">
            <v>H</v>
          </cell>
          <cell r="W3425">
            <v>288.47000000000003</v>
          </cell>
          <cell r="X3425">
            <v>288.47000000000003</v>
          </cell>
          <cell r="Y3425">
            <v>16200000</v>
          </cell>
        </row>
        <row r="3426">
          <cell r="A3426">
            <v>11088795</v>
          </cell>
          <cell r="B3426">
            <v>1</v>
          </cell>
          <cell r="C3426">
            <v>40</v>
          </cell>
          <cell r="D3426" t="str">
            <v>SA</v>
          </cell>
          <cell r="F3426" t="str">
            <v>12</v>
          </cell>
          <cell r="G3426" t="str">
            <v>S</v>
          </cell>
          <cell r="L3426">
            <v>153.80000000000001</v>
          </cell>
          <cell r="M3426">
            <v>153.80000000000001</v>
          </cell>
          <cell r="N3426" t="str">
            <v>RUN</v>
          </cell>
          <cell r="O3426" t="str">
            <v>Списание материалов за 12 2001г</v>
          </cell>
          <cell r="P3426" t="str">
            <v>32</v>
          </cell>
          <cell r="Q3426">
            <v>32012035</v>
          </cell>
          <cell r="R3426" t="str">
            <v>H</v>
          </cell>
          <cell r="W3426">
            <v>153.80000000000001</v>
          </cell>
          <cell r="X3426">
            <v>153.80000000000001</v>
          </cell>
          <cell r="Y3426">
            <v>16200000</v>
          </cell>
        </row>
        <row r="3427">
          <cell r="A3427">
            <v>11088797</v>
          </cell>
          <cell r="B3427">
            <v>1</v>
          </cell>
          <cell r="C3427">
            <v>40</v>
          </cell>
          <cell r="D3427" t="str">
            <v>SA</v>
          </cell>
          <cell r="F3427" t="str">
            <v>12</v>
          </cell>
          <cell r="G3427" t="str">
            <v>S</v>
          </cell>
          <cell r="L3427">
            <v>141.41999999999999</v>
          </cell>
          <cell r="M3427">
            <v>141.41999999999999</v>
          </cell>
          <cell r="N3427" t="str">
            <v>RUN</v>
          </cell>
          <cell r="O3427" t="str">
            <v>Списание материалов за 12 2001г</v>
          </cell>
          <cell r="P3427" t="str">
            <v>32</v>
          </cell>
          <cell r="Q3427">
            <v>32012035</v>
          </cell>
          <cell r="R3427" t="str">
            <v>H</v>
          </cell>
          <cell r="W3427">
            <v>141.41999999999999</v>
          </cell>
          <cell r="X3427">
            <v>141.41999999999999</v>
          </cell>
          <cell r="Y3427">
            <v>16200000</v>
          </cell>
        </row>
        <row r="3428">
          <cell r="A3428">
            <v>11088799</v>
          </cell>
          <cell r="B3428">
            <v>1</v>
          </cell>
          <cell r="C3428">
            <v>40</v>
          </cell>
          <cell r="D3428" t="str">
            <v>SA</v>
          </cell>
          <cell r="F3428" t="str">
            <v>12</v>
          </cell>
          <cell r="G3428" t="str">
            <v>S</v>
          </cell>
          <cell r="L3428">
            <v>228</v>
          </cell>
          <cell r="M3428">
            <v>228</v>
          </cell>
          <cell r="N3428" t="str">
            <v>RUN</v>
          </cell>
          <cell r="O3428" t="str">
            <v>Списание материалов за 12 2001г</v>
          </cell>
          <cell r="P3428" t="str">
            <v>32</v>
          </cell>
          <cell r="Q3428">
            <v>32012035</v>
          </cell>
          <cell r="R3428" t="str">
            <v>H</v>
          </cell>
          <cell r="W3428">
            <v>228</v>
          </cell>
          <cell r="X3428">
            <v>228</v>
          </cell>
          <cell r="Y3428">
            <v>16200000</v>
          </cell>
        </row>
        <row r="3429">
          <cell r="A3429">
            <v>11088801</v>
          </cell>
          <cell r="B3429">
            <v>1</v>
          </cell>
          <cell r="C3429">
            <v>40</v>
          </cell>
          <cell r="D3429" t="str">
            <v>SA</v>
          </cell>
          <cell r="F3429" t="str">
            <v>12</v>
          </cell>
          <cell r="G3429" t="str">
            <v>S</v>
          </cell>
          <cell r="L3429">
            <v>77.72</v>
          </cell>
          <cell r="M3429">
            <v>77.72</v>
          </cell>
          <cell r="N3429" t="str">
            <v>RUN</v>
          </cell>
          <cell r="O3429" t="str">
            <v>Списание материалов за 12 2001г</v>
          </cell>
          <cell r="P3429" t="str">
            <v>32</v>
          </cell>
          <cell r="Q3429">
            <v>32012035</v>
          </cell>
          <cell r="R3429" t="str">
            <v>H</v>
          </cell>
          <cell r="W3429">
            <v>77.72</v>
          </cell>
          <cell r="X3429">
            <v>77.72</v>
          </cell>
          <cell r="Y3429">
            <v>16200000</v>
          </cell>
        </row>
        <row r="3430">
          <cell r="A3430">
            <v>11088803</v>
          </cell>
          <cell r="B3430">
            <v>1</v>
          </cell>
          <cell r="C3430">
            <v>40</v>
          </cell>
          <cell r="D3430" t="str">
            <v>SA</v>
          </cell>
          <cell r="F3430" t="str">
            <v>12</v>
          </cell>
          <cell r="G3430" t="str">
            <v>S</v>
          </cell>
          <cell r="L3430">
            <v>37.33</v>
          </cell>
          <cell r="M3430">
            <v>37.33</v>
          </cell>
          <cell r="N3430" t="str">
            <v>RUN</v>
          </cell>
          <cell r="O3430" t="str">
            <v>Списание материалов за 12 2001г</v>
          </cell>
          <cell r="P3430" t="str">
            <v>32</v>
          </cell>
          <cell r="Q3430">
            <v>32012035</v>
          </cell>
          <cell r="R3430" t="str">
            <v>H</v>
          </cell>
          <cell r="W3430">
            <v>37.33</v>
          </cell>
          <cell r="X3430">
            <v>37.33</v>
          </cell>
          <cell r="Y3430">
            <v>16200000</v>
          </cell>
        </row>
        <row r="3431">
          <cell r="A3431">
            <v>11088805</v>
          </cell>
          <cell r="B3431">
            <v>1</v>
          </cell>
          <cell r="C3431">
            <v>40</v>
          </cell>
          <cell r="D3431" t="str">
            <v>SA</v>
          </cell>
          <cell r="F3431" t="str">
            <v>12</v>
          </cell>
          <cell r="G3431" t="str">
            <v>S</v>
          </cell>
          <cell r="L3431">
            <v>109.04</v>
          </cell>
          <cell r="M3431">
            <v>109.04</v>
          </cell>
          <cell r="N3431" t="str">
            <v>RUN</v>
          </cell>
          <cell r="O3431" t="str">
            <v>Списание материалов за 12 2001г</v>
          </cell>
          <cell r="P3431" t="str">
            <v>32</v>
          </cell>
          <cell r="Q3431">
            <v>32012035</v>
          </cell>
          <cell r="R3431" t="str">
            <v>H</v>
          </cell>
          <cell r="W3431">
            <v>109.04</v>
          </cell>
          <cell r="X3431">
            <v>109.04</v>
          </cell>
          <cell r="Y3431">
            <v>16200000</v>
          </cell>
        </row>
        <row r="3432">
          <cell r="A3432">
            <v>11088807</v>
          </cell>
          <cell r="B3432">
            <v>1</v>
          </cell>
          <cell r="C3432">
            <v>40</v>
          </cell>
          <cell r="D3432" t="str">
            <v>SA</v>
          </cell>
          <cell r="F3432" t="str">
            <v>12</v>
          </cell>
          <cell r="G3432" t="str">
            <v>S</v>
          </cell>
          <cell r="L3432">
            <v>60</v>
          </cell>
          <cell r="M3432">
            <v>60</v>
          </cell>
          <cell r="N3432" t="str">
            <v>RUN</v>
          </cell>
          <cell r="O3432" t="str">
            <v>Списание материалов за 12 2001г</v>
          </cell>
          <cell r="P3432" t="str">
            <v>32</v>
          </cell>
          <cell r="Q3432">
            <v>32012035</v>
          </cell>
          <cell r="R3432" t="str">
            <v>H</v>
          </cell>
          <cell r="W3432">
            <v>60</v>
          </cell>
          <cell r="X3432">
            <v>60</v>
          </cell>
          <cell r="Y3432">
            <v>16200000</v>
          </cell>
        </row>
        <row r="3433">
          <cell r="A3433">
            <v>11088809</v>
          </cell>
          <cell r="B3433">
            <v>1</v>
          </cell>
          <cell r="C3433">
            <v>40</v>
          </cell>
          <cell r="D3433" t="str">
            <v>SA</v>
          </cell>
          <cell r="F3433" t="str">
            <v>12</v>
          </cell>
          <cell r="G3433" t="str">
            <v>S</v>
          </cell>
          <cell r="L3433">
            <v>5.0199999999999996</v>
          </cell>
          <cell r="M3433">
            <v>5.0199999999999996</v>
          </cell>
          <cell r="N3433" t="str">
            <v>RUN</v>
          </cell>
          <cell r="O3433" t="str">
            <v>Списание материалов за 12 2001г</v>
          </cell>
          <cell r="P3433" t="str">
            <v>32</v>
          </cell>
          <cell r="Q3433">
            <v>32012035</v>
          </cell>
          <cell r="R3433" t="str">
            <v>H</v>
          </cell>
          <cell r="W3433">
            <v>5.0199999999999996</v>
          </cell>
          <cell r="X3433">
            <v>5.0199999999999996</v>
          </cell>
          <cell r="Y3433">
            <v>16200000</v>
          </cell>
        </row>
        <row r="3434">
          <cell r="A3434">
            <v>11088811</v>
          </cell>
          <cell r="B3434">
            <v>1</v>
          </cell>
          <cell r="C3434">
            <v>40</v>
          </cell>
          <cell r="D3434" t="str">
            <v>SA</v>
          </cell>
          <cell r="F3434" t="str">
            <v>12</v>
          </cell>
          <cell r="G3434" t="str">
            <v>S</v>
          </cell>
          <cell r="L3434">
            <v>81.709999999999994</v>
          </cell>
          <cell r="M3434">
            <v>81.709999999999994</v>
          </cell>
          <cell r="N3434" t="str">
            <v>RUN</v>
          </cell>
          <cell r="O3434" t="str">
            <v>Списание материалов за 12 2001г</v>
          </cell>
          <cell r="P3434" t="str">
            <v>32</v>
          </cell>
          <cell r="Q3434">
            <v>32012035</v>
          </cell>
          <cell r="R3434" t="str">
            <v>H</v>
          </cell>
          <cell r="W3434">
            <v>81.709999999999994</v>
          </cell>
          <cell r="X3434">
            <v>81.709999999999994</v>
          </cell>
          <cell r="Y3434">
            <v>16200000</v>
          </cell>
        </row>
        <row r="3435">
          <cell r="A3435">
            <v>11088814</v>
          </cell>
          <cell r="B3435">
            <v>1</v>
          </cell>
          <cell r="C3435">
            <v>40</v>
          </cell>
          <cell r="D3435" t="str">
            <v>SA</v>
          </cell>
          <cell r="F3435" t="str">
            <v>12</v>
          </cell>
          <cell r="G3435" t="str">
            <v>S</v>
          </cell>
          <cell r="L3435">
            <v>30.32</v>
          </cell>
          <cell r="M3435">
            <v>30.32</v>
          </cell>
          <cell r="N3435" t="str">
            <v>RUN</v>
          </cell>
          <cell r="O3435" t="str">
            <v>Списание материалов за 12 2001г</v>
          </cell>
          <cell r="P3435" t="str">
            <v>32</v>
          </cell>
          <cell r="Q3435">
            <v>32012035</v>
          </cell>
          <cell r="R3435" t="str">
            <v>H</v>
          </cell>
          <cell r="W3435">
            <v>30.32</v>
          </cell>
          <cell r="X3435">
            <v>30.32</v>
          </cell>
          <cell r="Y3435">
            <v>16200000</v>
          </cell>
        </row>
        <row r="3436">
          <cell r="A3436">
            <v>11088817</v>
          </cell>
          <cell r="B3436">
            <v>1</v>
          </cell>
          <cell r="C3436">
            <v>40</v>
          </cell>
          <cell r="D3436" t="str">
            <v>SA</v>
          </cell>
          <cell r="F3436" t="str">
            <v>12</v>
          </cell>
          <cell r="G3436" t="str">
            <v>S</v>
          </cell>
          <cell r="L3436">
            <v>157.63</v>
          </cell>
          <cell r="M3436">
            <v>157.63</v>
          </cell>
          <cell r="N3436" t="str">
            <v>RUN</v>
          </cell>
          <cell r="O3436" t="str">
            <v>Списание материалов за 12 2001г</v>
          </cell>
          <cell r="P3436" t="str">
            <v>32</v>
          </cell>
          <cell r="Q3436">
            <v>32012035</v>
          </cell>
          <cell r="R3436" t="str">
            <v>H</v>
          </cell>
          <cell r="W3436">
            <v>157.63</v>
          </cell>
          <cell r="X3436">
            <v>157.63</v>
          </cell>
          <cell r="Y3436">
            <v>16200000</v>
          </cell>
        </row>
        <row r="3437">
          <cell r="A3437">
            <v>11088820</v>
          </cell>
          <cell r="B3437">
            <v>1</v>
          </cell>
          <cell r="C3437">
            <v>40</v>
          </cell>
          <cell r="D3437" t="str">
            <v>SA</v>
          </cell>
          <cell r="F3437" t="str">
            <v>12</v>
          </cell>
          <cell r="G3437" t="str">
            <v>S</v>
          </cell>
          <cell r="L3437">
            <v>782.04</v>
          </cell>
          <cell r="M3437">
            <v>782.04</v>
          </cell>
          <cell r="N3437" t="str">
            <v>RUN</v>
          </cell>
          <cell r="O3437" t="str">
            <v>Списание материалов за 12 2001г</v>
          </cell>
          <cell r="P3437" t="str">
            <v>32</v>
          </cell>
          <cell r="Q3437">
            <v>32012035</v>
          </cell>
          <cell r="R3437" t="str">
            <v>H</v>
          </cell>
          <cell r="W3437">
            <v>782.04</v>
          </cell>
          <cell r="X3437">
            <v>782.04</v>
          </cell>
          <cell r="Y3437">
            <v>16200000</v>
          </cell>
        </row>
        <row r="3438">
          <cell r="A3438">
            <v>11088822</v>
          </cell>
          <cell r="B3438">
            <v>1</v>
          </cell>
          <cell r="C3438">
            <v>40</v>
          </cell>
          <cell r="D3438" t="str">
            <v>SA</v>
          </cell>
          <cell r="F3438" t="str">
            <v>12</v>
          </cell>
          <cell r="G3438" t="str">
            <v>S</v>
          </cell>
          <cell r="L3438">
            <v>107.61</v>
          </cell>
          <cell r="M3438">
            <v>107.61</v>
          </cell>
          <cell r="N3438" t="str">
            <v>RUN</v>
          </cell>
          <cell r="O3438" t="str">
            <v>Списание материалов за 12 2001г</v>
          </cell>
          <cell r="P3438" t="str">
            <v>32</v>
          </cell>
          <cell r="Q3438">
            <v>32012035</v>
          </cell>
          <cell r="R3438" t="str">
            <v>H</v>
          </cell>
          <cell r="W3438">
            <v>107.61</v>
          </cell>
          <cell r="X3438">
            <v>107.61</v>
          </cell>
          <cell r="Y3438">
            <v>16200000</v>
          </cell>
        </row>
        <row r="3439">
          <cell r="A3439">
            <v>11088824</v>
          </cell>
          <cell r="B3439">
            <v>1</v>
          </cell>
          <cell r="C3439">
            <v>40</v>
          </cell>
          <cell r="D3439" t="str">
            <v>SA</v>
          </cell>
          <cell r="F3439" t="str">
            <v>12</v>
          </cell>
          <cell r="G3439" t="str">
            <v>S</v>
          </cell>
          <cell r="L3439">
            <v>70.41</v>
          </cell>
          <cell r="M3439">
            <v>70.41</v>
          </cell>
          <cell r="N3439" t="str">
            <v>RUN</v>
          </cell>
          <cell r="O3439" t="str">
            <v>Списание материалов за 12 2001г</v>
          </cell>
          <cell r="P3439" t="str">
            <v>32</v>
          </cell>
          <cell r="Q3439">
            <v>32012035</v>
          </cell>
          <cell r="R3439" t="str">
            <v>H</v>
          </cell>
          <cell r="W3439">
            <v>70.41</v>
          </cell>
          <cell r="X3439">
            <v>70.41</v>
          </cell>
          <cell r="Y3439">
            <v>16200000</v>
          </cell>
        </row>
        <row r="3440">
          <cell r="A3440">
            <v>11088826</v>
          </cell>
          <cell r="B3440">
            <v>1</v>
          </cell>
          <cell r="C3440">
            <v>40</v>
          </cell>
          <cell r="D3440" t="str">
            <v>SA</v>
          </cell>
          <cell r="F3440" t="str">
            <v>12</v>
          </cell>
          <cell r="G3440" t="str">
            <v>S</v>
          </cell>
          <cell r="L3440">
            <v>60.2</v>
          </cell>
          <cell r="M3440">
            <v>60.2</v>
          </cell>
          <cell r="N3440" t="str">
            <v>RUN</v>
          </cell>
          <cell r="O3440" t="str">
            <v>Списание материалов за 12 2001г</v>
          </cell>
          <cell r="P3440" t="str">
            <v>32</v>
          </cell>
          <cell r="Q3440">
            <v>32012035</v>
          </cell>
          <cell r="R3440" t="str">
            <v>H</v>
          </cell>
          <cell r="W3440">
            <v>60.2</v>
          </cell>
          <cell r="X3440">
            <v>60.2</v>
          </cell>
          <cell r="Y3440">
            <v>16200000</v>
          </cell>
        </row>
        <row r="3441">
          <cell r="A3441">
            <v>11088828</v>
          </cell>
          <cell r="B3441">
            <v>1</v>
          </cell>
          <cell r="C3441">
            <v>40</v>
          </cell>
          <cell r="D3441" t="str">
            <v>SA</v>
          </cell>
          <cell r="F3441" t="str">
            <v>12</v>
          </cell>
          <cell r="G3441" t="str">
            <v>S</v>
          </cell>
          <cell r="L3441">
            <v>142.1</v>
          </cell>
          <cell r="M3441">
            <v>142.1</v>
          </cell>
          <cell r="N3441" t="str">
            <v>RUN</v>
          </cell>
          <cell r="O3441" t="str">
            <v>Списание материалов за 12 2001г</v>
          </cell>
          <cell r="P3441" t="str">
            <v>32</v>
          </cell>
          <cell r="Q3441">
            <v>32012035</v>
          </cell>
          <cell r="R3441" t="str">
            <v>H</v>
          </cell>
          <cell r="W3441">
            <v>142.1</v>
          </cell>
          <cell r="X3441">
            <v>142.1</v>
          </cell>
          <cell r="Y3441">
            <v>16200000</v>
          </cell>
        </row>
        <row r="3442">
          <cell r="A3442">
            <v>11088830</v>
          </cell>
          <cell r="B3442">
            <v>1</v>
          </cell>
          <cell r="C3442">
            <v>40</v>
          </cell>
          <cell r="D3442" t="str">
            <v>SA</v>
          </cell>
          <cell r="F3442" t="str">
            <v>12</v>
          </cell>
          <cell r="G3442" t="str">
            <v>S</v>
          </cell>
          <cell r="L3442">
            <v>47.76</v>
          </cell>
          <cell r="M3442">
            <v>47.76</v>
          </cell>
          <cell r="N3442" t="str">
            <v>RUN</v>
          </cell>
          <cell r="O3442" t="str">
            <v>Списание материалов за 12 2001г</v>
          </cell>
          <cell r="P3442" t="str">
            <v>32</v>
          </cell>
          <cell r="Q3442">
            <v>32012035</v>
          </cell>
          <cell r="R3442" t="str">
            <v>H</v>
          </cell>
          <cell r="W3442">
            <v>47.76</v>
          </cell>
          <cell r="X3442">
            <v>47.76</v>
          </cell>
          <cell r="Y3442">
            <v>16200000</v>
          </cell>
        </row>
        <row r="3443">
          <cell r="A3443">
            <v>11088832</v>
          </cell>
          <cell r="B3443">
            <v>1</v>
          </cell>
          <cell r="C3443">
            <v>40</v>
          </cell>
          <cell r="D3443" t="str">
            <v>SA</v>
          </cell>
          <cell r="F3443" t="str">
            <v>12</v>
          </cell>
          <cell r="G3443" t="str">
            <v>S</v>
          </cell>
          <cell r="L3443">
            <v>52.99</v>
          </cell>
          <cell r="M3443">
            <v>52.99</v>
          </cell>
          <cell r="N3443" t="str">
            <v>RUN</v>
          </cell>
          <cell r="O3443" t="str">
            <v>Списание материалов за 12 2001г</v>
          </cell>
          <cell r="P3443" t="str">
            <v>32</v>
          </cell>
          <cell r="Q3443">
            <v>32012035</v>
          </cell>
          <cell r="R3443" t="str">
            <v>H</v>
          </cell>
          <cell r="W3443">
            <v>52.99</v>
          </cell>
          <cell r="X3443">
            <v>52.99</v>
          </cell>
          <cell r="Y3443">
            <v>16200000</v>
          </cell>
        </row>
        <row r="3444">
          <cell r="A3444">
            <v>11088834</v>
          </cell>
          <cell r="B3444">
            <v>1</v>
          </cell>
          <cell r="C3444">
            <v>40</v>
          </cell>
          <cell r="D3444" t="str">
            <v>SA</v>
          </cell>
          <cell r="F3444" t="str">
            <v>12</v>
          </cell>
          <cell r="G3444" t="str">
            <v>S</v>
          </cell>
          <cell r="L3444">
            <v>137.76</v>
          </cell>
          <cell r="M3444">
            <v>137.76</v>
          </cell>
          <cell r="N3444" t="str">
            <v>RUN</v>
          </cell>
          <cell r="O3444" t="str">
            <v>Списание материалов за 12 2001г</v>
          </cell>
          <cell r="P3444" t="str">
            <v>32</v>
          </cell>
          <cell r="Q3444">
            <v>32012035</v>
          </cell>
          <cell r="R3444" t="str">
            <v>H</v>
          </cell>
          <cell r="W3444">
            <v>137.76</v>
          </cell>
          <cell r="X3444">
            <v>137.76</v>
          </cell>
          <cell r="Y3444">
            <v>16200000</v>
          </cell>
        </row>
        <row r="3445">
          <cell r="A3445">
            <v>11088836</v>
          </cell>
          <cell r="B3445">
            <v>1</v>
          </cell>
          <cell r="C3445">
            <v>40</v>
          </cell>
          <cell r="D3445" t="str">
            <v>SA</v>
          </cell>
          <cell r="F3445" t="str">
            <v>12</v>
          </cell>
          <cell r="G3445" t="str">
            <v>S</v>
          </cell>
          <cell r="L3445">
            <v>79.260000000000005</v>
          </cell>
          <cell r="M3445">
            <v>79.260000000000005</v>
          </cell>
          <cell r="N3445" t="str">
            <v>RUN</v>
          </cell>
          <cell r="O3445" t="str">
            <v>Списание материалов за 12 2001г</v>
          </cell>
          <cell r="P3445" t="str">
            <v>32</v>
          </cell>
          <cell r="Q3445">
            <v>32012035</v>
          </cell>
          <cell r="R3445" t="str">
            <v>H</v>
          </cell>
          <cell r="W3445">
            <v>79.260000000000005</v>
          </cell>
          <cell r="X3445">
            <v>79.260000000000005</v>
          </cell>
          <cell r="Y3445">
            <v>16200000</v>
          </cell>
        </row>
        <row r="3446">
          <cell r="A3446">
            <v>11088838</v>
          </cell>
          <cell r="B3446">
            <v>1</v>
          </cell>
          <cell r="C3446">
            <v>40</v>
          </cell>
          <cell r="D3446" t="str">
            <v>SA</v>
          </cell>
          <cell r="F3446" t="str">
            <v>12</v>
          </cell>
          <cell r="G3446" t="str">
            <v>S</v>
          </cell>
          <cell r="L3446">
            <v>117.5</v>
          </cell>
          <cell r="M3446">
            <v>117.5</v>
          </cell>
          <cell r="N3446" t="str">
            <v>RUN</v>
          </cell>
          <cell r="O3446" t="str">
            <v>Списание материалов за 12 2001г</v>
          </cell>
          <cell r="P3446" t="str">
            <v>32</v>
          </cell>
          <cell r="Q3446">
            <v>32012035</v>
          </cell>
          <cell r="R3446" t="str">
            <v>H</v>
          </cell>
          <cell r="W3446">
            <v>117.5</v>
          </cell>
          <cell r="X3446">
            <v>117.5</v>
          </cell>
          <cell r="Y3446">
            <v>16200000</v>
          </cell>
        </row>
        <row r="3447">
          <cell r="A3447">
            <v>11088841</v>
          </cell>
          <cell r="B3447">
            <v>1</v>
          </cell>
          <cell r="C3447">
            <v>40</v>
          </cell>
          <cell r="D3447" t="str">
            <v>SA</v>
          </cell>
          <cell r="F3447" t="str">
            <v>12</v>
          </cell>
          <cell r="G3447" t="str">
            <v>S</v>
          </cell>
          <cell r="L3447">
            <v>329.13</v>
          </cell>
          <cell r="M3447">
            <v>329.13</v>
          </cell>
          <cell r="N3447" t="str">
            <v>RUN</v>
          </cell>
          <cell r="O3447" t="str">
            <v>Списание материалов за 12 2001г</v>
          </cell>
          <cell r="P3447" t="str">
            <v>32</v>
          </cell>
          <cell r="Q3447">
            <v>32012035</v>
          </cell>
          <cell r="R3447" t="str">
            <v>H</v>
          </cell>
          <cell r="W3447">
            <v>329.13</v>
          </cell>
          <cell r="X3447">
            <v>329.13</v>
          </cell>
          <cell r="Y3447">
            <v>16200000</v>
          </cell>
        </row>
        <row r="3448">
          <cell r="A3448">
            <v>11088843</v>
          </cell>
          <cell r="B3448">
            <v>1</v>
          </cell>
          <cell r="C3448">
            <v>40</v>
          </cell>
          <cell r="D3448" t="str">
            <v>SA</v>
          </cell>
          <cell r="F3448" t="str">
            <v>12</v>
          </cell>
          <cell r="G3448" t="str">
            <v>S</v>
          </cell>
          <cell r="L3448">
            <v>232.05</v>
          </cell>
          <cell r="M3448">
            <v>232.05</v>
          </cell>
          <cell r="N3448" t="str">
            <v>RUN</v>
          </cell>
          <cell r="O3448" t="str">
            <v>Списание материалов за 12 2001г</v>
          </cell>
          <cell r="P3448" t="str">
            <v>32</v>
          </cell>
          <cell r="Q3448">
            <v>32012035</v>
          </cell>
          <cell r="R3448" t="str">
            <v>H</v>
          </cell>
          <cell r="W3448">
            <v>232.05</v>
          </cell>
          <cell r="X3448">
            <v>232.05</v>
          </cell>
          <cell r="Y3448">
            <v>16200000</v>
          </cell>
        </row>
        <row r="3449">
          <cell r="A3449">
            <v>11088845</v>
          </cell>
          <cell r="B3449">
            <v>1</v>
          </cell>
          <cell r="C3449">
            <v>40</v>
          </cell>
          <cell r="D3449" t="str">
            <v>SA</v>
          </cell>
          <cell r="F3449" t="str">
            <v>12</v>
          </cell>
          <cell r="G3449" t="str">
            <v>S</v>
          </cell>
          <cell r="L3449">
            <v>311.02999999999997</v>
          </cell>
          <cell r="M3449">
            <v>311.02999999999997</v>
          </cell>
          <cell r="N3449" t="str">
            <v>RUN</v>
          </cell>
          <cell r="O3449" t="str">
            <v>Списание материалов за 12 2001г</v>
          </cell>
          <cell r="P3449" t="str">
            <v>32</v>
          </cell>
          <cell r="Q3449">
            <v>32012035</v>
          </cell>
          <cell r="R3449" t="str">
            <v>H</v>
          </cell>
          <cell r="W3449">
            <v>311.02999999999997</v>
          </cell>
          <cell r="X3449">
            <v>311.02999999999997</v>
          </cell>
          <cell r="Y3449">
            <v>16200000</v>
          </cell>
        </row>
        <row r="3450">
          <cell r="A3450">
            <v>11088847</v>
          </cell>
          <cell r="B3450">
            <v>1</v>
          </cell>
          <cell r="C3450">
            <v>40</v>
          </cell>
          <cell r="D3450" t="str">
            <v>SA</v>
          </cell>
          <cell r="F3450" t="str">
            <v>12</v>
          </cell>
          <cell r="G3450" t="str">
            <v>S</v>
          </cell>
          <cell r="L3450">
            <v>174.62</v>
          </cell>
          <cell r="M3450">
            <v>174.62</v>
          </cell>
          <cell r="N3450" t="str">
            <v>RUN</v>
          </cell>
          <cell r="O3450" t="str">
            <v>Списание материалов за 12 2001г</v>
          </cell>
          <cell r="P3450" t="str">
            <v>32</v>
          </cell>
          <cell r="Q3450">
            <v>32012035</v>
          </cell>
          <cell r="R3450" t="str">
            <v>H</v>
          </cell>
          <cell r="W3450">
            <v>174.62</v>
          </cell>
          <cell r="X3450">
            <v>174.62</v>
          </cell>
          <cell r="Y3450">
            <v>16200000</v>
          </cell>
        </row>
        <row r="3451">
          <cell r="A3451">
            <v>11088850</v>
          </cell>
          <cell r="B3451">
            <v>1</v>
          </cell>
          <cell r="C3451">
            <v>40</v>
          </cell>
          <cell r="D3451" t="str">
            <v>SA</v>
          </cell>
          <cell r="F3451" t="str">
            <v>12</v>
          </cell>
          <cell r="G3451" t="str">
            <v>S</v>
          </cell>
          <cell r="L3451">
            <v>856.74</v>
          </cell>
          <cell r="M3451">
            <v>856.74</v>
          </cell>
          <cell r="N3451" t="str">
            <v>RUN</v>
          </cell>
          <cell r="O3451" t="str">
            <v>Списание материалов за 12 2001г</v>
          </cell>
          <cell r="P3451" t="str">
            <v>32</v>
          </cell>
          <cell r="Q3451">
            <v>32012035</v>
          </cell>
          <cell r="R3451" t="str">
            <v>H</v>
          </cell>
          <cell r="W3451">
            <v>856.74</v>
          </cell>
          <cell r="X3451">
            <v>856.74</v>
          </cell>
          <cell r="Y3451">
            <v>16200000</v>
          </cell>
        </row>
        <row r="3452">
          <cell r="A3452">
            <v>11088852</v>
          </cell>
          <cell r="B3452">
            <v>1</v>
          </cell>
          <cell r="C3452">
            <v>40</v>
          </cell>
          <cell r="D3452" t="str">
            <v>SA</v>
          </cell>
          <cell r="F3452" t="str">
            <v>12</v>
          </cell>
          <cell r="G3452" t="str">
            <v>S</v>
          </cell>
          <cell r="L3452">
            <v>110.27</v>
          </cell>
          <cell r="M3452">
            <v>110.27</v>
          </cell>
          <cell r="N3452" t="str">
            <v>RUN</v>
          </cell>
          <cell r="O3452" t="str">
            <v>Списание материалов за 12 2001г</v>
          </cell>
          <cell r="P3452" t="str">
            <v>32</v>
          </cell>
          <cell r="Q3452">
            <v>32012035</v>
          </cell>
          <cell r="R3452" t="str">
            <v>H</v>
          </cell>
          <cell r="W3452">
            <v>110.27</v>
          </cell>
          <cell r="X3452">
            <v>110.27</v>
          </cell>
          <cell r="Y3452">
            <v>16200000</v>
          </cell>
        </row>
        <row r="3453">
          <cell r="A3453">
            <v>11088854</v>
          </cell>
          <cell r="B3453">
            <v>1</v>
          </cell>
          <cell r="C3453">
            <v>40</v>
          </cell>
          <cell r="D3453" t="str">
            <v>SA</v>
          </cell>
          <cell r="F3453" t="str">
            <v>12</v>
          </cell>
          <cell r="G3453" t="str">
            <v>S</v>
          </cell>
          <cell r="L3453">
            <v>71.13</v>
          </cell>
          <cell r="M3453">
            <v>71.13</v>
          </cell>
          <cell r="N3453" t="str">
            <v>RUN</v>
          </cell>
          <cell r="O3453" t="str">
            <v>Списание материалов за 12 2001г</v>
          </cell>
          <cell r="P3453" t="str">
            <v>32</v>
          </cell>
          <cell r="Q3453">
            <v>32012035</v>
          </cell>
          <cell r="R3453" t="str">
            <v>H</v>
          </cell>
          <cell r="W3453">
            <v>71.13</v>
          </cell>
          <cell r="X3453">
            <v>71.13</v>
          </cell>
          <cell r="Y3453">
            <v>16200000</v>
          </cell>
        </row>
        <row r="3454">
          <cell r="A3454">
            <v>11088856</v>
          </cell>
          <cell r="B3454">
            <v>1</v>
          </cell>
          <cell r="C3454">
            <v>40</v>
          </cell>
          <cell r="D3454" t="str">
            <v>SA</v>
          </cell>
          <cell r="F3454" t="str">
            <v>12</v>
          </cell>
          <cell r="G3454" t="str">
            <v>S</v>
          </cell>
          <cell r="L3454">
            <v>99.26</v>
          </cell>
          <cell r="M3454">
            <v>99.26</v>
          </cell>
          <cell r="N3454" t="str">
            <v>RUN</v>
          </cell>
          <cell r="O3454" t="str">
            <v>Списание материалов за 12 2001г</v>
          </cell>
          <cell r="P3454" t="str">
            <v>32</v>
          </cell>
          <cell r="Q3454">
            <v>32012035</v>
          </cell>
          <cell r="R3454" t="str">
            <v>H</v>
          </cell>
          <cell r="W3454">
            <v>99.26</v>
          </cell>
          <cell r="X3454">
            <v>99.26</v>
          </cell>
          <cell r="Y3454">
            <v>16200000</v>
          </cell>
        </row>
        <row r="3455">
          <cell r="A3455">
            <v>11088858</v>
          </cell>
          <cell r="B3455">
            <v>1</v>
          </cell>
          <cell r="C3455">
            <v>40</v>
          </cell>
          <cell r="D3455" t="str">
            <v>SA</v>
          </cell>
          <cell r="F3455" t="str">
            <v>12</v>
          </cell>
          <cell r="G3455" t="str">
            <v>S</v>
          </cell>
          <cell r="L3455">
            <v>68.14</v>
          </cell>
          <cell r="M3455">
            <v>68.14</v>
          </cell>
          <cell r="N3455" t="str">
            <v>RUN</v>
          </cell>
          <cell r="O3455" t="str">
            <v>Списание материалов за 12 2001г</v>
          </cell>
          <cell r="P3455" t="str">
            <v>32</v>
          </cell>
          <cell r="Q3455">
            <v>32012035</v>
          </cell>
          <cell r="R3455" t="str">
            <v>H</v>
          </cell>
          <cell r="W3455">
            <v>68.14</v>
          </cell>
          <cell r="X3455">
            <v>68.14</v>
          </cell>
          <cell r="Y3455">
            <v>16200000</v>
          </cell>
        </row>
        <row r="3456">
          <cell r="A3456">
            <v>11088860</v>
          </cell>
          <cell r="B3456">
            <v>1</v>
          </cell>
          <cell r="C3456">
            <v>40</v>
          </cell>
          <cell r="D3456" t="str">
            <v>SA</v>
          </cell>
          <cell r="F3456" t="str">
            <v>12</v>
          </cell>
          <cell r="G3456" t="str">
            <v>S</v>
          </cell>
          <cell r="L3456">
            <v>244.75</v>
          </cell>
          <cell r="M3456">
            <v>244.75</v>
          </cell>
          <cell r="N3456" t="str">
            <v>RUN</v>
          </cell>
          <cell r="O3456" t="str">
            <v>Списание материалов за 12 2001г</v>
          </cell>
          <cell r="P3456" t="str">
            <v>32</v>
          </cell>
          <cell r="Q3456">
            <v>32012035</v>
          </cell>
          <cell r="R3456" t="str">
            <v>H</v>
          </cell>
          <cell r="W3456">
            <v>244.75</v>
          </cell>
          <cell r="X3456">
            <v>244.75</v>
          </cell>
          <cell r="Y3456">
            <v>16200000</v>
          </cell>
        </row>
        <row r="3457">
          <cell r="A3457">
            <v>11088862</v>
          </cell>
          <cell r="B3457">
            <v>1</v>
          </cell>
          <cell r="C3457">
            <v>40</v>
          </cell>
          <cell r="D3457" t="str">
            <v>SA</v>
          </cell>
          <cell r="F3457" t="str">
            <v>12</v>
          </cell>
          <cell r="G3457" t="str">
            <v>S</v>
          </cell>
          <cell r="L3457">
            <v>199.31</v>
          </cell>
          <cell r="M3457">
            <v>199.31</v>
          </cell>
          <cell r="N3457" t="str">
            <v>RUN</v>
          </cell>
          <cell r="O3457" t="str">
            <v>Списание материалов за 12 2001г</v>
          </cell>
          <cell r="P3457" t="str">
            <v>32</v>
          </cell>
          <cell r="Q3457">
            <v>32012035</v>
          </cell>
          <cell r="R3457" t="str">
            <v>H</v>
          </cell>
          <cell r="W3457">
            <v>199.31</v>
          </cell>
          <cell r="X3457">
            <v>199.31</v>
          </cell>
          <cell r="Y3457">
            <v>16200000</v>
          </cell>
        </row>
        <row r="3458">
          <cell r="A3458">
            <v>11088864</v>
          </cell>
          <cell r="B3458">
            <v>1</v>
          </cell>
          <cell r="C3458">
            <v>40</v>
          </cell>
          <cell r="D3458" t="str">
            <v>SA</v>
          </cell>
          <cell r="F3458" t="str">
            <v>12</v>
          </cell>
          <cell r="G3458" t="str">
            <v>S</v>
          </cell>
          <cell r="L3458">
            <v>54.59</v>
          </cell>
          <cell r="M3458">
            <v>54.59</v>
          </cell>
          <cell r="N3458" t="str">
            <v>RUN</v>
          </cell>
          <cell r="O3458" t="str">
            <v>Списание материалов за 12 2001г</v>
          </cell>
          <cell r="P3458" t="str">
            <v>32</v>
          </cell>
          <cell r="Q3458">
            <v>32012035</v>
          </cell>
          <cell r="R3458" t="str">
            <v>H</v>
          </cell>
          <cell r="W3458">
            <v>54.59</v>
          </cell>
          <cell r="X3458">
            <v>54.59</v>
          </cell>
          <cell r="Y3458">
            <v>16200000</v>
          </cell>
        </row>
        <row r="3459">
          <cell r="A3459">
            <v>11088866</v>
          </cell>
          <cell r="B3459">
            <v>1</v>
          </cell>
          <cell r="C3459">
            <v>40</v>
          </cell>
          <cell r="D3459" t="str">
            <v>SA</v>
          </cell>
          <cell r="F3459" t="str">
            <v>12</v>
          </cell>
          <cell r="G3459" t="str">
            <v>S</v>
          </cell>
          <cell r="L3459">
            <v>57.84</v>
          </cell>
          <cell r="M3459">
            <v>57.84</v>
          </cell>
          <cell r="N3459" t="str">
            <v>RUN</v>
          </cell>
          <cell r="O3459" t="str">
            <v>Списание материалов за 12 2001г</v>
          </cell>
          <cell r="P3459" t="str">
            <v>32</v>
          </cell>
          <cell r="Q3459">
            <v>32012035</v>
          </cell>
          <cell r="R3459" t="str">
            <v>H</v>
          </cell>
          <cell r="W3459">
            <v>57.84</v>
          </cell>
          <cell r="X3459">
            <v>57.84</v>
          </cell>
          <cell r="Y3459">
            <v>16200000</v>
          </cell>
        </row>
        <row r="3460">
          <cell r="A3460">
            <v>11088868</v>
          </cell>
          <cell r="B3460">
            <v>1</v>
          </cell>
          <cell r="C3460">
            <v>40</v>
          </cell>
          <cell r="D3460" t="str">
            <v>SA</v>
          </cell>
          <cell r="F3460" t="str">
            <v>12</v>
          </cell>
          <cell r="G3460" t="str">
            <v>S</v>
          </cell>
          <cell r="L3460">
            <v>164.35</v>
          </cell>
          <cell r="M3460">
            <v>164.35</v>
          </cell>
          <cell r="N3460" t="str">
            <v>RUN</v>
          </cell>
          <cell r="O3460" t="str">
            <v>Списание материалов за 12 2001г</v>
          </cell>
          <cell r="P3460" t="str">
            <v>32</v>
          </cell>
          <cell r="Q3460">
            <v>32012035</v>
          </cell>
          <cell r="R3460" t="str">
            <v>H</v>
          </cell>
          <cell r="W3460">
            <v>164.35</v>
          </cell>
          <cell r="X3460">
            <v>164.35</v>
          </cell>
          <cell r="Y3460">
            <v>16200000</v>
          </cell>
        </row>
        <row r="3461">
          <cell r="A3461">
            <v>11088870</v>
          </cell>
          <cell r="B3461">
            <v>1</v>
          </cell>
          <cell r="C3461">
            <v>40</v>
          </cell>
          <cell r="D3461" t="str">
            <v>SA</v>
          </cell>
          <cell r="F3461" t="str">
            <v>12</v>
          </cell>
          <cell r="G3461" t="str">
            <v>S</v>
          </cell>
          <cell r="L3461">
            <v>18.670000000000002</v>
          </cell>
          <cell r="M3461">
            <v>18.670000000000002</v>
          </cell>
          <cell r="N3461" t="str">
            <v>RUN</v>
          </cell>
          <cell r="O3461" t="str">
            <v>Списание материалов за 12 2001г</v>
          </cell>
          <cell r="P3461" t="str">
            <v>32</v>
          </cell>
          <cell r="Q3461">
            <v>32012035</v>
          </cell>
          <cell r="R3461" t="str">
            <v>H</v>
          </cell>
          <cell r="W3461">
            <v>18.670000000000002</v>
          </cell>
          <cell r="X3461">
            <v>18.670000000000002</v>
          </cell>
          <cell r="Y3461">
            <v>16200000</v>
          </cell>
        </row>
        <row r="3462">
          <cell r="A3462">
            <v>11088873</v>
          </cell>
          <cell r="B3462">
            <v>1</v>
          </cell>
          <cell r="C3462">
            <v>40</v>
          </cell>
          <cell r="D3462" t="str">
            <v>SA</v>
          </cell>
          <cell r="F3462" t="str">
            <v>12</v>
          </cell>
          <cell r="G3462" t="str">
            <v>S</v>
          </cell>
          <cell r="L3462">
            <v>127.02</v>
          </cell>
          <cell r="M3462">
            <v>127.02</v>
          </cell>
          <cell r="N3462" t="str">
            <v>RUN</v>
          </cell>
          <cell r="O3462" t="str">
            <v>Списание материалов за 12 2001г</v>
          </cell>
          <cell r="P3462" t="str">
            <v>32</v>
          </cell>
          <cell r="Q3462">
            <v>32012035</v>
          </cell>
          <cell r="R3462" t="str">
            <v>H</v>
          </cell>
          <cell r="W3462">
            <v>127.02</v>
          </cell>
          <cell r="X3462">
            <v>127.02</v>
          </cell>
          <cell r="Y3462">
            <v>16200000</v>
          </cell>
        </row>
        <row r="3463">
          <cell r="A3463">
            <v>11088875</v>
          </cell>
          <cell r="B3463">
            <v>1</v>
          </cell>
          <cell r="C3463">
            <v>40</v>
          </cell>
          <cell r="D3463" t="str">
            <v>SA</v>
          </cell>
          <cell r="F3463" t="str">
            <v>12</v>
          </cell>
          <cell r="G3463" t="str">
            <v>S</v>
          </cell>
          <cell r="L3463">
            <v>112.04</v>
          </cell>
          <cell r="M3463">
            <v>112.04</v>
          </cell>
          <cell r="N3463" t="str">
            <v>RUN</v>
          </cell>
          <cell r="O3463" t="str">
            <v>Списание материалов за 12 2001г</v>
          </cell>
          <cell r="P3463" t="str">
            <v>32</v>
          </cell>
          <cell r="Q3463">
            <v>32012035</v>
          </cell>
          <cell r="R3463" t="str">
            <v>H</v>
          </cell>
          <cell r="W3463">
            <v>112.04</v>
          </cell>
          <cell r="X3463">
            <v>112.04</v>
          </cell>
          <cell r="Y3463">
            <v>16200000</v>
          </cell>
        </row>
        <row r="3464">
          <cell r="A3464">
            <v>11088877</v>
          </cell>
          <cell r="B3464">
            <v>1</v>
          </cell>
          <cell r="C3464">
            <v>40</v>
          </cell>
          <cell r="D3464" t="str">
            <v>SA</v>
          </cell>
          <cell r="F3464" t="str">
            <v>12</v>
          </cell>
          <cell r="G3464" t="str">
            <v>S</v>
          </cell>
          <cell r="L3464">
            <v>20.16</v>
          </cell>
          <cell r="M3464">
            <v>20.16</v>
          </cell>
          <cell r="N3464" t="str">
            <v>RUN</v>
          </cell>
          <cell r="O3464" t="str">
            <v>Списание материалов за 12 2001г</v>
          </cell>
          <cell r="P3464" t="str">
            <v>32</v>
          </cell>
          <cell r="Q3464">
            <v>32012035</v>
          </cell>
          <cell r="R3464" t="str">
            <v>H</v>
          </cell>
          <cell r="W3464">
            <v>20.16</v>
          </cell>
          <cell r="X3464">
            <v>20.16</v>
          </cell>
          <cell r="Y3464">
            <v>16200000</v>
          </cell>
        </row>
        <row r="3465">
          <cell r="A3465">
            <v>11088879</v>
          </cell>
          <cell r="B3465">
            <v>1</v>
          </cell>
          <cell r="C3465">
            <v>40</v>
          </cell>
          <cell r="D3465" t="str">
            <v>SA</v>
          </cell>
          <cell r="F3465" t="str">
            <v>12</v>
          </cell>
          <cell r="G3465" t="str">
            <v>S</v>
          </cell>
          <cell r="L3465">
            <v>66.77</v>
          </cell>
          <cell r="M3465">
            <v>66.77</v>
          </cell>
          <cell r="N3465" t="str">
            <v>RUN</v>
          </cell>
          <cell r="O3465" t="str">
            <v>Списание материалов за 12 2001г</v>
          </cell>
          <cell r="P3465" t="str">
            <v>32</v>
          </cell>
          <cell r="Q3465">
            <v>32012035</v>
          </cell>
          <cell r="R3465" t="str">
            <v>H</v>
          </cell>
          <cell r="W3465">
            <v>66.77</v>
          </cell>
          <cell r="X3465">
            <v>66.77</v>
          </cell>
          <cell r="Y3465">
            <v>16200000</v>
          </cell>
        </row>
        <row r="3466">
          <cell r="A3466">
            <v>11088881</v>
          </cell>
          <cell r="B3466">
            <v>1</v>
          </cell>
          <cell r="C3466">
            <v>40</v>
          </cell>
          <cell r="D3466" t="str">
            <v>SA</v>
          </cell>
          <cell r="F3466" t="str">
            <v>12</v>
          </cell>
          <cell r="G3466" t="str">
            <v>S</v>
          </cell>
          <cell r="L3466">
            <v>141.69999999999999</v>
          </cell>
          <cell r="M3466">
            <v>141.69999999999999</v>
          </cell>
          <cell r="N3466" t="str">
            <v>RUN</v>
          </cell>
          <cell r="O3466" t="str">
            <v>Списание материалов за 12 2001г</v>
          </cell>
          <cell r="P3466" t="str">
            <v>32</v>
          </cell>
          <cell r="Q3466">
            <v>32012035</v>
          </cell>
          <cell r="R3466" t="str">
            <v>H</v>
          </cell>
          <cell r="W3466">
            <v>141.69999999999999</v>
          </cell>
          <cell r="X3466">
            <v>141.69999999999999</v>
          </cell>
          <cell r="Y3466">
            <v>16200000</v>
          </cell>
        </row>
        <row r="3467">
          <cell r="A3467">
            <v>11088883</v>
          </cell>
          <cell r="B3467">
            <v>1</v>
          </cell>
          <cell r="C3467">
            <v>40</v>
          </cell>
          <cell r="D3467" t="str">
            <v>SA</v>
          </cell>
          <cell r="F3467" t="str">
            <v>12</v>
          </cell>
          <cell r="G3467" t="str">
            <v>S</v>
          </cell>
          <cell r="L3467">
            <v>1828.86</v>
          </cell>
          <cell r="M3467">
            <v>1828.86</v>
          </cell>
          <cell r="N3467" t="str">
            <v>RUN</v>
          </cell>
          <cell r="O3467" t="str">
            <v>Списание материалов за 12 2001г</v>
          </cell>
          <cell r="P3467" t="str">
            <v>32</v>
          </cell>
          <cell r="Q3467">
            <v>32012035</v>
          </cell>
          <cell r="R3467" t="str">
            <v>H</v>
          </cell>
          <cell r="W3467">
            <v>1828.86</v>
          </cell>
          <cell r="X3467">
            <v>1828.86</v>
          </cell>
          <cell r="Y3467">
            <v>16200000</v>
          </cell>
        </row>
        <row r="3468">
          <cell r="A3468">
            <v>11088885</v>
          </cell>
          <cell r="B3468">
            <v>1</v>
          </cell>
          <cell r="C3468">
            <v>40</v>
          </cell>
          <cell r="D3468" t="str">
            <v>SA</v>
          </cell>
          <cell r="F3468" t="str">
            <v>12</v>
          </cell>
          <cell r="G3468" t="str">
            <v>S</v>
          </cell>
          <cell r="L3468">
            <v>89.21</v>
          </cell>
          <cell r="M3468">
            <v>89.21</v>
          </cell>
          <cell r="N3468" t="str">
            <v>RUN</v>
          </cell>
          <cell r="O3468" t="str">
            <v>Списание материалов за 12 2001г</v>
          </cell>
          <cell r="P3468" t="str">
            <v>32</v>
          </cell>
          <cell r="Q3468">
            <v>32012035</v>
          </cell>
          <cell r="R3468" t="str">
            <v>H</v>
          </cell>
          <cell r="W3468">
            <v>89.21</v>
          </cell>
          <cell r="X3468">
            <v>89.21</v>
          </cell>
          <cell r="Y3468">
            <v>16200000</v>
          </cell>
        </row>
        <row r="3469">
          <cell r="A3469">
            <v>11088887</v>
          </cell>
          <cell r="B3469">
            <v>1</v>
          </cell>
          <cell r="C3469">
            <v>40</v>
          </cell>
          <cell r="D3469" t="str">
            <v>SA</v>
          </cell>
          <cell r="F3469" t="str">
            <v>12</v>
          </cell>
          <cell r="G3469" t="str">
            <v>S</v>
          </cell>
          <cell r="L3469">
            <v>73.790000000000006</v>
          </cell>
          <cell r="M3469">
            <v>73.790000000000006</v>
          </cell>
          <cell r="N3469" t="str">
            <v>RUN</v>
          </cell>
          <cell r="O3469" t="str">
            <v>Списание материалов за 12 2001г</v>
          </cell>
          <cell r="P3469" t="str">
            <v>32</v>
          </cell>
          <cell r="Q3469">
            <v>32012035</v>
          </cell>
          <cell r="R3469" t="str">
            <v>H</v>
          </cell>
          <cell r="W3469">
            <v>73.790000000000006</v>
          </cell>
          <cell r="X3469">
            <v>73.790000000000006</v>
          </cell>
          <cell r="Y3469">
            <v>16200000</v>
          </cell>
        </row>
        <row r="3470">
          <cell r="A3470">
            <v>11088890</v>
          </cell>
          <cell r="B3470">
            <v>1</v>
          </cell>
          <cell r="C3470">
            <v>40</v>
          </cell>
          <cell r="D3470" t="str">
            <v>SA</v>
          </cell>
          <cell r="F3470" t="str">
            <v>12</v>
          </cell>
          <cell r="G3470" t="str">
            <v>S</v>
          </cell>
          <cell r="L3470">
            <v>142.68</v>
          </cell>
          <cell r="M3470">
            <v>142.68</v>
          </cell>
          <cell r="N3470" t="str">
            <v>RUN</v>
          </cell>
          <cell r="O3470" t="str">
            <v>Списание материалов за 12 2001г</v>
          </cell>
          <cell r="P3470" t="str">
            <v>32</v>
          </cell>
          <cell r="Q3470">
            <v>32012035</v>
          </cell>
          <cell r="R3470" t="str">
            <v>H</v>
          </cell>
          <cell r="W3470">
            <v>142.68</v>
          </cell>
          <cell r="X3470">
            <v>142.68</v>
          </cell>
          <cell r="Y3470">
            <v>16200000</v>
          </cell>
        </row>
        <row r="3471">
          <cell r="A3471">
            <v>11088892</v>
          </cell>
          <cell r="B3471">
            <v>1</v>
          </cell>
          <cell r="C3471">
            <v>40</v>
          </cell>
          <cell r="D3471" t="str">
            <v>SA</v>
          </cell>
          <cell r="F3471" t="str">
            <v>12</v>
          </cell>
          <cell r="G3471" t="str">
            <v>S</v>
          </cell>
          <cell r="L3471">
            <v>140.82</v>
          </cell>
          <cell r="M3471">
            <v>140.82</v>
          </cell>
          <cell r="N3471" t="str">
            <v>RUN</v>
          </cell>
          <cell r="O3471" t="str">
            <v>Списание материалов за 12 2001г</v>
          </cell>
          <cell r="P3471" t="str">
            <v>32</v>
          </cell>
          <cell r="Q3471">
            <v>32012035</v>
          </cell>
          <cell r="R3471" t="str">
            <v>H</v>
          </cell>
          <cell r="W3471">
            <v>140.82</v>
          </cell>
          <cell r="X3471">
            <v>140.82</v>
          </cell>
          <cell r="Y3471">
            <v>16200000</v>
          </cell>
        </row>
        <row r="3472">
          <cell r="A3472">
            <v>11088894</v>
          </cell>
          <cell r="B3472">
            <v>1</v>
          </cell>
          <cell r="C3472">
            <v>40</v>
          </cell>
          <cell r="D3472" t="str">
            <v>SA</v>
          </cell>
          <cell r="F3472" t="str">
            <v>12</v>
          </cell>
          <cell r="G3472" t="str">
            <v>S</v>
          </cell>
          <cell r="L3472">
            <v>71.400000000000006</v>
          </cell>
          <cell r="M3472">
            <v>71.400000000000006</v>
          </cell>
          <cell r="N3472" t="str">
            <v>RUN</v>
          </cell>
          <cell r="O3472" t="str">
            <v>Списание материалов за 12 2001г</v>
          </cell>
          <cell r="P3472" t="str">
            <v>32</v>
          </cell>
          <cell r="Q3472">
            <v>32012035</v>
          </cell>
          <cell r="R3472" t="str">
            <v>H</v>
          </cell>
          <cell r="W3472">
            <v>71.400000000000006</v>
          </cell>
          <cell r="X3472">
            <v>71.400000000000006</v>
          </cell>
          <cell r="Y3472">
            <v>16200000</v>
          </cell>
        </row>
        <row r="3473">
          <cell r="A3473">
            <v>11088897</v>
          </cell>
          <cell r="B3473">
            <v>1</v>
          </cell>
          <cell r="C3473">
            <v>40</v>
          </cell>
          <cell r="D3473" t="str">
            <v>SA</v>
          </cell>
          <cell r="F3473" t="str">
            <v>12</v>
          </cell>
          <cell r="G3473" t="str">
            <v>S</v>
          </cell>
          <cell r="L3473">
            <v>1322.3</v>
          </cell>
          <cell r="M3473">
            <v>1322.3</v>
          </cell>
          <cell r="N3473" t="str">
            <v>RUN</v>
          </cell>
          <cell r="O3473" t="str">
            <v>Списание материалов за 12 2001г</v>
          </cell>
          <cell r="P3473" t="str">
            <v>32</v>
          </cell>
          <cell r="Q3473">
            <v>32012035</v>
          </cell>
          <cell r="R3473" t="str">
            <v>H</v>
          </cell>
          <cell r="W3473">
            <v>1322.3</v>
          </cell>
          <cell r="X3473">
            <v>1322.3</v>
          </cell>
          <cell r="Y3473">
            <v>16200000</v>
          </cell>
        </row>
        <row r="3474">
          <cell r="A3474">
            <v>11088900</v>
          </cell>
          <cell r="B3474">
            <v>1</v>
          </cell>
          <cell r="C3474">
            <v>40</v>
          </cell>
          <cell r="D3474" t="str">
            <v>SA</v>
          </cell>
          <cell r="F3474" t="str">
            <v>12</v>
          </cell>
          <cell r="G3474" t="str">
            <v>S</v>
          </cell>
          <cell r="L3474">
            <v>83.19</v>
          </cell>
          <cell r="M3474">
            <v>83.19</v>
          </cell>
          <cell r="N3474" t="str">
            <v>RUN</v>
          </cell>
          <cell r="O3474" t="str">
            <v>Списание материалов за 12 2001г</v>
          </cell>
          <cell r="P3474" t="str">
            <v>32</v>
          </cell>
          <cell r="Q3474">
            <v>32012035</v>
          </cell>
          <cell r="R3474" t="str">
            <v>H</v>
          </cell>
          <cell r="W3474">
            <v>83.19</v>
          </cell>
          <cell r="X3474">
            <v>83.19</v>
          </cell>
          <cell r="Y3474">
            <v>16200000</v>
          </cell>
        </row>
        <row r="3475">
          <cell r="A3475">
            <v>11088902</v>
          </cell>
          <cell r="B3475">
            <v>1</v>
          </cell>
          <cell r="C3475">
            <v>40</v>
          </cell>
          <cell r="D3475" t="str">
            <v>SA</v>
          </cell>
          <cell r="F3475" t="str">
            <v>12</v>
          </cell>
          <cell r="G3475" t="str">
            <v>S</v>
          </cell>
          <cell r="L3475">
            <v>170.18</v>
          </cell>
          <cell r="M3475">
            <v>170.18</v>
          </cell>
          <cell r="N3475" t="str">
            <v>RUN</v>
          </cell>
          <cell r="O3475" t="str">
            <v>Списание материалов за 12 2001г</v>
          </cell>
          <cell r="P3475" t="str">
            <v>32</v>
          </cell>
          <cell r="Q3475">
            <v>32012035</v>
          </cell>
          <cell r="R3475" t="str">
            <v>H</v>
          </cell>
          <cell r="W3475">
            <v>170.18</v>
          </cell>
          <cell r="X3475">
            <v>170.18</v>
          </cell>
          <cell r="Y3475">
            <v>16200000</v>
          </cell>
        </row>
        <row r="3476">
          <cell r="A3476">
            <v>11088905</v>
          </cell>
          <cell r="B3476">
            <v>1</v>
          </cell>
          <cell r="C3476">
            <v>40</v>
          </cell>
          <cell r="D3476" t="str">
            <v>SA</v>
          </cell>
          <cell r="F3476" t="str">
            <v>12</v>
          </cell>
          <cell r="G3476" t="str">
            <v>S</v>
          </cell>
          <cell r="L3476">
            <v>160.83000000000001</v>
          </cell>
          <cell r="M3476">
            <v>160.83000000000001</v>
          </cell>
          <cell r="N3476" t="str">
            <v>RUN</v>
          </cell>
          <cell r="O3476" t="str">
            <v>Списание материалов за 12 2001г</v>
          </cell>
          <cell r="P3476" t="str">
            <v>32</v>
          </cell>
          <cell r="Q3476">
            <v>32012035</v>
          </cell>
          <cell r="R3476" t="str">
            <v>H</v>
          </cell>
          <cell r="W3476">
            <v>160.83000000000001</v>
          </cell>
          <cell r="X3476">
            <v>160.83000000000001</v>
          </cell>
          <cell r="Y3476">
            <v>16200000</v>
          </cell>
        </row>
        <row r="3477">
          <cell r="A3477">
            <v>11088907</v>
          </cell>
          <cell r="B3477">
            <v>1</v>
          </cell>
          <cell r="C3477">
            <v>40</v>
          </cell>
          <cell r="D3477" t="str">
            <v>SA</v>
          </cell>
          <cell r="F3477" t="str">
            <v>12</v>
          </cell>
          <cell r="G3477" t="str">
            <v>S</v>
          </cell>
          <cell r="L3477">
            <v>105.28</v>
          </cell>
          <cell r="M3477">
            <v>105.28</v>
          </cell>
          <cell r="N3477" t="str">
            <v>RUN</v>
          </cell>
          <cell r="O3477" t="str">
            <v>Списание материалов за 12 2001г</v>
          </cell>
          <cell r="P3477" t="str">
            <v>32</v>
          </cell>
          <cell r="Q3477">
            <v>32012035</v>
          </cell>
          <cell r="R3477" t="str">
            <v>H</v>
          </cell>
          <cell r="W3477">
            <v>105.28</v>
          </cell>
          <cell r="X3477">
            <v>105.28</v>
          </cell>
          <cell r="Y3477">
            <v>16200000</v>
          </cell>
        </row>
        <row r="3478">
          <cell r="A3478">
            <v>11088910</v>
          </cell>
          <cell r="B3478">
            <v>1</v>
          </cell>
          <cell r="C3478">
            <v>40</v>
          </cell>
          <cell r="D3478" t="str">
            <v>SA</v>
          </cell>
          <cell r="F3478" t="str">
            <v>12</v>
          </cell>
          <cell r="G3478" t="str">
            <v>S</v>
          </cell>
          <cell r="L3478">
            <v>97.27</v>
          </cell>
          <cell r="M3478">
            <v>97.27</v>
          </cell>
          <cell r="N3478" t="str">
            <v>RUN</v>
          </cell>
          <cell r="O3478" t="str">
            <v>Списание материалов за 12 2001г</v>
          </cell>
          <cell r="P3478" t="str">
            <v>32</v>
          </cell>
          <cell r="Q3478">
            <v>32012035</v>
          </cell>
          <cell r="R3478" t="str">
            <v>H</v>
          </cell>
          <cell r="W3478">
            <v>97.27</v>
          </cell>
          <cell r="X3478">
            <v>97.27</v>
          </cell>
          <cell r="Y3478">
            <v>16200000</v>
          </cell>
        </row>
        <row r="3479">
          <cell r="A3479">
            <v>11088913</v>
          </cell>
          <cell r="B3479">
            <v>1</v>
          </cell>
          <cell r="C3479">
            <v>40</v>
          </cell>
          <cell r="D3479" t="str">
            <v>SA</v>
          </cell>
          <cell r="F3479" t="str">
            <v>12</v>
          </cell>
          <cell r="G3479" t="str">
            <v>S</v>
          </cell>
          <cell r="L3479">
            <v>136.79</v>
          </cell>
          <cell r="M3479">
            <v>136.79</v>
          </cell>
          <cell r="N3479" t="str">
            <v>RUN</v>
          </cell>
          <cell r="O3479" t="str">
            <v>Списание материалов за 12 2001г</v>
          </cell>
          <cell r="P3479" t="str">
            <v>32</v>
          </cell>
          <cell r="Q3479">
            <v>32012035</v>
          </cell>
          <cell r="R3479" t="str">
            <v>H</v>
          </cell>
          <cell r="W3479">
            <v>136.79</v>
          </cell>
          <cell r="X3479">
            <v>136.79</v>
          </cell>
          <cell r="Y3479">
            <v>16200000</v>
          </cell>
        </row>
        <row r="3480">
          <cell r="A3480">
            <v>11088915</v>
          </cell>
          <cell r="B3480">
            <v>1</v>
          </cell>
          <cell r="C3480">
            <v>40</v>
          </cell>
          <cell r="D3480" t="str">
            <v>SA</v>
          </cell>
          <cell r="F3480" t="str">
            <v>12</v>
          </cell>
          <cell r="G3480" t="str">
            <v>S</v>
          </cell>
          <cell r="L3480">
            <v>64.08</v>
          </cell>
          <cell r="M3480">
            <v>64.08</v>
          </cell>
          <cell r="N3480" t="str">
            <v>RUN</v>
          </cell>
          <cell r="O3480" t="str">
            <v>Списание материалов за 12 2001г</v>
          </cell>
          <cell r="P3480" t="str">
            <v>32</v>
          </cell>
          <cell r="Q3480">
            <v>32012035</v>
          </cell>
          <cell r="R3480" t="str">
            <v>H</v>
          </cell>
          <cell r="W3480">
            <v>64.08</v>
          </cell>
          <cell r="X3480">
            <v>64.08</v>
          </cell>
          <cell r="Y3480">
            <v>16200000</v>
          </cell>
        </row>
        <row r="3481">
          <cell r="A3481">
            <v>11088917</v>
          </cell>
          <cell r="B3481">
            <v>1</v>
          </cell>
          <cell r="C3481">
            <v>40</v>
          </cell>
          <cell r="D3481" t="str">
            <v>SA</v>
          </cell>
          <cell r="F3481" t="str">
            <v>12</v>
          </cell>
          <cell r="G3481" t="str">
            <v>S</v>
          </cell>
          <cell r="L3481">
            <v>299.76</v>
          </cell>
          <cell r="M3481">
            <v>299.76</v>
          </cell>
          <cell r="N3481" t="str">
            <v>RUN</v>
          </cell>
          <cell r="O3481" t="str">
            <v>Списание материалов за 12 2001г</v>
          </cell>
          <cell r="P3481" t="str">
            <v>32</v>
          </cell>
          <cell r="Q3481">
            <v>32012035</v>
          </cell>
          <cell r="R3481" t="str">
            <v>H</v>
          </cell>
          <cell r="W3481">
            <v>299.76</v>
          </cell>
          <cell r="X3481">
            <v>299.76</v>
          </cell>
          <cell r="Y3481">
            <v>16200000</v>
          </cell>
        </row>
        <row r="3482">
          <cell r="A3482">
            <v>11088919</v>
          </cell>
          <cell r="B3482">
            <v>1</v>
          </cell>
          <cell r="C3482">
            <v>40</v>
          </cell>
          <cell r="D3482" t="str">
            <v>SA</v>
          </cell>
          <cell r="F3482" t="str">
            <v>12</v>
          </cell>
          <cell r="G3482" t="str">
            <v>S</v>
          </cell>
          <cell r="L3482">
            <v>49.7</v>
          </cell>
          <cell r="M3482">
            <v>49.7</v>
          </cell>
          <cell r="N3482" t="str">
            <v>RUN</v>
          </cell>
          <cell r="O3482" t="str">
            <v>Списание материалов за 12 2001г</v>
          </cell>
          <cell r="P3482" t="str">
            <v>32</v>
          </cell>
          <cell r="Q3482">
            <v>32012035</v>
          </cell>
          <cell r="R3482" t="str">
            <v>H</v>
          </cell>
          <cell r="W3482">
            <v>49.7</v>
          </cell>
          <cell r="X3482">
            <v>49.7</v>
          </cell>
          <cell r="Y3482">
            <v>16200000</v>
          </cell>
        </row>
        <row r="3483">
          <cell r="A3483">
            <v>11088921</v>
          </cell>
          <cell r="B3483">
            <v>1</v>
          </cell>
          <cell r="C3483">
            <v>40</v>
          </cell>
          <cell r="D3483" t="str">
            <v>SA</v>
          </cell>
          <cell r="F3483" t="str">
            <v>12</v>
          </cell>
          <cell r="G3483" t="str">
            <v>S</v>
          </cell>
          <cell r="L3483">
            <v>18.670000000000002</v>
          </cell>
          <cell r="M3483">
            <v>18.670000000000002</v>
          </cell>
          <cell r="N3483" t="str">
            <v>RUN</v>
          </cell>
          <cell r="O3483" t="str">
            <v>Списание материалов за 12 2001г</v>
          </cell>
          <cell r="P3483" t="str">
            <v>32</v>
          </cell>
          <cell r="Q3483">
            <v>32012035</v>
          </cell>
          <cell r="R3483" t="str">
            <v>H</v>
          </cell>
          <cell r="W3483">
            <v>18.670000000000002</v>
          </cell>
          <cell r="X3483">
            <v>18.670000000000002</v>
          </cell>
          <cell r="Y3483">
            <v>16200000</v>
          </cell>
        </row>
        <row r="3484">
          <cell r="A3484">
            <v>11088923</v>
          </cell>
          <cell r="B3484">
            <v>1</v>
          </cell>
          <cell r="C3484">
            <v>40</v>
          </cell>
          <cell r="D3484" t="str">
            <v>SA</v>
          </cell>
          <cell r="F3484" t="str">
            <v>12</v>
          </cell>
          <cell r="G3484" t="str">
            <v>S</v>
          </cell>
          <cell r="L3484">
            <v>111.68</v>
          </cell>
          <cell r="M3484">
            <v>111.68</v>
          </cell>
          <cell r="N3484" t="str">
            <v>RUN</v>
          </cell>
          <cell r="O3484" t="str">
            <v>Списание материалов за 12 2001г</v>
          </cell>
          <cell r="P3484" t="str">
            <v>32</v>
          </cell>
          <cell r="Q3484">
            <v>32012035</v>
          </cell>
          <cell r="R3484" t="str">
            <v>H</v>
          </cell>
          <cell r="W3484">
            <v>111.68</v>
          </cell>
          <cell r="X3484">
            <v>111.68</v>
          </cell>
          <cell r="Y3484">
            <v>16200000</v>
          </cell>
        </row>
        <row r="3485">
          <cell r="A3485">
            <v>11088925</v>
          </cell>
          <cell r="B3485">
            <v>1</v>
          </cell>
          <cell r="C3485">
            <v>40</v>
          </cell>
          <cell r="D3485" t="str">
            <v>SA</v>
          </cell>
          <cell r="F3485" t="str">
            <v>12</v>
          </cell>
          <cell r="G3485" t="str">
            <v>S</v>
          </cell>
          <cell r="L3485">
            <v>185.34</v>
          </cell>
          <cell r="M3485">
            <v>185.34</v>
          </cell>
          <cell r="N3485" t="str">
            <v>RUN</v>
          </cell>
          <cell r="O3485" t="str">
            <v>Списание материалов за 12 2001г</v>
          </cell>
          <cell r="P3485" t="str">
            <v>32</v>
          </cell>
          <cell r="Q3485">
            <v>32012035</v>
          </cell>
          <cell r="R3485" t="str">
            <v>H</v>
          </cell>
          <cell r="W3485">
            <v>185.34</v>
          </cell>
          <cell r="X3485">
            <v>185.34</v>
          </cell>
          <cell r="Y3485">
            <v>16200000</v>
          </cell>
        </row>
        <row r="3486">
          <cell r="A3486">
            <v>11088927</v>
          </cell>
          <cell r="B3486">
            <v>1</v>
          </cell>
          <cell r="C3486">
            <v>40</v>
          </cell>
          <cell r="D3486" t="str">
            <v>SA</v>
          </cell>
          <cell r="F3486" t="str">
            <v>12</v>
          </cell>
          <cell r="G3486" t="str">
            <v>S</v>
          </cell>
          <cell r="L3486">
            <v>57.34</v>
          </cell>
          <cell r="M3486">
            <v>57.34</v>
          </cell>
          <cell r="N3486" t="str">
            <v>RUN</v>
          </cell>
          <cell r="O3486" t="str">
            <v>Списание материалов за 12 2001г</v>
          </cell>
          <cell r="P3486" t="str">
            <v>32</v>
          </cell>
          <cell r="Q3486">
            <v>32012035</v>
          </cell>
          <cell r="R3486" t="str">
            <v>H</v>
          </cell>
          <cell r="W3486">
            <v>57.34</v>
          </cell>
          <cell r="X3486">
            <v>57.34</v>
          </cell>
          <cell r="Y3486">
            <v>16200000</v>
          </cell>
        </row>
        <row r="3487">
          <cell r="A3487">
            <v>11088929</v>
          </cell>
          <cell r="B3487">
            <v>1</v>
          </cell>
          <cell r="C3487">
            <v>40</v>
          </cell>
          <cell r="D3487" t="str">
            <v>SA</v>
          </cell>
          <cell r="F3487" t="str">
            <v>12</v>
          </cell>
          <cell r="G3487" t="str">
            <v>S</v>
          </cell>
          <cell r="L3487">
            <v>5.01</v>
          </cell>
          <cell r="M3487">
            <v>5.01</v>
          </cell>
          <cell r="N3487" t="str">
            <v>RUN</v>
          </cell>
          <cell r="O3487" t="str">
            <v>Списание материалов за 12 2001г</v>
          </cell>
          <cell r="P3487" t="str">
            <v>32</v>
          </cell>
          <cell r="Q3487">
            <v>32012035</v>
          </cell>
          <cell r="R3487" t="str">
            <v>H</v>
          </cell>
          <cell r="W3487">
            <v>5.01</v>
          </cell>
          <cell r="X3487">
            <v>5.01</v>
          </cell>
          <cell r="Y3487">
            <v>16200000</v>
          </cell>
        </row>
        <row r="3488">
          <cell r="A3488">
            <v>11088931</v>
          </cell>
          <cell r="B3488">
            <v>1</v>
          </cell>
          <cell r="C3488">
            <v>40</v>
          </cell>
          <cell r="D3488" t="str">
            <v>SA</v>
          </cell>
          <cell r="F3488" t="str">
            <v>12</v>
          </cell>
          <cell r="G3488" t="str">
            <v>S</v>
          </cell>
          <cell r="L3488">
            <v>1.33</v>
          </cell>
          <cell r="M3488">
            <v>1.33</v>
          </cell>
          <cell r="N3488" t="str">
            <v>RUN</v>
          </cell>
          <cell r="O3488" t="str">
            <v>Списание материалов за 12 2001г</v>
          </cell>
          <cell r="P3488" t="str">
            <v>32</v>
          </cell>
          <cell r="Q3488">
            <v>32012035</v>
          </cell>
          <cell r="R3488" t="str">
            <v>H</v>
          </cell>
          <cell r="W3488">
            <v>1.33</v>
          </cell>
          <cell r="X3488">
            <v>1.33</v>
          </cell>
          <cell r="Y3488">
            <v>16200000</v>
          </cell>
        </row>
        <row r="3489">
          <cell r="A3489">
            <v>11088933</v>
          </cell>
          <cell r="B3489">
            <v>1</v>
          </cell>
          <cell r="C3489">
            <v>40</v>
          </cell>
          <cell r="D3489" t="str">
            <v>SA</v>
          </cell>
          <cell r="F3489" t="str">
            <v>12</v>
          </cell>
          <cell r="G3489" t="str">
            <v>S</v>
          </cell>
          <cell r="L3489">
            <v>6.13</v>
          </cell>
          <cell r="M3489">
            <v>6.13</v>
          </cell>
          <cell r="N3489" t="str">
            <v>RUN</v>
          </cell>
          <cell r="O3489" t="str">
            <v>Списание материалов за 12 2001г</v>
          </cell>
          <cell r="P3489" t="str">
            <v>32</v>
          </cell>
          <cell r="Q3489">
            <v>32012035</v>
          </cell>
          <cell r="R3489" t="str">
            <v>H</v>
          </cell>
          <cell r="W3489">
            <v>6.13</v>
          </cell>
          <cell r="X3489">
            <v>6.13</v>
          </cell>
          <cell r="Y3489">
            <v>16200000</v>
          </cell>
        </row>
        <row r="3490">
          <cell r="A3490">
            <v>11088935</v>
          </cell>
          <cell r="B3490">
            <v>1</v>
          </cell>
          <cell r="C3490">
            <v>40</v>
          </cell>
          <cell r="D3490" t="str">
            <v>SA</v>
          </cell>
          <cell r="F3490" t="str">
            <v>12</v>
          </cell>
          <cell r="G3490" t="str">
            <v>S</v>
          </cell>
          <cell r="L3490">
            <v>186.07</v>
          </cell>
          <cell r="M3490">
            <v>186.07</v>
          </cell>
          <cell r="N3490" t="str">
            <v>RUN</v>
          </cell>
          <cell r="O3490" t="str">
            <v>Списание материалов за 12 2001г</v>
          </cell>
          <cell r="P3490" t="str">
            <v>32</v>
          </cell>
          <cell r="Q3490">
            <v>32012035</v>
          </cell>
          <cell r="R3490" t="str">
            <v>H</v>
          </cell>
          <cell r="W3490">
            <v>186.07</v>
          </cell>
          <cell r="X3490">
            <v>186.07</v>
          </cell>
          <cell r="Y3490">
            <v>16200000</v>
          </cell>
        </row>
        <row r="3491">
          <cell r="A3491">
            <v>11088938</v>
          </cell>
          <cell r="B3491">
            <v>1</v>
          </cell>
          <cell r="C3491">
            <v>40</v>
          </cell>
          <cell r="D3491" t="str">
            <v>SA</v>
          </cell>
          <cell r="F3491" t="str">
            <v>12</v>
          </cell>
          <cell r="G3491" t="str">
            <v>S</v>
          </cell>
          <cell r="L3491">
            <v>223.76</v>
          </cell>
          <cell r="M3491">
            <v>223.76</v>
          </cell>
          <cell r="N3491" t="str">
            <v>RUN</v>
          </cell>
          <cell r="O3491" t="str">
            <v>Списание материалов за 12 2001г</v>
          </cell>
          <cell r="P3491" t="str">
            <v>32</v>
          </cell>
          <cell r="Q3491">
            <v>32012035</v>
          </cell>
          <cell r="R3491" t="str">
            <v>H</v>
          </cell>
          <cell r="W3491">
            <v>223.76</v>
          </cell>
          <cell r="X3491">
            <v>223.76</v>
          </cell>
          <cell r="Y3491">
            <v>16200000</v>
          </cell>
        </row>
        <row r="3492">
          <cell r="A3492">
            <v>11088940</v>
          </cell>
          <cell r="B3492">
            <v>1</v>
          </cell>
          <cell r="C3492">
            <v>40</v>
          </cell>
          <cell r="D3492" t="str">
            <v>SA</v>
          </cell>
          <cell r="F3492" t="str">
            <v>12</v>
          </cell>
          <cell r="G3492" t="str">
            <v>S</v>
          </cell>
          <cell r="L3492">
            <v>212.83</v>
          </cell>
          <cell r="M3492">
            <v>212.83</v>
          </cell>
          <cell r="N3492" t="str">
            <v>RUN</v>
          </cell>
          <cell r="O3492" t="str">
            <v>Списание материалов за 12 2001г</v>
          </cell>
          <cell r="P3492" t="str">
            <v>32</v>
          </cell>
          <cell r="Q3492">
            <v>32012035</v>
          </cell>
          <cell r="R3492" t="str">
            <v>H</v>
          </cell>
          <cell r="W3492">
            <v>212.83</v>
          </cell>
          <cell r="X3492">
            <v>212.83</v>
          </cell>
          <cell r="Y3492">
            <v>16200000</v>
          </cell>
        </row>
        <row r="3493">
          <cell r="A3493">
            <v>11088942</v>
          </cell>
          <cell r="B3493">
            <v>1</v>
          </cell>
          <cell r="C3493">
            <v>40</v>
          </cell>
          <cell r="D3493" t="str">
            <v>SA</v>
          </cell>
          <cell r="F3493" t="str">
            <v>12</v>
          </cell>
          <cell r="G3493" t="str">
            <v>S</v>
          </cell>
          <cell r="L3493">
            <v>144.02000000000001</v>
          </cell>
          <cell r="M3493">
            <v>144.02000000000001</v>
          </cell>
          <cell r="N3493" t="str">
            <v>RUN</v>
          </cell>
          <cell r="O3493" t="str">
            <v>Списание материалов за 12 2001г</v>
          </cell>
          <cell r="P3493" t="str">
            <v>32</v>
          </cell>
          <cell r="Q3493">
            <v>32012035</v>
          </cell>
          <cell r="R3493" t="str">
            <v>H</v>
          </cell>
          <cell r="W3493">
            <v>144.02000000000001</v>
          </cell>
          <cell r="X3493">
            <v>144.02000000000001</v>
          </cell>
          <cell r="Y3493">
            <v>16200000</v>
          </cell>
        </row>
        <row r="3494">
          <cell r="A3494">
            <v>11088944</v>
          </cell>
          <cell r="B3494">
            <v>1</v>
          </cell>
          <cell r="C3494">
            <v>40</v>
          </cell>
          <cell r="D3494" t="str">
            <v>SA</v>
          </cell>
          <cell r="F3494" t="str">
            <v>12</v>
          </cell>
          <cell r="G3494" t="str">
            <v>S</v>
          </cell>
          <cell r="L3494">
            <v>32.909999999999997</v>
          </cell>
          <cell r="M3494">
            <v>32.909999999999997</v>
          </cell>
          <cell r="N3494" t="str">
            <v>RUN</v>
          </cell>
          <cell r="O3494" t="str">
            <v>Списание материалов за 12 2001г</v>
          </cell>
          <cell r="P3494" t="str">
            <v>32</v>
          </cell>
          <cell r="Q3494">
            <v>32012035</v>
          </cell>
          <cell r="R3494" t="str">
            <v>H</v>
          </cell>
          <cell r="W3494">
            <v>32.909999999999997</v>
          </cell>
          <cell r="X3494">
            <v>32.909999999999997</v>
          </cell>
          <cell r="Y3494">
            <v>16200000</v>
          </cell>
        </row>
        <row r="3495">
          <cell r="A3495">
            <v>11088945</v>
          </cell>
          <cell r="B3495">
            <v>1</v>
          </cell>
          <cell r="C3495">
            <v>40</v>
          </cell>
          <cell r="D3495" t="str">
            <v>SA</v>
          </cell>
          <cell r="F3495" t="str">
            <v>12</v>
          </cell>
          <cell r="G3495" t="str">
            <v>S</v>
          </cell>
          <cell r="L3495">
            <v>0.3</v>
          </cell>
          <cell r="M3495">
            <v>0.3</v>
          </cell>
          <cell r="N3495" t="str">
            <v>RUN</v>
          </cell>
          <cell r="O3495" t="str">
            <v>Списание материалов за 12 2001г</v>
          </cell>
          <cell r="P3495" t="str">
            <v>32</v>
          </cell>
          <cell r="Q3495">
            <v>32012035</v>
          </cell>
          <cell r="R3495" t="str">
            <v>H</v>
          </cell>
          <cell r="W3495">
            <v>0.3</v>
          </cell>
          <cell r="X3495">
            <v>0.3</v>
          </cell>
          <cell r="Y3495">
            <v>16200000</v>
          </cell>
        </row>
        <row r="3496">
          <cell r="A3496">
            <v>11088948</v>
          </cell>
          <cell r="B3496">
            <v>1</v>
          </cell>
          <cell r="C3496">
            <v>40</v>
          </cell>
          <cell r="D3496" t="str">
            <v>SA</v>
          </cell>
          <cell r="F3496" t="str">
            <v>12</v>
          </cell>
          <cell r="G3496" t="str">
            <v>S</v>
          </cell>
          <cell r="L3496">
            <v>916.11</v>
          </cell>
          <cell r="M3496">
            <v>916.11</v>
          </cell>
          <cell r="N3496" t="str">
            <v>RUN</v>
          </cell>
          <cell r="O3496" t="str">
            <v>Списание материалов за 12 2001г</v>
          </cell>
          <cell r="P3496" t="str">
            <v>32</v>
          </cell>
          <cell r="Q3496">
            <v>32012035</v>
          </cell>
          <cell r="R3496" t="str">
            <v>H</v>
          </cell>
          <cell r="W3496">
            <v>916.11</v>
          </cell>
          <cell r="X3496">
            <v>916.11</v>
          </cell>
          <cell r="Y3496">
            <v>16200000</v>
          </cell>
        </row>
        <row r="3497">
          <cell r="A3497">
            <v>11088950</v>
          </cell>
          <cell r="B3497">
            <v>1</v>
          </cell>
          <cell r="C3497">
            <v>40</v>
          </cell>
          <cell r="D3497" t="str">
            <v>SA</v>
          </cell>
          <cell r="F3497" t="str">
            <v>12</v>
          </cell>
          <cell r="G3497" t="str">
            <v>S</v>
          </cell>
          <cell r="L3497">
            <v>168.69</v>
          </cell>
          <cell r="M3497">
            <v>168.69</v>
          </cell>
          <cell r="N3497" t="str">
            <v>RUN</v>
          </cell>
          <cell r="O3497" t="str">
            <v>Списание материалов за 12 2001г</v>
          </cell>
          <cell r="P3497" t="str">
            <v>32</v>
          </cell>
          <cell r="Q3497">
            <v>32012035</v>
          </cell>
          <cell r="R3497" t="str">
            <v>H</v>
          </cell>
          <cell r="W3497">
            <v>168.69</v>
          </cell>
          <cell r="X3497">
            <v>168.69</v>
          </cell>
          <cell r="Y3497">
            <v>16200000</v>
          </cell>
        </row>
        <row r="3498">
          <cell r="A3498">
            <v>11088952</v>
          </cell>
          <cell r="B3498">
            <v>1</v>
          </cell>
          <cell r="C3498">
            <v>40</v>
          </cell>
          <cell r="D3498" t="str">
            <v>SA</v>
          </cell>
          <cell r="F3498" t="str">
            <v>12</v>
          </cell>
          <cell r="G3498" t="str">
            <v>S</v>
          </cell>
          <cell r="L3498">
            <v>15.39</v>
          </cell>
          <cell r="M3498">
            <v>15.39</v>
          </cell>
          <cell r="N3498" t="str">
            <v>RUN</v>
          </cell>
          <cell r="O3498" t="str">
            <v>Списание материалов за 12 2001г</v>
          </cell>
          <cell r="P3498" t="str">
            <v>32</v>
          </cell>
          <cell r="Q3498">
            <v>32012035</v>
          </cell>
          <cell r="R3498" t="str">
            <v>H</v>
          </cell>
          <cell r="W3498">
            <v>15.39</v>
          </cell>
          <cell r="X3498">
            <v>15.39</v>
          </cell>
          <cell r="Y3498">
            <v>16200000</v>
          </cell>
        </row>
        <row r="3499">
          <cell r="A3499">
            <v>11088954</v>
          </cell>
          <cell r="B3499">
            <v>1</v>
          </cell>
          <cell r="C3499">
            <v>40</v>
          </cell>
          <cell r="D3499" t="str">
            <v>SA</v>
          </cell>
          <cell r="F3499" t="str">
            <v>12</v>
          </cell>
          <cell r="G3499" t="str">
            <v>S</v>
          </cell>
          <cell r="L3499">
            <v>12.8</v>
          </cell>
          <cell r="M3499">
            <v>12.8</v>
          </cell>
          <cell r="N3499" t="str">
            <v>RUN</v>
          </cell>
          <cell r="O3499" t="str">
            <v>Списание материалов за 12 2001г</v>
          </cell>
          <cell r="P3499" t="str">
            <v>32</v>
          </cell>
          <cell r="Q3499">
            <v>32012035</v>
          </cell>
          <cell r="R3499" t="str">
            <v>H</v>
          </cell>
          <cell r="W3499">
            <v>12.8</v>
          </cell>
          <cell r="X3499">
            <v>12.8</v>
          </cell>
          <cell r="Y3499">
            <v>16200000</v>
          </cell>
        </row>
        <row r="3500">
          <cell r="A3500">
            <v>11088956</v>
          </cell>
          <cell r="B3500">
            <v>1</v>
          </cell>
          <cell r="C3500">
            <v>40</v>
          </cell>
          <cell r="D3500" t="str">
            <v>SA</v>
          </cell>
          <cell r="F3500" t="str">
            <v>12</v>
          </cell>
          <cell r="G3500" t="str">
            <v>S</v>
          </cell>
          <cell r="L3500">
            <v>55.25</v>
          </cell>
          <cell r="M3500">
            <v>55.25</v>
          </cell>
          <cell r="N3500" t="str">
            <v>RUN</v>
          </cell>
          <cell r="O3500" t="str">
            <v>Списание материалов за 12 2001г</v>
          </cell>
          <cell r="P3500" t="str">
            <v>32</v>
          </cell>
          <cell r="Q3500">
            <v>32012035</v>
          </cell>
          <cell r="R3500" t="str">
            <v>H</v>
          </cell>
          <cell r="W3500">
            <v>55.25</v>
          </cell>
          <cell r="X3500">
            <v>55.25</v>
          </cell>
          <cell r="Y3500">
            <v>16200000</v>
          </cell>
        </row>
        <row r="3501">
          <cell r="A3501">
            <v>11088958</v>
          </cell>
          <cell r="B3501">
            <v>1</v>
          </cell>
          <cell r="C3501">
            <v>40</v>
          </cell>
          <cell r="D3501" t="str">
            <v>SA</v>
          </cell>
          <cell r="F3501" t="str">
            <v>12</v>
          </cell>
          <cell r="G3501" t="str">
            <v>S</v>
          </cell>
          <cell r="L3501">
            <v>69.2</v>
          </cell>
          <cell r="M3501">
            <v>69.2</v>
          </cell>
          <cell r="N3501" t="str">
            <v>RUN</v>
          </cell>
          <cell r="O3501" t="str">
            <v>Списание материалов за 12 2001г</v>
          </cell>
          <cell r="P3501" t="str">
            <v>32</v>
          </cell>
          <cell r="Q3501">
            <v>32012035</v>
          </cell>
          <cell r="R3501" t="str">
            <v>H</v>
          </cell>
          <cell r="W3501">
            <v>69.2</v>
          </cell>
          <cell r="X3501">
            <v>69.2</v>
          </cell>
          <cell r="Y3501">
            <v>16200000</v>
          </cell>
        </row>
        <row r="3502">
          <cell r="A3502">
            <v>11088960</v>
          </cell>
          <cell r="B3502">
            <v>1</v>
          </cell>
          <cell r="C3502">
            <v>40</v>
          </cell>
          <cell r="D3502" t="str">
            <v>SA</v>
          </cell>
          <cell r="F3502" t="str">
            <v>12</v>
          </cell>
          <cell r="G3502" t="str">
            <v>S</v>
          </cell>
          <cell r="L3502">
            <v>66.400000000000006</v>
          </cell>
          <cell r="M3502">
            <v>66.400000000000006</v>
          </cell>
          <cell r="N3502" t="str">
            <v>RUN</v>
          </cell>
          <cell r="O3502" t="str">
            <v>Списание материалов за 12 2001г</v>
          </cell>
          <cell r="P3502" t="str">
            <v>32</v>
          </cell>
          <cell r="Q3502">
            <v>32012035</v>
          </cell>
          <cell r="R3502" t="str">
            <v>H</v>
          </cell>
          <cell r="W3502">
            <v>66.400000000000006</v>
          </cell>
          <cell r="X3502">
            <v>66.400000000000006</v>
          </cell>
          <cell r="Y3502">
            <v>16200000</v>
          </cell>
        </row>
        <row r="3503">
          <cell r="A3503">
            <v>11088962</v>
          </cell>
          <cell r="B3503">
            <v>1</v>
          </cell>
          <cell r="C3503">
            <v>40</v>
          </cell>
          <cell r="D3503" t="str">
            <v>SA</v>
          </cell>
          <cell r="F3503" t="str">
            <v>12</v>
          </cell>
          <cell r="G3503" t="str">
            <v>S</v>
          </cell>
          <cell r="L3503">
            <v>6.72</v>
          </cell>
          <cell r="M3503">
            <v>6.72</v>
          </cell>
          <cell r="N3503" t="str">
            <v>RUN</v>
          </cell>
          <cell r="O3503" t="str">
            <v>Списание материалов за 12 2001г</v>
          </cell>
          <cell r="P3503" t="str">
            <v>32</v>
          </cell>
          <cell r="Q3503">
            <v>32012035</v>
          </cell>
          <cell r="R3503" t="str">
            <v>H</v>
          </cell>
          <cell r="W3503">
            <v>6.72</v>
          </cell>
          <cell r="X3503">
            <v>6.72</v>
          </cell>
          <cell r="Y3503">
            <v>16200000</v>
          </cell>
        </row>
        <row r="3504">
          <cell r="A3504">
            <v>11089175</v>
          </cell>
          <cell r="B3504">
            <v>1</v>
          </cell>
          <cell r="C3504">
            <v>40</v>
          </cell>
          <cell r="D3504" t="str">
            <v>SA</v>
          </cell>
          <cell r="F3504" t="str">
            <v>12</v>
          </cell>
          <cell r="G3504" t="str">
            <v>S</v>
          </cell>
          <cell r="L3504">
            <v>2.5499999999999998</v>
          </cell>
          <cell r="M3504">
            <v>2.5499999999999998</v>
          </cell>
          <cell r="N3504" t="str">
            <v>RUN</v>
          </cell>
          <cell r="O3504" t="str">
            <v>Списание материалов за 12 2001г</v>
          </cell>
          <cell r="P3504" t="str">
            <v>32</v>
          </cell>
          <cell r="Q3504">
            <v>32012035</v>
          </cell>
          <cell r="R3504" t="str">
            <v>H</v>
          </cell>
          <cell r="W3504">
            <v>2.5499999999999998</v>
          </cell>
          <cell r="X3504">
            <v>2.5499999999999998</v>
          </cell>
          <cell r="Y3504">
            <v>16200000</v>
          </cell>
        </row>
        <row r="3505">
          <cell r="A3505">
            <v>11089177</v>
          </cell>
          <cell r="B3505">
            <v>1</v>
          </cell>
          <cell r="C3505">
            <v>40</v>
          </cell>
          <cell r="D3505" t="str">
            <v>SA</v>
          </cell>
          <cell r="F3505" t="str">
            <v>12</v>
          </cell>
          <cell r="G3505" t="str">
            <v>S</v>
          </cell>
          <cell r="L3505">
            <v>18.77</v>
          </cell>
          <cell r="M3505">
            <v>18.77</v>
          </cell>
          <cell r="N3505" t="str">
            <v>RUN</v>
          </cell>
          <cell r="O3505" t="str">
            <v>Списание материалов за 12 2001г</v>
          </cell>
          <cell r="P3505" t="str">
            <v>32</v>
          </cell>
          <cell r="Q3505">
            <v>32012035</v>
          </cell>
          <cell r="R3505" t="str">
            <v>H</v>
          </cell>
          <cell r="W3505">
            <v>18.77</v>
          </cell>
          <cell r="X3505">
            <v>18.77</v>
          </cell>
          <cell r="Y3505">
            <v>16200000</v>
          </cell>
        </row>
        <row r="3506">
          <cell r="A3506">
            <v>11093361</v>
          </cell>
          <cell r="B3506">
            <v>1</v>
          </cell>
          <cell r="C3506">
            <v>40</v>
          </cell>
          <cell r="D3506" t="str">
            <v>SA</v>
          </cell>
          <cell r="F3506" t="str">
            <v>12</v>
          </cell>
          <cell r="G3506" t="str">
            <v>S</v>
          </cell>
          <cell r="L3506">
            <v>0.4</v>
          </cell>
          <cell r="M3506">
            <v>0.4</v>
          </cell>
          <cell r="N3506" t="str">
            <v>RUN</v>
          </cell>
          <cell r="O3506" t="str">
            <v>мпз</v>
          </cell>
          <cell r="P3506" t="str">
            <v>32</v>
          </cell>
          <cell r="Q3506">
            <v>32012035</v>
          </cell>
          <cell r="R3506" t="str">
            <v>H</v>
          </cell>
          <cell r="W3506">
            <v>0.03</v>
          </cell>
          <cell r="X3506">
            <v>0.03</v>
          </cell>
          <cell r="Y3506">
            <v>16200000</v>
          </cell>
        </row>
        <row r="3507">
          <cell r="A3507">
            <v>11093361</v>
          </cell>
          <cell r="B3507">
            <v>3</v>
          </cell>
          <cell r="C3507">
            <v>40</v>
          </cell>
          <cell r="D3507" t="str">
            <v>SA</v>
          </cell>
          <cell r="F3507" t="str">
            <v>12</v>
          </cell>
          <cell r="G3507" t="str">
            <v>S</v>
          </cell>
          <cell r="L3507">
            <v>0.03</v>
          </cell>
          <cell r="M3507">
            <v>0.03</v>
          </cell>
          <cell r="N3507" t="str">
            <v>RUN</v>
          </cell>
          <cell r="O3507" t="str">
            <v>мпз</v>
          </cell>
          <cell r="P3507" t="str">
            <v>32</v>
          </cell>
          <cell r="Q3507">
            <v>32012035</v>
          </cell>
          <cell r="R3507" t="str">
            <v>H</v>
          </cell>
          <cell r="W3507">
            <v>0.03</v>
          </cell>
          <cell r="X3507">
            <v>0.03</v>
          </cell>
          <cell r="Y3507">
            <v>16200000</v>
          </cell>
        </row>
        <row r="3508">
          <cell r="A3508">
            <v>11093362</v>
          </cell>
          <cell r="B3508">
            <v>1</v>
          </cell>
          <cell r="C3508">
            <v>40</v>
          </cell>
          <cell r="D3508" t="str">
            <v>SA</v>
          </cell>
          <cell r="F3508" t="str">
            <v>12</v>
          </cell>
          <cell r="G3508" t="str">
            <v>S</v>
          </cell>
          <cell r="L3508">
            <v>293.3</v>
          </cell>
          <cell r="M3508">
            <v>293.3</v>
          </cell>
          <cell r="N3508" t="str">
            <v>RUN</v>
          </cell>
          <cell r="O3508" t="str">
            <v>мпз</v>
          </cell>
          <cell r="P3508" t="str">
            <v>32</v>
          </cell>
          <cell r="Q3508">
            <v>32012035</v>
          </cell>
          <cell r="R3508" t="str">
            <v>H</v>
          </cell>
          <cell r="W3508">
            <v>18.77</v>
          </cell>
          <cell r="X3508">
            <v>18.77</v>
          </cell>
          <cell r="Y3508">
            <v>16200000</v>
          </cell>
        </row>
        <row r="3509">
          <cell r="A3509">
            <v>11093362</v>
          </cell>
          <cell r="B3509">
            <v>3</v>
          </cell>
          <cell r="C3509">
            <v>40</v>
          </cell>
          <cell r="D3509" t="str">
            <v>SA</v>
          </cell>
          <cell r="F3509" t="str">
            <v>12</v>
          </cell>
          <cell r="G3509" t="str">
            <v>S</v>
          </cell>
          <cell r="L3509">
            <v>18.77</v>
          </cell>
          <cell r="M3509">
            <v>18.77</v>
          </cell>
          <cell r="N3509" t="str">
            <v>RUN</v>
          </cell>
          <cell r="O3509" t="str">
            <v>мбп</v>
          </cell>
          <cell r="P3509" t="str">
            <v>32</v>
          </cell>
          <cell r="Q3509">
            <v>32012035</v>
          </cell>
          <cell r="R3509" t="str">
            <v>H</v>
          </cell>
          <cell r="W3509">
            <v>18.77</v>
          </cell>
          <cell r="X3509">
            <v>18.77</v>
          </cell>
          <cell r="Y3509">
            <v>16200000</v>
          </cell>
        </row>
        <row r="3510">
          <cell r="A3510">
            <v>20003067</v>
          </cell>
          <cell r="B3510">
            <v>1</v>
          </cell>
          <cell r="C3510">
            <v>52</v>
          </cell>
          <cell r="D3510" t="str">
            <v>ST</v>
          </cell>
          <cell r="F3510" t="str">
            <v>12</v>
          </cell>
          <cell r="G3510" t="str">
            <v>S</v>
          </cell>
          <cell r="L3510">
            <v>-3.23</v>
          </cell>
          <cell r="M3510">
            <v>-3.23</v>
          </cell>
          <cell r="N3510" t="str">
            <v>RUN</v>
          </cell>
          <cell r="O3510" t="str">
            <v>Списание материалов за 12 2001г</v>
          </cell>
          <cell r="P3510" t="str">
            <v>32</v>
          </cell>
          <cell r="Q3510">
            <v>32012035</v>
          </cell>
          <cell r="R3510" t="str">
            <v>H</v>
          </cell>
          <cell r="W3510">
            <v>-3.23</v>
          </cell>
          <cell r="X3510">
            <v>-3.23</v>
          </cell>
          <cell r="Y3510">
            <v>16200000</v>
          </cell>
        </row>
        <row r="3511">
          <cell r="A3511">
            <v>20003069</v>
          </cell>
          <cell r="B3511">
            <v>1</v>
          </cell>
          <cell r="C3511">
            <v>52</v>
          </cell>
          <cell r="D3511" t="str">
            <v>ST</v>
          </cell>
          <cell r="F3511" t="str">
            <v>12</v>
          </cell>
          <cell r="G3511" t="str">
            <v>S</v>
          </cell>
          <cell r="L3511">
            <v>-2.11</v>
          </cell>
          <cell r="M3511">
            <v>-2.11</v>
          </cell>
          <cell r="N3511" t="str">
            <v>RUN</v>
          </cell>
          <cell r="O3511" t="str">
            <v>Списание материалов за 12 2001г</v>
          </cell>
          <cell r="P3511" t="str">
            <v>32</v>
          </cell>
          <cell r="Q3511">
            <v>32012035</v>
          </cell>
          <cell r="R3511" t="str">
            <v>H</v>
          </cell>
          <cell r="W3511">
            <v>-2.11</v>
          </cell>
          <cell r="X3511">
            <v>-2.11</v>
          </cell>
          <cell r="Y3511">
            <v>16200000</v>
          </cell>
        </row>
        <row r="3512">
          <cell r="A3512">
            <v>20003072</v>
          </cell>
          <cell r="B3512">
            <v>1</v>
          </cell>
          <cell r="C3512">
            <v>52</v>
          </cell>
          <cell r="D3512" t="str">
            <v>ST</v>
          </cell>
          <cell r="F3512" t="str">
            <v>12</v>
          </cell>
          <cell r="G3512" t="str">
            <v>S</v>
          </cell>
          <cell r="L3512">
            <v>-37.090000000000003</v>
          </cell>
          <cell r="M3512">
            <v>-37.090000000000003</v>
          </cell>
          <cell r="N3512" t="str">
            <v>RUN</v>
          </cell>
          <cell r="O3512" t="str">
            <v>Списание материалов за 12 2001г</v>
          </cell>
          <cell r="P3512" t="str">
            <v>32</v>
          </cell>
          <cell r="Q3512">
            <v>32012035</v>
          </cell>
          <cell r="R3512" t="str">
            <v>H</v>
          </cell>
          <cell r="W3512">
            <v>-37.090000000000003</v>
          </cell>
          <cell r="X3512">
            <v>-37.090000000000003</v>
          </cell>
          <cell r="Y3512">
            <v>16200000</v>
          </cell>
        </row>
        <row r="3513">
          <cell r="A3513">
            <v>20003074</v>
          </cell>
          <cell r="B3513">
            <v>1</v>
          </cell>
          <cell r="C3513">
            <v>52</v>
          </cell>
          <cell r="D3513" t="str">
            <v>ST</v>
          </cell>
          <cell r="F3513" t="str">
            <v>12</v>
          </cell>
          <cell r="G3513" t="str">
            <v>S</v>
          </cell>
          <cell r="L3513">
            <v>-27.52</v>
          </cell>
          <cell r="M3513">
            <v>-27.52</v>
          </cell>
          <cell r="N3513" t="str">
            <v>RUN</v>
          </cell>
          <cell r="O3513" t="str">
            <v>Списание материалов за 12 2001г</v>
          </cell>
          <cell r="P3513" t="str">
            <v>32</v>
          </cell>
          <cell r="Q3513">
            <v>32012035</v>
          </cell>
          <cell r="R3513" t="str">
            <v>H</v>
          </cell>
          <cell r="W3513">
            <v>-27.52</v>
          </cell>
          <cell r="X3513">
            <v>-27.52</v>
          </cell>
          <cell r="Y3513">
            <v>16200000</v>
          </cell>
        </row>
        <row r="3514">
          <cell r="A3514">
            <v>20003076</v>
          </cell>
          <cell r="B3514">
            <v>1</v>
          </cell>
          <cell r="C3514">
            <v>52</v>
          </cell>
          <cell r="D3514" t="str">
            <v>ST</v>
          </cell>
          <cell r="F3514" t="str">
            <v>12</v>
          </cell>
          <cell r="G3514" t="str">
            <v>S</v>
          </cell>
          <cell r="L3514">
            <v>-118.27</v>
          </cell>
          <cell r="M3514">
            <v>-118.27</v>
          </cell>
          <cell r="N3514" t="str">
            <v>RUN</v>
          </cell>
          <cell r="O3514" t="str">
            <v>Списание материалов за 12 2001г</v>
          </cell>
          <cell r="P3514" t="str">
            <v>32</v>
          </cell>
          <cell r="Q3514">
            <v>32012035</v>
          </cell>
          <cell r="R3514" t="str">
            <v>H</v>
          </cell>
          <cell r="W3514">
            <v>-118.27</v>
          </cell>
          <cell r="X3514">
            <v>-118.27</v>
          </cell>
          <cell r="Y3514">
            <v>16200000</v>
          </cell>
        </row>
        <row r="3515">
          <cell r="A3515">
            <v>20003078</v>
          </cell>
          <cell r="B3515">
            <v>1</v>
          </cell>
          <cell r="C3515">
            <v>52</v>
          </cell>
          <cell r="D3515" t="str">
            <v>ST</v>
          </cell>
          <cell r="F3515" t="str">
            <v>12</v>
          </cell>
          <cell r="G3515" t="str">
            <v>S</v>
          </cell>
          <cell r="L3515">
            <v>-62.4</v>
          </cell>
          <cell r="M3515">
            <v>-62.4</v>
          </cell>
          <cell r="N3515" t="str">
            <v>RUN</v>
          </cell>
          <cell r="O3515" t="str">
            <v>Списание материалов за 12 2001г</v>
          </cell>
          <cell r="P3515" t="str">
            <v>32</v>
          </cell>
          <cell r="Q3515">
            <v>32012035</v>
          </cell>
          <cell r="R3515" t="str">
            <v>H</v>
          </cell>
          <cell r="W3515">
            <v>-62.4</v>
          </cell>
          <cell r="X3515">
            <v>-62.4</v>
          </cell>
          <cell r="Y3515">
            <v>16200000</v>
          </cell>
        </row>
        <row r="3516">
          <cell r="P3516" t="str">
            <v>32 Всего</v>
          </cell>
          <cell r="W3516">
            <v>106120.44</v>
          </cell>
        </row>
        <row r="3517">
          <cell r="A3517">
            <v>11074998</v>
          </cell>
          <cell r="B3517">
            <v>1</v>
          </cell>
          <cell r="C3517">
            <v>40</v>
          </cell>
          <cell r="D3517" t="str">
            <v>SA</v>
          </cell>
          <cell r="F3517" t="str">
            <v>10</v>
          </cell>
          <cell r="G3517" t="str">
            <v>S</v>
          </cell>
          <cell r="L3517">
            <v>1339530.76</v>
          </cell>
          <cell r="M3517">
            <v>1339530.76</v>
          </cell>
          <cell r="N3517" t="str">
            <v>RUN</v>
          </cell>
          <cell r="O3517" t="str">
            <v>отклонение</v>
          </cell>
          <cell r="P3517" t="str">
            <v>48</v>
          </cell>
          <cell r="Q3517">
            <v>48206000</v>
          </cell>
          <cell r="R3517" t="str">
            <v>H</v>
          </cell>
          <cell r="W3517">
            <v>76555.38</v>
          </cell>
          <cell r="X3517">
            <v>76555.38</v>
          </cell>
          <cell r="Y3517">
            <v>16200000</v>
          </cell>
        </row>
        <row r="3518">
          <cell r="A3518">
            <v>11082173</v>
          </cell>
          <cell r="B3518">
            <v>1</v>
          </cell>
          <cell r="C3518">
            <v>40</v>
          </cell>
          <cell r="D3518" t="str">
            <v>SA</v>
          </cell>
          <cell r="F3518" t="str">
            <v>11</v>
          </cell>
          <cell r="G3518" t="str">
            <v>S</v>
          </cell>
          <cell r="L3518">
            <v>1845131.7</v>
          </cell>
          <cell r="M3518">
            <v>1845131.7</v>
          </cell>
          <cell r="N3518" t="str">
            <v>RUN</v>
          </cell>
          <cell r="O3518" t="str">
            <v>отклонение за ноябрь2001г</v>
          </cell>
          <cell r="P3518" t="str">
            <v>48</v>
          </cell>
          <cell r="Q3518">
            <v>48206000</v>
          </cell>
          <cell r="R3518" t="str">
            <v>H</v>
          </cell>
          <cell r="W3518">
            <v>200050.11</v>
          </cell>
          <cell r="X3518">
            <v>200050.11</v>
          </cell>
          <cell r="Y3518">
            <v>16200000</v>
          </cell>
        </row>
        <row r="3519">
          <cell r="A3519">
            <v>11093337</v>
          </cell>
          <cell r="B3519">
            <v>1</v>
          </cell>
          <cell r="C3519">
            <v>40</v>
          </cell>
          <cell r="D3519" t="str">
            <v>SA</v>
          </cell>
          <cell r="F3519" t="str">
            <v>12</v>
          </cell>
          <cell r="G3519" t="str">
            <v>S</v>
          </cell>
          <cell r="L3519">
            <v>928237.82</v>
          </cell>
          <cell r="M3519">
            <v>928237.82</v>
          </cell>
          <cell r="N3519" t="str">
            <v>RUN</v>
          </cell>
          <cell r="O3519" t="str">
            <v>отклонение за дек 2001г</v>
          </cell>
          <cell r="P3519" t="str">
            <v>48</v>
          </cell>
          <cell r="Q3519">
            <v>48206000</v>
          </cell>
          <cell r="R3519" t="str">
            <v>H</v>
          </cell>
          <cell r="W3519">
            <v>662.26</v>
          </cell>
          <cell r="X3519">
            <v>662.26</v>
          </cell>
          <cell r="Y3519">
            <v>16200000</v>
          </cell>
        </row>
        <row r="3520">
          <cell r="P3520" t="str">
            <v>48 Всего</v>
          </cell>
          <cell r="W3520">
            <v>277267.75</v>
          </cell>
        </row>
        <row r="3521">
          <cell r="A3521">
            <v>7003069</v>
          </cell>
          <cell r="B3521">
            <v>1</v>
          </cell>
          <cell r="C3521">
            <v>22</v>
          </cell>
          <cell r="D3521" t="str">
            <v>KA</v>
          </cell>
          <cell r="F3521" t="str">
            <v>11</v>
          </cell>
          <cell r="G3521" t="str">
            <v>S</v>
          </cell>
          <cell r="I3521">
            <v>700355</v>
          </cell>
          <cell r="K3521" t="str">
            <v>ООО Промэлектроснабжение</v>
          </cell>
          <cell r="L3521">
            <v>0.02</v>
          </cell>
          <cell r="M3521">
            <v>0.02</v>
          </cell>
          <cell r="N3521" t="str">
            <v>RUN</v>
          </cell>
          <cell r="O3521" t="str">
            <v>Отклонение</v>
          </cell>
          <cell r="P3521" t="str">
            <v>60</v>
          </cell>
          <cell r="Q3521">
            <v>60000007</v>
          </cell>
          <cell r="W3521">
            <v>0.02</v>
          </cell>
          <cell r="X3521">
            <v>0.02</v>
          </cell>
          <cell r="Y3521">
            <v>16200000</v>
          </cell>
        </row>
        <row r="3522">
          <cell r="A3522">
            <v>7003181</v>
          </cell>
          <cell r="B3522">
            <v>1</v>
          </cell>
          <cell r="C3522">
            <v>22</v>
          </cell>
          <cell r="D3522" t="str">
            <v>KA</v>
          </cell>
          <cell r="F3522" t="str">
            <v>11</v>
          </cell>
          <cell r="G3522" t="str">
            <v>S</v>
          </cell>
          <cell r="I3522">
            <v>700310</v>
          </cell>
          <cell r="K3522" t="str">
            <v>Бух.справка</v>
          </cell>
          <cell r="L3522">
            <v>0.01</v>
          </cell>
          <cell r="M3522">
            <v>0.01</v>
          </cell>
          <cell r="N3522" t="str">
            <v>RUN</v>
          </cell>
          <cell r="O3522" t="str">
            <v>Отклонения</v>
          </cell>
          <cell r="P3522" t="str">
            <v>60</v>
          </cell>
          <cell r="Q3522">
            <v>60000007</v>
          </cell>
          <cell r="W3522">
            <v>0.01</v>
          </cell>
          <cell r="X3522">
            <v>0.01</v>
          </cell>
          <cell r="Y3522">
            <v>16200000</v>
          </cell>
        </row>
        <row r="3523">
          <cell r="A3523">
            <v>7003186</v>
          </cell>
          <cell r="B3523">
            <v>1</v>
          </cell>
          <cell r="C3523">
            <v>22</v>
          </cell>
          <cell r="D3523" t="str">
            <v>KA</v>
          </cell>
          <cell r="F3523" t="str">
            <v>11</v>
          </cell>
          <cell r="G3523" t="str">
            <v>S</v>
          </cell>
          <cell r="I3523">
            <v>700355</v>
          </cell>
          <cell r="K3523" t="str">
            <v>ООО Промэлектроснабжение</v>
          </cell>
          <cell r="L3523">
            <v>0.02</v>
          </cell>
          <cell r="M3523">
            <v>0.02</v>
          </cell>
          <cell r="N3523" t="str">
            <v>RUN</v>
          </cell>
          <cell r="O3523" t="str">
            <v>разница в стоимости вентилятора</v>
          </cell>
          <cell r="P3523" t="str">
            <v>60</v>
          </cell>
          <cell r="Q3523">
            <v>60000007</v>
          </cell>
          <cell r="W3523">
            <v>0.02</v>
          </cell>
          <cell r="X3523">
            <v>0.02</v>
          </cell>
          <cell r="Y3523">
            <v>16200000</v>
          </cell>
        </row>
        <row r="3524">
          <cell r="A3524">
            <v>18000906</v>
          </cell>
          <cell r="B3524">
            <v>1</v>
          </cell>
          <cell r="C3524">
            <v>32</v>
          </cell>
          <cell r="D3524" t="str">
            <v>KS</v>
          </cell>
          <cell r="F3524" t="str">
            <v>11</v>
          </cell>
          <cell r="G3524" t="str">
            <v>S</v>
          </cell>
          <cell r="I3524">
            <v>700310</v>
          </cell>
          <cell r="K3524" t="str">
            <v>Бух.справка</v>
          </cell>
          <cell r="L3524">
            <v>-0.01</v>
          </cell>
          <cell r="M3524">
            <v>-0.01</v>
          </cell>
          <cell r="N3524" t="str">
            <v>RUN</v>
          </cell>
          <cell r="O3524" t="str">
            <v>Отклонения</v>
          </cell>
          <cell r="P3524" t="str">
            <v>60</v>
          </cell>
          <cell r="Q3524">
            <v>60000007</v>
          </cell>
          <cell r="R3524" t="str">
            <v>H</v>
          </cell>
          <cell r="W3524">
            <v>-0.01</v>
          </cell>
          <cell r="X3524">
            <v>-0.01</v>
          </cell>
          <cell r="Y3524">
            <v>16200000</v>
          </cell>
        </row>
        <row r="3525">
          <cell r="A3525">
            <v>18000914</v>
          </cell>
          <cell r="B3525">
            <v>1</v>
          </cell>
          <cell r="C3525">
            <v>32</v>
          </cell>
          <cell r="D3525" t="str">
            <v>KS</v>
          </cell>
          <cell r="F3525" t="str">
            <v>11</v>
          </cell>
          <cell r="G3525" t="str">
            <v>S</v>
          </cell>
          <cell r="I3525">
            <v>700355</v>
          </cell>
          <cell r="K3525" t="str">
            <v>ООО Промэлектроснабжение</v>
          </cell>
          <cell r="L3525">
            <v>-0.02</v>
          </cell>
          <cell r="M3525">
            <v>-0.02</v>
          </cell>
          <cell r="N3525" t="str">
            <v>RUN</v>
          </cell>
          <cell r="O3525" t="str">
            <v>Отклонение</v>
          </cell>
          <cell r="P3525" t="str">
            <v>60</v>
          </cell>
          <cell r="Q3525">
            <v>60000007</v>
          </cell>
          <cell r="R3525" t="str">
            <v>H</v>
          </cell>
          <cell r="W3525">
            <v>-0.02</v>
          </cell>
          <cell r="X3525">
            <v>-0.02</v>
          </cell>
          <cell r="Y3525">
            <v>16200000</v>
          </cell>
        </row>
        <row r="3526">
          <cell r="A3526">
            <v>18000919</v>
          </cell>
          <cell r="B3526">
            <v>1</v>
          </cell>
          <cell r="C3526">
            <v>32</v>
          </cell>
          <cell r="D3526" t="str">
            <v>KS</v>
          </cell>
          <cell r="F3526" t="str">
            <v>11</v>
          </cell>
          <cell r="G3526" t="str">
            <v>S</v>
          </cell>
          <cell r="I3526">
            <v>700355</v>
          </cell>
          <cell r="K3526" t="str">
            <v>ООО Промэлектроснабжение</v>
          </cell>
          <cell r="L3526">
            <v>-0.02</v>
          </cell>
          <cell r="M3526">
            <v>-0.02</v>
          </cell>
          <cell r="N3526" t="str">
            <v>RUN</v>
          </cell>
          <cell r="O3526" t="str">
            <v>разница в стоимости вентилятора</v>
          </cell>
          <cell r="P3526" t="str">
            <v>60</v>
          </cell>
          <cell r="Q3526">
            <v>60000007</v>
          </cell>
          <cell r="R3526" t="str">
            <v>H</v>
          </cell>
          <cell r="W3526">
            <v>-0.02</v>
          </cell>
          <cell r="X3526">
            <v>-0.02</v>
          </cell>
          <cell r="Y3526">
            <v>16200000</v>
          </cell>
        </row>
        <row r="3527">
          <cell r="A3527">
            <v>7003619</v>
          </cell>
          <cell r="B3527">
            <v>1</v>
          </cell>
          <cell r="C3527">
            <v>22</v>
          </cell>
          <cell r="D3527" t="str">
            <v>KA</v>
          </cell>
          <cell r="F3527" t="str">
            <v>12</v>
          </cell>
          <cell r="G3527" t="str">
            <v>S</v>
          </cell>
          <cell r="I3527">
            <v>700184</v>
          </cell>
          <cell r="K3527" t="str">
            <v>ЗАО ТИЗА</v>
          </cell>
          <cell r="L3527">
            <v>0.02</v>
          </cell>
          <cell r="M3527">
            <v>0.02</v>
          </cell>
          <cell r="N3527" t="str">
            <v>RUN</v>
          </cell>
          <cell r="O3527" t="str">
            <v>отклонение</v>
          </cell>
          <cell r="P3527" t="str">
            <v>60</v>
          </cell>
          <cell r="Q3527">
            <v>60000007</v>
          </cell>
          <cell r="W3527">
            <v>0.02</v>
          </cell>
          <cell r="X3527">
            <v>0.02</v>
          </cell>
          <cell r="Y3527">
            <v>16200000</v>
          </cell>
        </row>
        <row r="3528">
          <cell r="A3528">
            <v>20002989</v>
          </cell>
          <cell r="B3528">
            <v>1</v>
          </cell>
          <cell r="C3528">
            <v>31</v>
          </cell>
          <cell r="D3528" t="str">
            <v>ST</v>
          </cell>
          <cell r="F3528" t="str">
            <v>12</v>
          </cell>
          <cell r="G3528" t="str">
            <v>S</v>
          </cell>
          <cell r="I3528">
            <v>700184</v>
          </cell>
          <cell r="K3528" t="str">
            <v>ЗАО ТИЗА</v>
          </cell>
          <cell r="L3528">
            <v>-0.02</v>
          </cell>
          <cell r="M3528">
            <v>-0.02</v>
          </cell>
          <cell r="N3528" t="str">
            <v>RUN</v>
          </cell>
          <cell r="O3528" t="str">
            <v>Отклонение</v>
          </cell>
          <cell r="P3528" t="str">
            <v>60</v>
          </cell>
          <cell r="Q3528">
            <v>60000007</v>
          </cell>
          <cell r="R3528" t="str">
            <v>H</v>
          </cell>
          <cell r="W3528">
            <v>-0.02</v>
          </cell>
          <cell r="X3528">
            <v>-0.02</v>
          </cell>
          <cell r="Y3528">
            <v>16200000</v>
          </cell>
        </row>
        <row r="3529">
          <cell r="P3529" t="str">
            <v>60 Всего</v>
          </cell>
          <cell r="W3529">
            <v>0</v>
          </cell>
        </row>
        <row r="3530">
          <cell r="A3530">
            <v>11093324</v>
          </cell>
          <cell r="B3530">
            <v>1</v>
          </cell>
          <cell r="C3530">
            <v>1</v>
          </cell>
          <cell r="D3530" t="str">
            <v>SA</v>
          </cell>
          <cell r="F3530" t="str">
            <v>12</v>
          </cell>
          <cell r="G3530" t="str">
            <v>S</v>
          </cell>
          <cell r="H3530">
            <v>2040191</v>
          </cell>
          <cell r="J3530" t="str">
            <v>Илалтдинов</v>
          </cell>
          <cell r="L3530">
            <v>355.46</v>
          </cell>
          <cell r="M3530">
            <v>355.46</v>
          </cell>
          <cell r="N3530" t="str">
            <v>RUN</v>
          </cell>
          <cell r="O3530" t="str">
            <v>отклонение</v>
          </cell>
          <cell r="P3530" t="str">
            <v>84</v>
          </cell>
          <cell r="Q3530">
            <v>84000000</v>
          </cell>
          <cell r="R3530" t="str">
            <v>H</v>
          </cell>
          <cell r="W3530">
            <v>355.46</v>
          </cell>
          <cell r="X3530">
            <v>355.46</v>
          </cell>
          <cell r="Y3530">
            <v>16200000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7.1"/>
      <sheetName val="Расчет"/>
      <sheetName val="Схема"/>
      <sheetName val="Схема 2"/>
      <sheetName val="Расчет с-сти"/>
      <sheetName val="Обогащение"/>
      <sheetName val="журнал_проводок_ЮК"/>
      <sheetName val="С-1"/>
      <sheetName val="Завоз угля"/>
      <sheetName val="ТДМ"/>
      <sheetName val="Том.р-з"/>
      <sheetName val="ГОФ Томусиская"/>
      <sheetName val="ЦОФ Кузбасская"/>
      <sheetName val="ЦОФ Сибирь"/>
      <sheetName val="Сибиргинский р-з"/>
      <sheetName val="Ш Ленина"/>
      <sheetName val="Ольжерасск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10.04"/>
      <sheetName val="Лист1"/>
      <sheetName val="5910_04"/>
      <sheetName val="2.1.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Аэрогеология"/>
      <sheetName val="8200-1"/>
      <sheetName val="8200-2"/>
      <sheetName val="8200-3"/>
      <sheetName val="8210.01"/>
      <sheetName val="8210.02"/>
      <sheetName val="8210.03"/>
      <sheetName val="8210.04"/>
      <sheetName val="8210.05"/>
      <sheetName val="8210.06"/>
      <sheetName val="8210.07"/>
      <sheetName val="8210.08"/>
      <sheetName val="8210.09"/>
      <sheetName val="2001"/>
      <sheetName val="2301"/>
      <sheetName val="2501"/>
      <sheetName val="2502"/>
      <sheetName val="2002"/>
      <sheetName val="2504"/>
      <sheetName val="не сделано 8210.11"/>
      <sheetName val="8210.12"/>
      <sheetName val="8210.13"/>
      <sheetName val="8210.14"/>
      <sheetName val="Дальше этого листа все лишнее"/>
      <sheetName val="BOOK"/>
      <sheetName val="8210.05 (3)"/>
      <sheetName val="8210.03 (2)"/>
      <sheetName val="2503"/>
      <sheetName val="8210_09"/>
      <sheetName val="ГК_Деб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2">
          <cell r="C32">
            <v>341152386.88666666</v>
          </cell>
          <cell r="G32">
            <v>785.01600637550189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</sheetDataSet>
  </externalBook>
</externalLink>
</file>

<file path=xl/externalLinks/externalLink2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10_09"/>
      <sheetName val="МБП"/>
    </sheet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10_09"/>
    </sheetNames>
    <sheetDataSet>
      <sheetData sheetId="0"/>
    </sheetDataSet>
  </externalBook>
</externalLink>
</file>

<file path=xl/externalLinks/externalLink2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Реестр"/>
      <sheetName val="по группам"/>
      <sheetName val="по промплощадкам"/>
      <sheetName val="Исходные_данные"/>
      <sheetName val="ограничения_азот"/>
      <sheetName val="общая информация о клиенте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1"/>
      <sheetName val="№1"/>
      <sheetName val="дляСОФИ"/>
      <sheetName val="расш ф.1"/>
      <sheetName val="с.120_130"/>
      <sheetName val="С. 211 Ф1"/>
      <sheetName val="С. 214 Ф1"/>
      <sheetName val="С. 216 Ф1"/>
      <sheetName val="С. 220 ф1"/>
      <sheetName val="С. 260 Ф1"/>
      <sheetName val="С. 470"/>
      <sheetName val="с.623 Ф1"/>
      <sheetName val="с.624 Ф1"/>
      <sheetName val="с. 28 (с.624 Ф1)"/>
      <sheetName val="с.640 Ф1"/>
      <sheetName val="ф.2"/>
      <sheetName val="№2"/>
      <sheetName val="расш ф.2"/>
      <sheetName val="Ф№2_010_020"/>
      <sheetName val="030 ф.2"/>
      <sheetName val="040ф.2"/>
      <sheetName val="060,070,080"/>
      <sheetName val="090,100 ф.2"/>
      <sheetName val="120,130 ф2"/>
      <sheetName val="150,160 ф2"/>
      <sheetName val="131,132ф2"/>
      <sheetName val=" №3"/>
      <sheetName val="С.150 (1)"/>
      <sheetName val="ф.4"/>
      <sheetName val="№4"/>
      <sheetName val="№5-1"/>
      <sheetName val="№5-2"/>
      <sheetName val="№5-3"/>
      <sheetName val="№5-4"/>
      <sheetName val="№5-5"/>
      <sheetName val="№5-6"/>
      <sheetName val="№6"/>
      <sheetName val="УпрФ2"/>
      <sheetName val="вступительное с-до 01.01.04"/>
      <sheetName val="USL"/>
      <sheetName val="Модуль"/>
      <sheetName val="Очистка"/>
      <sheetName val="Password "/>
      <sheetName val="Свод "/>
      <sheetName val="Print "/>
      <sheetName val="au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-1"/>
      <sheetName val="А2-2"/>
      <sheetName val="B2-1.0"/>
      <sheetName val="С7а"/>
      <sheetName val="Форма1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2014.02.28"/>
    </sheetNames>
    <definedNames>
      <definedName name="Форма5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"/>
      <sheetName val="5320.01-6120.01(Оборотки)+"/>
      <sheetName val="5320_01_6120_01_Оборотки__"/>
      <sheetName val="_1"/>
      <sheetName val="Корресп+"/>
      <sheetName val="Программа"/>
      <sheetName val="5940.01"/>
      <sheetName val="5960.02"/>
      <sheetName val="5930.01"/>
      <sheetName val="5940.02"/>
      <sheetName val="расч_ТД_Евгнавыходны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20_01_6120_01_Оборотки__"/>
      <sheetName val="8210_09"/>
    </sheetNames>
    <sheetDataSet>
      <sheetData sheetId="0"/>
      <sheetData sheetId="1" refreshError="1"/>
    </sheetDataSet>
  </externalBook>
</externalLink>
</file>

<file path=xl/externalLinks/externalLink2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20_01_6120_01_Оборотки__"/>
    </sheetNames>
    <sheetDataSet>
      <sheetData sheetId="0"/>
    </sheetDataSet>
  </externalBook>
</externalLink>
</file>

<file path=xl/externalLinks/externalLink2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5"/>
      <sheetName val="Форма2"/>
      <sheetName val="Экпресс-анализ"/>
      <sheetName val="Расчет потр в СОС долл"/>
      <sheetName val="Расчет финансовых пок-лей"/>
      <sheetName val="Диаграммы"/>
      <sheetName val="Анализ Ф2"/>
      <sheetName val="Расчет потребности в СОС"/>
      <sheetName val="Согласование результатов"/>
      <sheetName val="Прикидка"/>
      <sheetName val="СОС 490-190"/>
      <sheetName val="СОС 290-690"/>
      <sheetName val="Себестоимость"/>
      <sheetName val="Форма1ПА"/>
      <sheetName val="Форма2ПА"/>
      <sheetName val="Форма5ПА"/>
      <sheetName val="Расчет финансовых пок-лей ПА"/>
      <sheetName val="сравнительный подход"/>
      <sheetName val="расчет мультипликаторов"/>
      <sheetName val="расчет пакета акций "/>
      <sheetName val="Лист1"/>
      <sheetName val="Верт.анализ"/>
      <sheetName val="Верт.анализ (2)"/>
      <sheetName val="отгр ГОК"/>
      <sheetName val="ИД"/>
      <sheetName val="Корректирующие Таблицы"/>
      <sheetName val="5320_01_6120_01_Оборотки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Нфакт"/>
      <sheetName val="АРобщий"/>
      <sheetName val="форма1"/>
      <sheetName val="форма2"/>
      <sheetName val="Структура Аудиторского Файла"/>
      <sheetName val="A2-1"/>
      <sheetName val="A2-2"/>
      <sheetName val="А2-3"/>
      <sheetName val="А2-4"/>
      <sheetName val="A5-6.2"/>
      <sheetName val="B2-1.0"/>
      <sheetName val="B3-1.1"/>
      <sheetName val="B4-1.2"/>
      <sheetName val="B5-1.3"/>
      <sheetName val="B6-1.4"/>
      <sheetName val="B7-1.5"/>
      <sheetName val="B8-1.6"/>
      <sheetName val="B9-1.7"/>
      <sheetName val="B10-1.8"/>
      <sheetName val="C3-1.11"/>
      <sheetName val="C4-1.12"/>
      <sheetName val="С5-1.13"/>
      <sheetName val="С5-1.13-1"/>
      <sheetName val="С1-1.15"/>
      <sheetName val="С2-1.10"/>
      <sheetName val="ВХР"/>
      <sheetName val="ВХР (2)"/>
      <sheetName val="С6-1.14-1"/>
      <sheetName val="РВК"/>
      <sheetName val="С6-14.1-2"/>
      <sheetName val="Расчет риска"/>
      <sheetName val="ФН"/>
      <sheetName val="выборка1"/>
      <sheetName val="выборка2"/>
      <sheetName val="C7-1.17"/>
      <sheetName val="C8-1.18"/>
      <sheetName val="С9-1.19"/>
      <sheetName val="C10-1.20"/>
    </sheetNames>
    <sheetDataSet>
      <sheetData sheetId="0" refreshError="1"/>
      <sheetData sheetId="1" refreshError="1"/>
      <sheetData sheetId="2" refreshError="1">
        <row r="6">
          <cell r="N6" t="str">
            <v>ОАО "Гуашнефть"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2011.02"/>
      <sheetName val="\Бизнес Консалтинг\Управление б"/>
    </sheetNames>
    <definedNames>
      <definedName name="ajhvf" refersTo="#ССЫЛКА!"/>
      <definedName name="qwerty" refersTo="#ССЫЛКА!"/>
      <definedName name="вервеврвча" refersTo="#ССЫЛКА!"/>
      <definedName name="выркуыеркыер" refersTo="#ССЫЛКА!"/>
      <definedName name="декабрь" refersTo="#ССЫЛКА!"/>
      <definedName name="ира" refersTo="#ССЫЛКА!"/>
      <definedName name="Раскрсписок19_Изменение" refersTo="#ССЫЛКА!"/>
      <definedName name="фев." refersTo="#ССЫЛКА!"/>
      <definedName name="Форма1" refersTo="#ССЫЛКА!"/>
      <definedName name="форма2тнк" refersTo="#ССЫЛКА!"/>
      <definedName name="Форма4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2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"/>
      <sheetName val="5310.01"/>
      <sheetName val="8210.05-2+ ККВ !!!"/>
      <sheetName val="5320.01-6120.01(Оборотки)+"/>
    </sheetNames>
    <sheetDataSet>
      <sheetData sheetId="0" refreshError="1">
        <row r="21">
          <cell r="A21" t="str">
            <v>5300/1</v>
          </cell>
          <cell r="B21" t="str">
            <v>Лист исправлений</v>
          </cell>
        </row>
        <row r="22">
          <cell r="A22" t="str">
            <v>5300/2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"/>
    </sheetNames>
    <sheetDataSet>
      <sheetData sheetId="0"/>
    </sheetDataSet>
  </externalBook>
</externalLink>
</file>

<file path=xl/externalLinks/externalLink2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630.02+"/>
      <sheetName val="5630_02_"/>
      <sheetName val="Программа "/>
    </sheetNames>
    <sheetDataSet>
      <sheetData sheetId="0" refreshError="1"/>
      <sheetData sheetId="1"/>
      <sheetData sheetId="2" refreshError="1"/>
    </sheetDataSet>
  </externalBook>
</externalLink>
</file>

<file path=xl/externalLinks/externalLink2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630_02_"/>
    </sheetNames>
    <sheetDataSet>
      <sheetData sheetId="0"/>
    </sheetDataSet>
  </externalBook>
</externalLink>
</file>

<file path=xl/externalLinks/externalLink2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Содержание"/>
      <sheetName val="SOCI"/>
      <sheetName val="SFP"/>
      <sheetName val="SCE"/>
      <sheetName val="SCF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Расчёты-&gt;"/>
      <sheetName val="Консолидация"/>
      <sheetName val="Неден"/>
      <sheetName val="Restate2013"/>
      <sheetName val="2013adjs"/>
      <sheetName val="Регистры БУ 2013"/>
      <sheetName val="DT2013"/>
      <sheetName val="Restate2010"/>
      <sheetName val="2010adjs"/>
      <sheetName val="Restate2012"/>
      <sheetName val="2012adjs"/>
      <sheetName val="DT2010"/>
      <sheetName val="DT2012"/>
      <sheetName val="CF"/>
      <sheetName val="cbr"/>
      <sheetName val="Vacations"/>
      <sheetName val="Расшифровки-&gt;"/>
      <sheetName val="РСБУ-&gt;"/>
      <sheetName val="ББ2011"/>
      <sheetName val="ОПУ2011"/>
      <sheetName val="ББ2012"/>
      <sheetName val="ОПУ2012"/>
      <sheetName val="ОСВ2010"/>
      <sheetName val="ОСВ2012"/>
      <sheetName val="ОСВ2010-2013"/>
      <sheetName val="НП лист 1"/>
    </sheetNames>
    <sheetDataSet>
      <sheetData sheetId="0"/>
      <sheetData sheetId="1">
        <row r="1">
          <cell r="B1" t="str">
            <v>Отчет о прибылях и убытках и прочем совокупном доходе</v>
          </cell>
        </row>
        <row r="2">
          <cell r="B2" t="str">
            <v>Отчет о финансовом положении</v>
          </cell>
        </row>
        <row r="3">
          <cell r="B3" t="str">
            <v>Отчет о движении денежных средств</v>
          </cell>
        </row>
        <row r="4">
          <cell r="B4" t="str">
            <v>Отчет об изменении капитала</v>
          </cell>
        </row>
        <row r="5">
          <cell r="B5" t="str">
            <v>Пояснения к финансовой отчетности</v>
          </cell>
        </row>
        <row r="6">
          <cell r="A6">
            <v>1</v>
          </cell>
          <cell r="B6" t="str">
            <v>Введение</v>
          </cell>
        </row>
        <row r="7">
          <cell r="A7">
            <v>2</v>
          </cell>
          <cell r="B7" t="str">
            <v>Принципы составления финансовой отчетности</v>
          </cell>
        </row>
        <row r="8">
          <cell r="A8">
            <v>3</v>
          </cell>
          <cell r="B8" t="str">
            <v>Основные принципы учетной политики</v>
          </cell>
        </row>
        <row r="9">
          <cell r="A9">
            <v>4</v>
          </cell>
          <cell r="B9" t="str">
            <v>Оценки и допущения</v>
          </cell>
        </row>
        <row r="10">
          <cell r="A10">
            <v>5</v>
          </cell>
          <cell r="B10" t="str">
            <v>Процентные доходы за вычетом расходов</v>
          </cell>
        </row>
        <row r="11">
          <cell r="A11">
            <v>6</v>
          </cell>
          <cell r="B11" t="str">
            <v>Доходы за вычетом расходов от осуществления деятельности по доверительному управлению</v>
          </cell>
        </row>
        <row r="12">
          <cell r="A12">
            <v>7</v>
          </cell>
          <cell r="B12" t="str">
            <v>Доходы за вычетом расходов по операциям с торговыми финансовыми инструментами</v>
          </cell>
        </row>
        <row r="13">
          <cell r="A13">
            <v>8</v>
          </cell>
          <cell r="B13" t="str">
            <v>Доходы за вычетом расходов от изменения справедливой стоимости торговых финансовых инструментов</v>
          </cell>
        </row>
        <row r="14">
          <cell r="A14">
            <v>9</v>
          </cell>
          <cell r="B14" t="str">
            <v>Прибыль/(убыток) от продажи дочерней компании</v>
          </cell>
        </row>
        <row r="15">
          <cell r="A15">
            <v>10</v>
          </cell>
          <cell r="B15" t="str">
            <v>Административные расходы</v>
          </cell>
        </row>
        <row r="16">
          <cell r="B16" t="str">
            <v>Прочие расходы</v>
          </cell>
        </row>
        <row r="17">
          <cell r="A17">
            <v>11</v>
          </cell>
          <cell r="B17" t="str">
            <v>Прибыль/(убыток) от изменения курсов валют</v>
          </cell>
        </row>
        <row r="18">
          <cell r="A18">
            <v>12</v>
          </cell>
          <cell r="B18" t="str">
            <v>Налог на прибыль</v>
          </cell>
        </row>
        <row r="19">
          <cell r="A19">
            <v>13</v>
          </cell>
          <cell r="B19" t="str">
            <v>Основные средства</v>
          </cell>
        </row>
        <row r="20">
          <cell r="A20">
            <v>14</v>
          </cell>
          <cell r="B20" t="str">
            <v>Займы выданные</v>
          </cell>
        </row>
        <row r="21">
          <cell r="A21">
            <v>15</v>
          </cell>
          <cell r="B21" t="str">
            <v>Финансовые активы, оцениваемые по справедливой стоимости, изменения которой отражаются в составе прибыли или убытка за период</v>
          </cell>
        </row>
        <row r="22">
          <cell r="A22">
            <v>16</v>
          </cell>
          <cell r="B22" t="str">
            <v>Дебиторская задолженность</v>
          </cell>
        </row>
        <row r="23">
          <cell r="A23">
            <v>17</v>
          </cell>
          <cell r="B23" t="str">
            <v>Прочие активы</v>
          </cell>
        </row>
        <row r="24">
          <cell r="A24">
            <v>18</v>
          </cell>
          <cell r="B24" t="str">
            <v>Денежные средства и эквиваленты денежных средств</v>
          </cell>
        </row>
        <row r="25">
          <cell r="A25">
            <v>19</v>
          </cell>
          <cell r="B25" t="str">
            <v>Кредиторская задолженность</v>
          </cell>
        </row>
        <row r="26">
          <cell r="A26">
            <v>20</v>
          </cell>
          <cell r="B26" t="str">
            <v>Прочие обязательства</v>
          </cell>
        </row>
        <row r="27">
          <cell r="A27">
            <v>21</v>
          </cell>
          <cell r="B27" t="str">
            <v>Уставный капитал</v>
          </cell>
        </row>
        <row r="28">
          <cell r="A28">
            <v>22</v>
          </cell>
          <cell r="B28" t="str">
            <v>Неконтролируемая доля</v>
          </cell>
        </row>
        <row r="29">
          <cell r="A29">
            <v>23</v>
          </cell>
          <cell r="B29" t="str">
            <v>Управление капиталом</v>
          </cell>
        </row>
        <row r="30">
          <cell r="B30" t="str">
            <v>Неденежные операции</v>
          </cell>
        </row>
        <row r="31">
          <cell r="A31">
            <v>24</v>
          </cell>
          <cell r="B31" t="str">
            <v>Операции со связанными сторонами</v>
          </cell>
        </row>
        <row r="32">
          <cell r="A32">
            <v>25</v>
          </cell>
          <cell r="B32" t="str">
            <v>Справедливая стоимость финансовых инструментов</v>
          </cell>
        </row>
        <row r="33">
          <cell r="A33">
            <v>26</v>
          </cell>
          <cell r="B33" t="str">
            <v>Управление финансовыми рисками</v>
          </cell>
        </row>
        <row r="34">
          <cell r="A34">
            <v>27</v>
          </cell>
          <cell r="B34" t="str">
            <v>Условные факты</v>
          </cell>
        </row>
        <row r="35">
          <cell r="A35">
            <v>28</v>
          </cell>
          <cell r="B35" t="str">
            <v>События, произошедшие после отчетной даты</v>
          </cell>
        </row>
      </sheetData>
      <sheetData sheetId="2"/>
      <sheetData sheetId="3">
        <row r="7">
          <cell r="E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6">
          <cell r="B86" t="str">
            <v>Отложенные проценты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>
            <v>24</v>
          </cell>
        </row>
      </sheetData>
      <sheetData sheetId="26">
        <row r="8">
          <cell r="B8" t="str">
            <v>Займы выданные</v>
          </cell>
        </row>
        <row r="10">
          <cell r="B10" t="str">
            <v>Дебиторская задолженность</v>
          </cell>
        </row>
        <row r="23">
          <cell r="B23" t="str">
            <v>Денежные средства и эквиваленты денежных средств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s"/>
      <sheetName val="инфо"/>
      <sheetName val="Содержание"/>
      <sheetName val="SOCI"/>
      <sheetName val="SFP"/>
      <sheetName val="SCE"/>
      <sheetName val="SCF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Расчёты-&gt;"/>
      <sheetName val="Restate2013"/>
      <sheetName val="2013adjs"/>
      <sheetName val="DT2013"/>
      <sheetName val="Регистры БУ 2013"/>
      <sheetName val="ПФИ 2013"/>
      <sheetName val="ПФИ 2012"/>
      <sheetName val="Займы"/>
      <sheetName val="cbr"/>
      <sheetName val="Расшифровки-&gt;"/>
      <sheetName val="Отчётность"/>
    </sheetNames>
    <sheetDataSet>
      <sheetData sheetId="0"/>
      <sheetData sheetId="1"/>
      <sheetData sheetId="2"/>
      <sheetData sheetId="3">
        <row r="6">
          <cell r="C6">
            <v>53137.635309999925</v>
          </cell>
        </row>
      </sheetData>
      <sheetData sheetId="4">
        <row r="7">
          <cell r="C7">
            <v>10261984.78441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12</v>
          </cell>
        </row>
        <row r="28">
          <cell r="E28">
            <v>11007284.149900001</v>
          </cell>
        </row>
        <row r="34">
          <cell r="C34">
            <v>10261984.78441</v>
          </cell>
        </row>
        <row r="35">
          <cell r="C35">
            <v>1362546.9560384857</v>
          </cell>
        </row>
        <row r="36">
          <cell r="E36">
            <v>11577312.08017</v>
          </cell>
        </row>
        <row r="39">
          <cell r="E39">
            <v>-43873.528038485674</v>
          </cell>
        </row>
        <row r="40">
          <cell r="C40">
            <v>-5126.1027900346089</v>
          </cell>
        </row>
      </sheetData>
      <sheetData sheetId="15"/>
      <sheetData sheetId="16"/>
      <sheetData sheetId="17"/>
      <sheetData sheetId="18">
        <row r="1">
          <cell r="A1">
            <v>16</v>
          </cell>
        </row>
        <row r="10">
          <cell r="C10">
            <v>92880.541239999991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9">
          <cell r="B9" t="str">
            <v>Займы выданные</v>
          </cell>
          <cell r="C9">
            <v>12</v>
          </cell>
        </row>
        <row r="10">
          <cell r="B10" t="str">
            <v>Производные финансовые активы</v>
          </cell>
          <cell r="C10">
            <v>20</v>
          </cell>
        </row>
        <row r="11">
          <cell r="B11" t="str">
            <v>Дебиторская задолженность</v>
          </cell>
          <cell r="C11">
            <v>13</v>
          </cell>
        </row>
        <row r="12">
          <cell r="B12" t="str">
            <v>Денежные и приравненные к ним средства</v>
          </cell>
          <cell r="C12">
            <v>15</v>
          </cell>
        </row>
        <row r="13">
          <cell r="O13">
            <v>13545683.615612734</v>
          </cell>
        </row>
        <row r="15">
          <cell r="B15" t="str">
            <v>Долговые обязательства</v>
          </cell>
          <cell r="C15">
            <v>16</v>
          </cell>
          <cell r="O15">
            <v>-11943082.315172935</v>
          </cell>
        </row>
        <row r="16">
          <cell r="B16" t="str">
            <v>Займы полученные</v>
          </cell>
          <cell r="C16">
            <v>17</v>
          </cell>
          <cell r="O16">
            <v>-888.14958000000001</v>
          </cell>
        </row>
        <row r="17">
          <cell r="B17" t="str">
            <v>Производные финансовые обязательства</v>
          </cell>
          <cell r="C17">
            <v>20</v>
          </cell>
          <cell r="O17">
            <v>-1674857.4280174666</v>
          </cell>
        </row>
        <row r="18">
          <cell r="B18" t="str">
            <v>Кредиторская задолженность</v>
          </cell>
          <cell r="C18">
            <v>18</v>
          </cell>
          <cell r="O18">
            <v>-12.411280000000001</v>
          </cell>
        </row>
        <row r="19">
          <cell r="O19">
            <v>-13618840.304050403</v>
          </cell>
        </row>
        <row r="28">
          <cell r="O28">
            <v>13072791.094464356</v>
          </cell>
        </row>
        <row r="34">
          <cell r="O34">
            <v>-13165450.98596389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8">
          <cell r="N28">
            <v>6.6000000000000003E-2</v>
          </cell>
        </row>
        <row r="32">
          <cell r="L32">
            <v>1442169.9677493977</v>
          </cell>
        </row>
        <row r="33">
          <cell r="L33">
            <v>133898.53362488563</v>
          </cell>
          <cell r="M33">
            <v>-9341.9346207856761</v>
          </cell>
        </row>
      </sheetData>
      <sheetData sheetId="37">
        <row r="31">
          <cell r="K31">
            <v>25793.548838831219</v>
          </cell>
        </row>
      </sheetData>
      <sheetData sheetId="38"/>
      <sheetData sheetId="39"/>
      <sheetData sheetId="40"/>
      <sheetData sheetId="4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_profile"/>
      <sheetName val="Tornado"/>
      <sheetName val="Assumption"/>
      <sheetName val="DC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"/>
      <sheetName val="Rate"/>
      <sheetName val="FA_CIP"/>
      <sheetName val="FA_свод"/>
      <sheetName val="TR"/>
      <sheetName val="Inventory roll"/>
      <sheetName val="Social funds debt"/>
      <sheetName val="Loans"/>
      <sheetName val="tr_loans_supp"/>
      <sheetName val="Debts_summary"/>
      <sheetName val="vacation"/>
      <sheetName val="B_S acq date"/>
      <sheetName val="PPA_story"/>
      <sheetName val="PPA _NEW"/>
      <sheetName val="COGS roll"/>
      <sheetName val="DIT "/>
      <sheetName val="RE roll"/>
      <sheetName val="SAD"/>
      <sheetName val="USD_311203"/>
      <sheetName val="==NOTES=="/>
      <sheetName val="Комментарий"/>
      <sheetName val="Ф1"/>
      <sheetName val="Ф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==Other=="/>
      <sheetName val="FA roll"/>
      <sheetName val="PPA"/>
      <sheetName val="Def tax"/>
      <sheetName val="USD_3009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or's test"/>
      <sheetName val="Инфо"/>
      <sheetName val="Поправки"/>
      <sheetName val="IFRS II"/>
      <sheetName val="IFRS I"/>
      <sheetName val="BS_PL"/>
      <sheetName val="equity"/>
      <sheetName val="ЭП RSA_R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"/>
      <sheetName val="_9000_8"/>
      <sheetName val="декабрь"/>
      <sheetName val="_9000_9"/>
      <sheetName val="_9120_1_2_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"/>
      <sheetName val="IFRS I"/>
      <sheetName val="Поправки"/>
      <sheetName val="IFRS II"/>
      <sheetName val="BS_PL"/>
      <sheetName val="equity"/>
      <sheetName val="cash flow"/>
      <sheetName val="TRAIL"/>
      <sheetName val="VBA"/>
      <sheetName val="Impairment"/>
      <sheetName val="DTA real"/>
      <sheetName val="I"/>
      <sheetName val="IF"/>
      <sheetName val="IFR"/>
      <sheetName val="IFRS"/>
      <sheetName val="IFRS "/>
      <sheetName val="Расчет риска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S check"/>
      <sheetName val="BS check"/>
      <sheetName val="Aux"/>
      <sheetName val="NN TB"/>
      <sheetName val="COS"/>
      <sheetName val="Tickmarks"/>
      <sheetName val="FS"/>
      <sheetName val="FS Notes"/>
      <sheetName val="IS"/>
      <sheetName val="BS"/>
      <sheetName val="CFS"/>
      <sheetName val="SOGIE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8"/>
      <sheetName val="49"/>
      <sheetName val="Opt"/>
      <sheetName val="50"/>
      <sheetName val="52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29.454499999999999</v>
          </cell>
          <cell r="D5">
            <v>30.688300000000002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Rec RUS"/>
      <sheetName val="Fin stat - closing"/>
      <sheetName val="Fin stat - opening"/>
      <sheetName val="DIT calc"/>
      <sheetName val="Tax rec"/>
      <sheetName val="DIT disclos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 (2)"/>
      <sheetName val="Notes"/>
      <sheetName val="RAP BS"/>
      <sheetName val="RAP IS"/>
      <sheetName val="IS details"/>
      <sheetName val="SAD"/>
      <sheetName val="OBS"/>
      <sheetName val="CBS"/>
      <sheetName val="IAS BS"/>
      <sheetName val="Loans"/>
      <sheetName val="IAS IS"/>
      <sheetName val="Inventory"/>
      <sheetName val="Advances and deffered income"/>
      <sheetName val="infl_rates"/>
      <sheetName val="AR"/>
      <sheetName val="Intangibles"/>
      <sheetName val="Funds"/>
      <sheetName val="LT Invtmts"/>
      <sheetName val="Cash"/>
      <sheetName val="ShareCapital"/>
      <sheetName val="Others - support"/>
      <sheetName val="Taxes"/>
      <sheetName val="FA-Summ"/>
      <sheetName val="DIT"/>
      <sheetName val="Leasing"/>
      <sheetName val="&lt;&lt;&lt;DIVIDER&gt;&gt;&gt;"/>
      <sheetName val="Notes_OLD"/>
      <sheetName val="DIT-notes"/>
      <sheetName val="FA-note"/>
      <sheetName val="CFSADS"/>
      <sheetName val="Notes to CF"/>
      <sheetName val="CashFlows"/>
      <sheetName val="Noncash"/>
      <sheetName val="DT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Master Input Sheet Start Here"/>
      <sheetName val="HBS initial"/>
      <sheetName val="+5610.04"/>
      <sheetName val="Inputs Sheet"/>
      <sheetName val="Ввод данных Эл.2"/>
      <sheetName val="Ввод данных Эл. 1"/>
      <sheetName val="Ввод данных Эл.3"/>
      <sheetName val="Ввод данных Эл.4"/>
      <sheetName val="Ввод данных Эл. 5"/>
      <sheetName val="HIS initial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Опции"/>
      <sheetName val="Проект"/>
      <sheetName val="Анализ"/>
      <sheetName val="Cost Allocation"/>
      <sheetName val="comps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alance"/>
      <sheetName val="Summary"/>
      <sheetName val="SENSITIVITY"/>
      <sheetName val="DIAG1"/>
      <sheetName val="DIAG2"/>
      <sheetName val="DIAG4"/>
      <sheetName val="DIAG3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Standard Inputs"/>
      <sheetName val="Read me first"/>
      <sheetName val="Scen"/>
      <sheetName val="Анализ"/>
      <sheetName val="Calculation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FS"/>
      <sheetName val="CF"/>
      <sheetName val="IAS FS NEW"/>
      <sheetName val="IAS FS NEW07"/>
      <sheetName val="TB 8мес"/>
      <sheetName val="RE roll"/>
      <sheetName val="IAS FS 2006"/>
      <sheetName val="IS yearly"/>
      <sheetName val="№ компаний"/>
      <sheetName val="TB 7мес"/>
      <sheetName val="Отлож.налТНГФ"/>
      <sheetName val="Отлож.нал ИГ"/>
      <sheetName val="IS NEW"/>
      <sheetName val="OPEN ADJ"/>
      <sheetName val="ADJ  PY"/>
      <sheetName val="Adj"/>
      <sheetName val="лист поправок 2006"/>
      <sheetName val="лист реклассов"/>
      <sheetName val="ДебиторыТНГФ"/>
      <sheetName val="Выручка"/>
      <sheetName val="Запасы ТНГФ"/>
      <sheetName val="ОСВ ТНГФ"/>
      <sheetName val="ОСВ ИГ"/>
      <sheetName val="ОСВ Ишим"/>
      <sheetName val="20 счет Иртыш"/>
      <sheetName val="26 счет Иртыш"/>
      <sheetName val="20 ТНГФ"/>
      <sheetName val="26 ТНГФ"/>
      <sheetName val="29 ТНГФ"/>
      <sheetName val="91 счет"/>
      <sheetName val="Дебет 91 ТНГФ"/>
      <sheetName val="06-2006 ТНГФ-&gt;"/>
      <sheetName val="Кредит 91 ТНГФ"/>
      <sheetName val="ГК ТНГФ 8мес"/>
      <sheetName val="ОСВ01-07 Ишим"/>
      <sheetName val="Выручка Ишим"/>
      <sheetName val="Выручка Иртыш"/>
      <sheetName val="Себть 01-08"/>
      <sheetName val="ГК07 ТНГФ"/>
      <sheetName val="Авансы ТНГФ"/>
      <sheetName val="КредиторыТНГФ"/>
      <sheetName val="Движение по налогамТНГФ"/>
      <sheetName val="НалогиТНГФ"/>
      <sheetName val="Проценты к получ"/>
      <sheetName val="Проценты к уплате"/>
      <sheetName val="Кред.получ ТНГФ"/>
      <sheetName val="Займы выд.ТНГФ"/>
      <sheetName val="Инвест.ТНГФ"/>
      <sheetName val="84 счетТНГФ"/>
      <sheetName val="обеспеч.выданТНГФ"/>
      <sheetName val="Дебиторы ИГ"/>
      <sheetName val="Кредиторы ИГ"/>
      <sheetName val="Авансы ИГ"/>
      <sheetName val="Запасы ИГ"/>
      <sheetName val="Налоги ИГ"/>
      <sheetName val="91 ИГ"/>
      <sheetName val="84 ИГ"/>
      <sheetName val="Р-ды на перевод земель"/>
      <sheetName val="проводки по лесобилетам"/>
      <sheetName val="06 ТНГФ&gt;"/>
      <sheetName val="Главная книга ТНГФ"/>
      <sheetName val="Инвестиции"/>
      <sheetName val="Запасы"/>
      <sheetName val="%%%"/>
      <sheetName val="Авансы полученные"/>
      <sheetName val="Кредиты и займы"/>
      <sheetName val="кредиторы ТНГФ"/>
      <sheetName val="дебиторы ТНГФ"/>
      <sheetName val="Налоги ТНГФ"/>
      <sheetName val="займы"/>
      <sheetName val="Баланс"/>
      <sheetName val="Отлож.налоги"/>
      <sheetName val="06-2006 ИГ-&gt;"/>
      <sheetName val="ОСВ Иртыш"/>
      <sheetName val="20 счет ИГ"/>
      <sheetName val="26 счет ИГ"/>
      <sheetName val="Выручка ИГ"/>
      <sheetName val="91"/>
      <sheetName val="(D) Дебиторы"/>
      <sheetName val="(E) Кредиторы"/>
      <sheetName val="84 счет"/>
      <sheetName val="отлож.налог ИГ"/>
      <sheetName val="(H) Налоги"/>
      <sheetName val="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риска (2)"/>
      <sheetName val="Расчет риска"/>
      <sheetName val="Общие данные"/>
      <sheetName val="F470"/>
      <sheetName val="№9(капитал)"/>
      <sheetName val="ОСВ_2005"/>
      <sheetName val="ОСВ_2004"/>
      <sheetName val="анализ испр.зам"/>
      <sheetName val="F470.1"/>
      <sheetName val="F470.2"/>
      <sheetName val="меморандум"/>
      <sheetName val="запрос"/>
      <sheetName val="НП_1"/>
      <sheetName val="анализ УП (б.у)"/>
      <sheetName val="анализ УП (н.у)"/>
      <sheetName val="НП_2"/>
      <sheetName val="НП_3"/>
      <sheetName val="Sheet1 (7)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чный номер"/>
      <sheetName val="Таблица ошибок"/>
      <sheetName val="Пояснения"/>
      <sheetName val="Расшифровки"/>
      <sheetName val="Баланс"/>
      <sheetName val="Форма №2"/>
      <sheetName val="N01_4"/>
      <sheetName val="Форма №2_Э"/>
      <sheetName val="Баланс_Э"/>
      <sheetName val="Имущество"/>
      <sheetName val="Услуги"/>
      <sheetName val="N01_0_1"/>
      <sheetName val="N01_0_2"/>
      <sheetName val="N02_1"/>
      <sheetName val="N03_1"/>
      <sheetName val="N03_2"/>
      <sheetName val="Сверка_форм_N03"/>
      <sheetName val="N03_3"/>
      <sheetName val="N03_4"/>
      <sheetName val="N04_1"/>
      <sheetName val="N05_1"/>
      <sheetName val="N05_2"/>
      <sheetName val="N05_3"/>
      <sheetName val="N05_4"/>
      <sheetName val="N06_1"/>
      <sheetName val="N06_2"/>
      <sheetName val="Сверка_форм_N06"/>
      <sheetName val="N06_3"/>
      <sheetName val="N07_1"/>
      <sheetName val="N08_1"/>
      <sheetName val="N09_1"/>
      <sheetName val="N10_1"/>
      <sheetName val="N11_1"/>
      <sheetName val="N12_1"/>
      <sheetName val="N12_2"/>
      <sheetName val="N13_1"/>
      <sheetName val="N14_1"/>
      <sheetName val="N16_2"/>
      <sheetName val="N17_0"/>
      <sheetName val="N17_5"/>
      <sheetName val="N150_270"/>
      <sheetName val="N520_660"/>
      <sheetName val="N20_2"/>
      <sheetName val="N20_5"/>
      <sheetName val="N20_6"/>
      <sheetName val="N11_расшифр_1"/>
      <sheetName val="N06_расшифр_1"/>
      <sheetName val="N06_расшифр_2"/>
      <sheetName val="N06_расшифр_3"/>
      <sheetName val="N07_расшифр_1"/>
      <sheetName val="N09_расшифр_1"/>
      <sheetName val="N10_расшифр_1"/>
      <sheetName val="Ф-1"/>
      <sheetName val="Справочники"/>
      <sheetName val="Ф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07 cч"/>
      <sheetName val="сч.08"/>
      <sheetName val="#ССЫЛКА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ЭЛТ"/>
      <sheetName val="Фьючерсы на доллар"/>
      <sheetName val="Валютный межбанк"/>
      <sheetName val="Курсы валют ЦБ"/>
      <sheetName val="&quot;Мягкие&quot; валюты"/>
      <sheetName val="Кросс-курсы"/>
      <sheetName val="Обменные пункты"/>
      <sheetName val="Драгоценные металлы"/>
      <sheetName val="&quot;Золотой червонец&quot;"/>
      <sheetName val="Нью-йоркская биржа"/>
      <sheetName val="Ставки межбанковских кредитов"/>
      <sheetName val="Ставки ЦБ РФ"/>
      <sheetName val="LIBOR"/>
      <sheetName val="Ставки привлечения депозитов"/>
      <sheetName val="Привлечение-размещение "/>
      <sheetName val="ГКО"/>
      <sheetName val="ОВГВЗ"/>
      <sheetName val="Рынок ОФЗ"/>
      <sheetName val="Нефть &quot;Brent&quot;"/>
      <sheetName val="Service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aly"/>
      <sheetName val="N03_3"/>
      <sheetName val="N03_4"/>
      <sheetName val="N05_3"/>
      <sheetName val="N12_1"/>
      <sheetName val="5930.01"/>
      <sheetName val="MTR_INDEX"/>
      <sheetName val="Курсы валют ЦБ"/>
      <sheetName val="СЭЛТ"/>
      <sheetName val="4сд"/>
      <sheetName val="2сд"/>
      <sheetName val="7сд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ПланПроекта"/>
      <sheetName val="РасчетКомандир"/>
      <sheetName val="РасчетСубподряд_Филиалы"/>
      <sheetName val="Рейты"/>
      <sheetName val="ТехЛистФОТрасчет"/>
      <sheetName val="Матрица Recovery"/>
    </sheetNames>
    <sheetDataSet>
      <sheetData sheetId="0" refreshError="1"/>
      <sheetData sheetId="1" refreshError="1">
        <row r="3">
          <cell r="B3" t="str">
            <v>ЗАО "СК "МСК-Лайф"</v>
          </cell>
        </row>
        <row r="4">
          <cell r="B4" t="str">
            <v>10101-05-219</v>
          </cell>
        </row>
        <row r="5">
          <cell r="B5" t="str">
            <v>Аудит по РСБУ</v>
          </cell>
        </row>
        <row r="6">
          <cell r="B6" t="str">
            <v>Страховые компании</v>
          </cell>
        </row>
        <row r="7">
          <cell r="B7">
            <v>5718.64</v>
          </cell>
        </row>
        <row r="8">
          <cell r="B8" t="str">
            <v>Е.И. Копанева</v>
          </cell>
        </row>
        <row r="9">
          <cell r="B9" t="str">
            <v>А-Банк, фин., инвест.</v>
          </cell>
        </row>
        <row r="10">
          <cell r="B10" t="str">
            <v>Евро</v>
          </cell>
        </row>
        <row r="18">
          <cell r="B18">
            <v>1029.3552</v>
          </cell>
        </row>
        <row r="127">
          <cell r="I127">
            <v>156</v>
          </cell>
        </row>
        <row r="132">
          <cell r="J132">
            <v>0</v>
          </cell>
        </row>
        <row r="138">
          <cell r="G138" t="str">
            <v>Копанева Е.И.</v>
          </cell>
        </row>
      </sheetData>
      <sheetData sheetId="2" refreshError="1">
        <row r="7">
          <cell r="D7">
            <v>0</v>
          </cell>
        </row>
        <row r="22">
          <cell r="M22">
            <v>0</v>
          </cell>
        </row>
      </sheetData>
      <sheetData sheetId="3" refreshError="1">
        <row r="35">
          <cell r="I35">
            <v>0</v>
          </cell>
        </row>
      </sheetData>
      <sheetData sheetId="4" refreshError="1">
        <row r="8">
          <cell r="AC8">
            <v>5718.64</v>
          </cell>
        </row>
        <row r="12">
          <cell r="AC12">
            <v>0.29746437346437338</v>
          </cell>
        </row>
      </sheetData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"/>
    </sheetNames>
    <definedNames>
      <definedName name="Consol"/>
    </defined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данных"/>
      <sheetName val="Табл.1 Фонд скважин"/>
      <sheetName val="Табл 2. Резерв на восстан."/>
      <sheetName val="Табл 3. Переданные скваж"/>
      <sheetName val="Табл 4. Счет 07"/>
      <sheetName val="Табл 5. Счет 08"/>
      <sheetName val="Табл 6. Протокол собр"/>
      <sheetName val="Табл 7. Долгосрочные влож"/>
      <sheetName val="Табл 8. Краткосрочные влож "/>
      <sheetName val="Табл 9. Ден средства"/>
      <sheetName val="Табл 10. Расх буд периодов"/>
      <sheetName val="Табл 11. Запасы"/>
      <sheetName val="Табл 12. 2002 год"/>
      <sheetName val="Табл 13. Дебиторы по срокам"/>
      <sheetName val="Табл 14. Основные дебиторы"/>
      <sheetName val="Табл 15. Долг кредиты-движение"/>
      <sheetName val="Табл 16. Долг кредиты-сроки"/>
      <sheetName val="Табл 17. Кратк кредиты"/>
      <sheetName val="Табл 18. Обяз-ва с обеспечением"/>
      <sheetName val="Табл 19. Кредиторы-счета.сроки"/>
      <sheetName val="Табл 20. Кредиторы - обороты"/>
      <sheetName val="Табл 21. Векселя к уплате"/>
      <sheetName val="Табл 22. Претензии"/>
      <sheetName val="Табл 23. Иски"/>
      <sheetName val="Табл 24. Уставный капитал"/>
      <sheetName val="Табл 25. Добав капитал"/>
      <sheetName val="Табл 26. Доходы буд период"/>
      <sheetName val="Табл 27. Нераспр прибыль"/>
      <sheetName val="Табл  28. Движ собств средств"/>
      <sheetName val="Табл 29. Целевые финансир"/>
      <sheetName val="Табл 30. Долгоср согл"/>
      <sheetName val="Табл 31. Движ ден средств"/>
      <sheetName val="Табл 32. Движ ден средств 2"/>
      <sheetName val="Табл 33. Родственные компании"/>
      <sheetName val="???????? ????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</sheetNames>
    <sheetDataSet>
      <sheetData sheetId="0"/>
      <sheetData sheetId="1" refreshError="1">
        <row r="37">
          <cell r="B37" t="str">
            <v>К</v>
          </cell>
          <cell r="C37">
            <v>3000001</v>
          </cell>
        </row>
        <row r="50">
          <cell r="B50" t="str">
            <v>К</v>
          </cell>
          <cell r="C50">
            <v>3000005</v>
          </cell>
        </row>
        <row r="53">
          <cell r="B53" t="str">
            <v>К</v>
          </cell>
          <cell r="C53">
            <v>3000001</v>
          </cell>
        </row>
        <row r="69">
          <cell r="B69" t="str">
            <v>К</v>
          </cell>
          <cell r="C69">
            <v>3000005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3000001</v>
          </cell>
        </row>
        <row r="89">
          <cell r="B89" t="str">
            <v>К</v>
          </cell>
          <cell r="C89">
            <v>3000005</v>
          </cell>
        </row>
        <row r="98">
          <cell r="B98" t="str">
            <v>Д</v>
          </cell>
          <cell r="C98">
            <v>3000005</v>
          </cell>
        </row>
        <row r="101">
          <cell r="B101" t="str">
            <v>Д</v>
          </cell>
          <cell r="C101">
            <v>1011715</v>
          </cell>
        </row>
        <row r="104">
          <cell r="B104" t="str">
            <v>Д</v>
          </cell>
          <cell r="C104">
            <v>3000005</v>
          </cell>
        </row>
        <row r="108">
          <cell r="B108" t="str">
            <v>Д</v>
          </cell>
          <cell r="C108">
            <v>3000005</v>
          </cell>
        </row>
        <row r="111">
          <cell r="B111" t="str">
            <v>Д</v>
          </cell>
          <cell r="C111">
            <v>1011715</v>
          </cell>
        </row>
        <row r="118">
          <cell r="B118" t="str">
            <v>Д</v>
          </cell>
          <cell r="C118">
            <v>3000004</v>
          </cell>
        </row>
        <row r="119">
          <cell r="B119" t="str">
            <v>Д</v>
          </cell>
          <cell r="C119">
            <v>3000005</v>
          </cell>
        </row>
        <row r="121">
          <cell r="B121" t="str">
            <v/>
          </cell>
          <cell r="C121" t="str">
            <v/>
          </cell>
        </row>
        <row r="124">
          <cell r="B124" t="str">
            <v/>
          </cell>
          <cell r="C124" t="str">
            <v/>
          </cell>
        </row>
        <row r="127">
          <cell r="B127" t="str">
            <v/>
          </cell>
          <cell r="C127" t="str">
            <v/>
          </cell>
        </row>
        <row r="130">
          <cell r="B130" t="str">
            <v/>
          </cell>
          <cell r="C130" t="str">
            <v/>
          </cell>
        </row>
        <row r="138">
          <cell r="B138" t="str">
            <v/>
          </cell>
          <cell r="C138" t="str">
            <v/>
          </cell>
        </row>
      </sheetData>
      <sheetData sheetId="2"/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</sheetNames>
    <sheetDataSet>
      <sheetData sheetId="0"/>
      <sheetData sheetId="1" refreshError="1"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/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/>
      <sheetData sheetId="5"/>
      <sheetData sheetId="6"/>
      <sheetData sheetId="7"/>
      <sheetData sheetId="8"/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Раскрытие IFRS 7 - анализ"/>
      <sheetName val="\Бизнес Консалтинг\Эфко\Раскрыт"/>
    </sheetNames>
    <definedNames>
      <definedName name="ct_int" refersTo="#ССЫЛКА!"/>
      <definedName name="ggggg" refersTo="#ССЫЛКА!"/>
      <definedName name="Hide4" refersTo="#ССЫЛКА!"/>
      <definedName name="l" refersTo="#ССЫЛКА!"/>
      <definedName name="MOVE_TO_Calc_PL_20" refersTo="#ССЫЛКА!"/>
      <definedName name="MOVE_TO_Calc_PL_26" refersTo="#ССЫЛКА!"/>
      <definedName name="MOVE_TO_Calc_PL_40" refersTo="#ССЫЛКА!"/>
      <definedName name="MOVE_TO_Calc_PL_45" refersTo="#ССЫЛКА!"/>
      <definedName name="MOVE_TO_Calc_PL_sale" refersTo="#ССЫЛКА!"/>
      <definedName name="MOVE_TO_EXIT" refersTo="#ССЫЛКА!"/>
      <definedName name="MOVE_TO_IAS_BS" refersTo="#ССЫЛКА!"/>
      <definedName name="MOVE_TO_IAS_CF" refersTo="#ССЫЛКА!"/>
      <definedName name="MOVE_TO_Inf_PLit_Menu" refersTo="#ССЫЛКА!"/>
      <definedName name="MOVE_TO_Inf26" refersTo="#ССЫЛКА!"/>
      <definedName name="MOVE_TO_Inf45" refersTo="#ССЫЛКА!"/>
      <definedName name="MOVE_TO_Inf47" refersTo="#ССЫЛКА!"/>
      <definedName name="MOVE_TO_Menu_Fin" refersTo="#ССЫЛКА!"/>
      <definedName name="MOVE_TO_SummLedg_CB" refersTo="#ССЫЛКА!"/>
      <definedName name="move2" refersTo="#ССЫЛКА!"/>
      <definedName name="rf" refersTo="#ССЫЛКА!"/>
      <definedName name="форма2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!!!!"/>
      <sheetName val="Программа"/>
      <sheetName val="5800.1"/>
      <sheetName val="5800.014-015"/>
      <sheetName val="5810.1"/>
      <sheetName val="5830.013"/>
      <sheetName val="5840.01"/>
      <sheetName val="5840.02.03.04"/>
      <sheetName val="0803"/>
      <sheetName val="0803 !!!"/>
      <sheetName val="инф ОКСа для аудит копия"/>
      <sheetName val="таблица КапВл (Общ)"/>
      <sheetName val="5880"/>
      <sheetName val="9130 копия"/>
      <sheetName val="Программ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ance Sheet"/>
      <sheetName val="Income Statement"/>
      <sheetName val="Ratios"/>
      <sheetName val="Tickmarks"/>
      <sheetName val="PL"/>
      <sheetName val="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FO"/>
      <sheetName val="GAAP"/>
      <sheetName val="Journals"/>
      <sheetName val="LineTrail"/>
      <sheetName val="ФФПРП 9m2004"/>
      <sheetName val="Inventory"/>
      <sheetName val="свод"/>
      <sheetName val="налоги"/>
      <sheetName val="FA"/>
      <sheetName val="Review"/>
      <sheetName val="DT"/>
      <sheetName val="TMP"/>
      <sheetName val="Conversion"/>
      <sheetName val="Sales of other goods (T404108)"/>
      <sheetName val="Non-operating costs (P100_9000)"/>
      <sheetName val="Non-operating costs (P130_9000)"/>
      <sheetName val="charity (T416510)"/>
      <sheetName val="G&amp;A - Oth serv (T416369) 3m2004"/>
      <sheetName val="G&amp;A - Oth serv (T416369) 9m2004"/>
      <sheetName val="An_Ved91"/>
      <sheetName val="ФФПРП 3m2004"/>
      <sheetName val="ГРР"/>
      <sheetName val="advertising (T416350)"/>
      <sheetName val="запрос расшифровок"/>
      <sheetName val="для внесения изм. по году"/>
      <sheetName val="ошибки 9 мес"/>
    </sheetNames>
    <sheetDataSet>
      <sheetData sheetId="0" refreshError="1">
        <row r="14">
          <cell r="F14">
            <v>30.6877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ТУЛА  апрель"/>
      <sheetName val="СК"/>
      <sheetName val="8230.09_Рос."/>
      <sheetName val="8230.07"/>
      <sheetName val="5920.04"/>
      <sheetName val="5920.01"/>
      <sheetName val="8230,08"/>
      <sheetName val="Статьи затрат"/>
      <sheetName val="Info"/>
      <sheetName val="Rates"/>
      <sheetName val="Программа "/>
      <sheetName val="Справочники"/>
      <sheetName val="Данные"/>
      <sheetName val="Контрагенты"/>
      <sheetName val="Проводки'02"/>
      <sheetName val="УрРасч"/>
      <sheetName val="АКРасч"/>
      <sheetName val="Obaly"/>
    </sheetNames>
    <sheetDataSet>
      <sheetData sheetId="0" refreshError="1">
        <row r="1">
          <cell r="A1">
            <v>36251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нергонефть (Энергоснабжение)"/>
      <sheetName val="Энергонефть (Свод)"/>
      <sheetName val="Энергонефть (ОРН)"/>
      <sheetName val="Энергонефть _Энергоснабжение_"/>
      <sheetName val="энергия"/>
      <sheetName val="Лист1"/>
      <sheetName val="бизнесплан"/>
      <sheetName val="СПРАВКА ТУЛА  апрель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 18 ПБУ"/>
      <sheetName val=" 18 ПБУ для ТНК "/>
      <sheetName val="Вхождение счетов в нал учет"/>
      <sheetName val="Проверка сб в ф.№2"/>
      <sheetName val="Рег 16"/>
      <sheetName val="Рег 2"/>
      <sheetName val="Рег 3-1"/>
      <sheetName val="Рег 3-2"/>
      <sheetName val="Рег 4-1 "/>
      <sheetName val="Рег 4-2"/>
      <sheetName val="5-1 Свод"/>
      <sheetName val="5-2 Свод"/>
      <sheetName val="Рег№22"/>
      <sheetName val="Рег№23-1"/>
      <sheetName val="Рег№23-2"/>
      <sheetName val="Л02"/>
      <sheetName val="Л02_1"/>
      <sheetName val="П2Л02"/>
      <sheetName val="П2"/>
      <sheetName val="П1Л02"/>
      <sheetName val="П6Л02"/>
      <sheetName val="П7кЛ02"/>
      <sheetName val="5-1Аппарат"/>
      <sheetName val="5-1БГН"/>
      <sheetName val="5-1БЗН"/>
      <sheetName val="5-1СОН"/>
      <sheetName val="5-1ЮОН"/>
      <sheetName val="5-1БПТ"/>
      <sheetName val="5-1ЗГП"/>
      <sheetName val="5-1ОТН"/>
      <sheetName val="5-1УСИ"/>
      <sheetName val="5-1МОП"/>
      <sheetName val="5-1САП"/>
      <sheetName val="5-1ЦБМ"/>
      <sheetName val="5-2ЖКХ"/>
      <sheetName val="5-2ПБГ"/>
      <sheetName val="5-2ПБЗ"/>
      <sheetName val="5-2СОК"/>
      <sheetName val="5-2УКК"/>
      <sheetName val="5-2УРС"/>
      <sheetName val="Настройка проверки"/>
      <sheetName val="Настройки по внер"/>
      <sheetName val="Настройки"/>
      <sheetName val="Настройки 5-1"/>
      <sheetName val="Настройки 5-2"/>
      <sheetName val="Настройки по 2, 3-2"/>
      <sheetName val="Настройки 22"/>
      <sheetName val="Настройки23-2"/>
      <sheetName val="Настройки 23-1"/>
    </sheetNames>
    <sheetDataSet>
      <sheetData sheetId="0">
        <row r="7">
          <cell r="B7" t="str">
            <v>УРС</v>
          </cell>
        </row>
        <row r="8">
          <cell r="B8" t="str">
            <v>01.01.2004</v>
          </cell>
        </row>
        <row r="9">
          <cell r="B9" t="str">
            <v>30.06.2004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тв эксп"/>
      <sheetName val="#REF"/>
      <sheetName val="5630.02+"/>
      <sheetName val="СПРАВКА ТУЛА  апрель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1.3"/>
      <sheetName val="XLR_NoRangeSheet"/>
      <sheetName val="Лист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Sum"/>
      <sheetName val="LTM"/>
      <sheetName val="P&amp;L"/>
      <sheetName val="BS"/>
      <sheetName val="CFS"/>
      <sheetName val="Assump"/>
      <sheetName val="2004 Revenue Buildup"/>
      <sheetName val="Depr"/>
      <sheetName val="Amort"/>
      <sheetName val="Debt"/>
      <sheetName val="Conv. Debt"/>
      <sheetName val="Preferred"/>
      <sheetName val="Conv. Pref."/>
      <sheetName val="Tax"/>
      <sheetName val="Options"/>
      <sheetName val="Shares Outstanding"/>
      <sheetName val="Firm Value"/>
      <sheetName val="Premium"/>
      <sheetName val="DCF_5"/>
      <sheetName val="Valuation"/>
      <sheetName val="LBO"/>
      <sheetName val="HighYield"/>
      <sheetName val="CitiFin"/>
      <sheetName val="EVA"/>
      <sheetName val="Check"/>
      <sheetName val="Print 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R_RST"/>
      <sheetName val="breakdown"/>
      <sheetName val="Indexes"/>
      <sheetName val="MTR_INDEX"/>
      <sheetName val="sales"/>
      <sheetName val="Инф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l"/>
      <sheetName val="№1"/>
      <sheetName val="с.120_130"/>
      <sheetName val="с.145 ф1"/>
      <sheetName val="С. 211 Ф1"/>
      <sheetName val="С. 214 Ф1"/>
      <sheetName val="С.215 ф1"/>
      <sheetName val="С. 216 Ф1"/>
      <sheetName val="С. 260 Ф1"/>
      <sheetName val="C.270 Ф1"/>
      <sheetName val="С. 470"/>
      <sheetName val="С.515 ф1"/>
      <sheetName val="с.623 Ф1"/>
      <sheetName val="с.624 Ф1"/>
      <sheetName val="с. 34 (с.624 Ф1)"/>
      <sheetName val="C.650 Ф1"/>
      <sheetName val="№2"/>
      <sheetName val="Ф2спр"/>
      <sheetName val="Ф№2_010_020"/>
      <sheetName val="030 ф.2"/>
      <sheetName val="040 Ф.2"/>
      <sheetName val="060,070,080"/>
      <sheetName val="090,100 ф.2"/>
      <sheetName val="120,130 ф2"/>
      <sheetName val="131,132 ф2"/>
      <sheetName val="160 ф2"/>
      <sheetName val="чист.ак"/>
      <sheetName val="№4"/>
      <sheetName val="доходы"/>
      <sheetName val="USL"/>
      <sheetName val="Модуль"/>
      <sheetName val="Очистка"/>
      <sheetName val="Password "/>
      <sheetName val="Свод "/>
      <sheetName val="Print "/>
      <sheetName val="auto"/>
      <sheetName val="Процедуры"/>
    </sheetNames>
    <sheetDataSet>
      <sheetData sheetId="0" refreshError="1"/>
      <sheetData sheetId="1">
        <row r="5">
          <cell r="H5" t="str">
            <v>2004/10/16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l"/>
      <sheetName val="№1"/>
      <sheetName val="с.120_130"/>
      <sheetName val="с.145 ф1"/>
      <sheetName val="С. 211 Ф1"/>
      <sheetName val="С. 214 Ф1"/>
      <sheetName val="С.215 ф1"/>
      <sheetName val="С. 216 Ф1"/>
      <sheetName val="С. 260 Ф1"/>
      <sheetName val="C.270 Ф1"/>
      <sheetName val="С. 470"/>
      <sheetName val="С.515 ф1"/>
      <sheetName val="с.623 Ф1"/>
      <sheetName val="с.624 Ф1"/>
      <sheetName val="с. 34 (с.624 Ф1)"/>
      <sheetName val="C.650 Ф1"/>
      <sheetName val="№2"/>
      <sheetName val="Ф2спр"/>
      <sheetName val="Ф№2_010_020"/>
      <sheetName val="030 ф.2"/>
      <sheetName val="040 Ф.2"/>
      <sheetName val="060,070,080"/>
      <sheetName val="090,100 ф.2"/>
      <sheetName val="120,130 ф2"/>
      <sheetName val="131,132 ф2"/>
      <sheetName val="160 ф2"/>
      <sheetName val="чист.ак"/>
      <sheetName val="№4"/>
      <sheetName val="доходы"/>
      <sheetName val="USL"/>
      <sheetName val="Модуль"/>
      <sheetName val="Очистка"/>
      <sheetName val="Password "/>
      <sheetName val="Свод "/>
      <sheetName val="Print "/>
      <sheetName val="auto"/>
    </sheetNames>
    <sheetDataSet>
      <sheetData sheetId="0" refreshError="1"/>
      <sheetData sheetId="1" refreshError="1">
        <row r="5">
          <cell r="H5" t="str">
            <v>2004/10/16</v>
          </cell>
        </row>
        <row r="8">
          <cell r="D8" t="str">
            <v>добыча сырой нефти</v>
          </cell>
        </row>
        <row r="10">
          <cell r="D10" t="str">
            <v>тысяч рублей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01-12 comparison"/>
      <sheetName val="?????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_лист"/>
      <sheetName val="Check_List_Budget"/>
      <sheetName val="пояснения к Check list"/>
      <sheetName val="Title"/>
      <sheetName val="Contents"/>
      <sheetName val="Б0_Key figures"/>
      <sheetName val="Б1_Sales"/>
      <sheetName val="Б2_P&amp;L"/>
      <sheetName val="Б3_CapEx"/>
      <sheetName val="Б4_DirCF"/>
      <sheetName val="Detailed_CF"/>
      <sheetName val="Б5_G&amp;A"/>
      <sheetName val="Б6_Selling"/>
      <sheetName val="Б7_Manufacturing"/>
      <sheetName val="НИИ"/>
      <sheetName val="3 блок"/>
      <sheetName val="11 цех"/>
      <sheetName val="Б9_Labour"/>
      <sheetName val="Б10_BS"/>
      <sheetName val="Б11_Operation budget"/>
      <sheetName val="Detailed_P&amp;L"/>
      <sheetName val="IC_P&amp;L"/>
      <sheetName val="Б12_Orders"/>
      <sheetName val="Б8_Вспом цеха"/>
      <sheetName val="Diff_Б3"/>
      <sheetName val="Diff_Б1"/>
      <sheetName val="Diff_Other"/>
      <sheetName val="Check list"/>
      <sheetName val="Дочерние"/>
      <sheetName val="Вопросы"/>
      <sheetName val="Аффилированные"/>
      <sheetName val="BS (для трансформации)"/>
      <sheetName val="BS (итоговый вариант)"/>
      <sheetName val="P&amp;L (для трансформации)"/>
      <sheetName val="P&amp;L (итоговый вариант)"/>
      <sheetName val="Other PL"/>
      <sheetName val="IC P&amp;L"/>
      <sheetName val="IC Receivable-Payable"/>
      <sheetName val="IC Purchases"/>
      <sheetName val="IC Promissory notes"/>
      <sheetName val="RP Receivable-Payable"/>
      <sheetName val="Trade accounts receivable"/>
      <sheetName val="Advances Issued"/>
      <sheetName val="Other Assets"/>
      <sheetName val="Short-term investments"/>
      <sheetName val="Long-term investments"/>
      <sheetName val="Plant and equipment"/>
      <sheetName val="Intangibles"/>
      <sheetName val="Trade accounts payable"/>
      <sheetName val="Advances received"/>
      <sheetName val="Other payables"/>
      <sheetName val="Borrowings (кредиты)"/>
      <sheetName val="Эмитированные векселя"/>
      <sheetName val="Deferred tax (BS)"/>
      <sheetName val="Deferred tax (P&amp;L)"/>
      <sheetName val="Taxes &amp; funds"/>
      <sheetName val="Сырье"/>
      <sheetName val="НЗП"/>
      <sheetName val="Готовая продукция_товары"/>
      <sheetName val="Товары отгруженные"/>
      <sheetName val="Ext  sales by region"/>
      <sheetName val="Выручка_С-сть"/>
      <sheetName val="Selling expenses"/>
      <sheetName val="G&amp;A expenses"/>
      <sheetName val="Сегментация"/>
      <sheetName val="Svod Cogs"/>
      <sheetName val="Расш-ка для Cash Flow"/>
      <sheetName val="Garantee reserves"/>
      <sheetName val="Impairment"/>
      <sheetName val="MAL"/>
      <sheetName val="% готовн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ки"/>
      <sheetName val="Кор-я"/>
      <sheetName val="Кт 62 по ГК"/>
      <sheetName val="Кор_я"/>
      <sheetName val="_1"/>
      <sheetName val="5310.01"/>
      <sheetName val="5300.04"/>
      <sheetName val="Общая информация"/>
      <sheetName val="Программа "/>
      <sheetName val="Grouplist"/>
      <sheetName val="Control"/>
      <sheetName val="Процедуры"/>
      <sheetName val="5940.01"/>
      <sheetName val="5960.02"/>
      <sheetName val="5930.01"/>
      <sheetName val="5940.02"/>
      <sheetName val="Rates"/>
      <sheetName val="I.230"/>
      <sheetName val="Tier 06"/>
      <sheetName val="XLR_NoRangeShee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шибки"/>
      <sheetName val="Оглавление"/>
      <sheetName val="Инструкции"/>
      <sheetName val="1-1"/>
      <sheetName val="1-2"/>
      <sheetName val="1-3"/>
      <sheetName val="2-1"/>
      <sheetName val="2-2"/>
      <sheetName val="2-3"/>
      <sheetName val="2-6"/>
      <sheetName val="3-1"/>
      <sheetName val="4-1"/>
      <sheetName val="4-2"/>
      <sheetName val="4-3"/>
      <sheetName val="5-1"/>
      <sheetName val="5-2"/>
      <sheetName val="6-1"/>
      <sheetName val="6-2"/>
      <sheetName val="6-3"/>
      <sheetName val="6-4"/>
      <sheetName val="7-1"/>
      <sheetName val="7-2"/>
      <sheetName val="7-3"/>
      <sheetName val="8-1"/>
      <sheetName val="8-2"/>
      <sheetName val="9-1"/>
      <sheetName val="9-2"/>
      <sheetName val="9-3"/>
      <sheetName val="10-1"/>
      <sheetName val="10-2"/>
      <sheetName val="10-3"/>
      <sheetName val="10-4"/>
      <sheetName val="10-5"/>
      <sheetName val="11-1"/>
      <sheetName val="11-2"/>
      <sheetName val="12-1"/>
      <sheetName val="12-3"/>
      <sheetName val="12-4"/>
      <sheetName val="12-5"/>
      <sheetName val="13-1"/>
      <sheetName val="13-2"/>
      <sheetName val="13-3"/>
      <sheetName val="13-4"/>
      <sheetName val="14-1"/>
      <sheetName val="14-2"/>
      <sheetName val="14-3"/>
      <sheetName val="15-1"/>
      <sheetName val="15-2"/>
      <sheetName val="15-3"/>
      <sheetName val="15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изнесплан"/>
      <sheetName val="taxtree"/>
      <sheetName val="1540"/>
      <sheetName val="2231"/>
      <sheetName val="титул"/>
      <sheetName val="program"/>
      <sheetName val="memo"/>
      <sheetName val="4110"/>
      <sheetName val="8110.01"/>
      <sheetName val="8210.00"/>
      <sheetName val="8210.01"/>
      <sheetName val="8210.02"/>
      <sheetName val="8410.01"/>
      <sheetName val="9000.01"/>
      <sheetName val="есн"/>
      <sheetName val="9110.01"/>
      <sheetName val="9110.02"/>
      <sheetName val="Оборотки"/>
      <sheetName val="Кор-я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"/>
      <sheetName val="Лист1"/>
      <sheetName val="Оборотки"/>
      <sheetName val="Кор-я"/>
      <sheetName val="Кт 62 по ГК"/>
      <sheetName val="бизнесплан"/>
      <sheetName val="Grouplist"/>
    </sheetNames>
    <sheetDataSet>
      <sheetData sheetId="0" refreshError="1">
        <row r="304">
          <cell r="P304">
            <v>2336011.2999999998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"/>
      <sheetName val="F5_detail"/>
      <sheetName val="№1"/>
    </sheetNames>
    <sheetDataSet>
      <sheetData sheetId="0" refreshError="1"/>
      <sheetData sheetId="1" refreshError="1">
        <row r="5">
          <cell r="A5" t="str">
            <v>Hазвание</v>
          </cell>
          <cell r="B5">
            <v>1</v>
          </cell>
          <cell r="C5">
            <v>1</v>
          </cell>
          <cell r="D5">
            <v>2</v>
          </cell>
          <cell r="E5">
            <v>2</v>
          </cell>
          <cell r="F5">
            <v>110</v>
          </cell>
          <cell r="G5">
            <v>110</v>
          </cell>
          <cell r="H5" t="str">
            <v>Hазвание</v>
          </cell>
          <cell r="I5">
            <v>110</v>
          </cell>
          <cell r="J5">
            <v>110</v>
          </cell>
          <cell r="K5">
            <v>120</v>
          </cell>
          <cell r="L5">
            <v>120</v>
          </cell>
          <cell r="M5">
            <v>120</v>
          </cell>
          <cell r="N5">
            <v>120</v>
          </cell>
          <cell r="O5">
            <v>120</v>
          </cell>
          <cell r="P5" t="str">
            <v>Hазвание</v>
          </cell>
          <cell r="Q5">
            <v>120</v>
          </cell>
          <cell r="R5">
            <v>120</v>
          </cell>
          <cell r="S5">
            <v>121</v>
          </cell>
          <cell r="T5">
            <v>121</v>
          </cell>
          <cell r="U5">
            <v>121</v>
          </cell>
          <cell r="V5">
            <v>121</v>
          </cell>
          <cell r="W5" t="str">
            <v>Hазвание</v>
          </cell>
          <cell r="X5">
            <v>130</v>
          </cell>
          <cell r="Y5">
            <v>130</v>
          </cell>
          <cell r="Z5">
            <v>130</v>
          </cell>
          <cell r="AA5">
            <v>130</v>
          </cell>
          <cell r="AB5">
            <v>131</v>
          </cell>
          <cell r="AC5">
            <v>131</v>
          </cell>
          <cell r="AD5" t="str">
            <v>Hазвание</v>
          </cell>
          <cell r="AE5">
            <v>131</v>
          </cell>
          <cell r="AF5">
            <v>131</v>
          </cell>
          <cell r="AG5">
            <v>140</v>
          </cell>
          <cell r="AH5">
            <v>140</v>
          </cell>
          <cell r="AI5">
            <v>140</v>
          </cell>
          <cell r="AJ5">
            <v>140</v>
          </cell>
          <cell r="AK5" t="str">
            <v>Hазвание</v>
          </cell>
          <cell r="AL5">
            <v>210</v>
          </cell>
          <cell r="AM5">
            <v>210</v>
          </cell>
          <cell r="AN5">
            <v>210</v>
          </cell>
          <cell r="AO5">
            <v>210</v>
          </cell>
          <cell r="AP5">
            <v>211</v>
          </cell>
          <cell r="AQ5">
            <v>211</v>
          </cell>
          <cell r="AR5" t="str">
            <v>Hазвание</v>
          </cell>
          <cell r="AS5">
            <v>211</v>
          </cell>
          <cell r="AT5">
            <v>211</v>
          </cell>
          <cell r="AU5">
            <v>212</v>
          </cell>
          <cell r="AV5">
            <v>212</v>
          </cell>
          <cell r="AW5">
            <v>212</v>
          </cell>
          <cell r="AX5">
            <v>212</v>
          </cell>
          <cell r="AY5" t="str">
            <v>Hазвание</v>
          </cell>
          <cell r="AZ5">
            <v>220</v>
          </cell>
          <cell r="BA5">
            <v>220</v>
          </cell>
          <cell r="BB5">
            <v>220</v>
          </cell>
          <cell r="BC5">
            <v>220</v>
          </cell>
          <cell r="BD5">
            <v>221</v>
          </cell>
          <cell r="BE5">
            <v>221</v>
          </cell>
          <cell r="BF5" t="str">
            <v>Hазвание</v>
          </cell>
          <cell r="BG5">
            <v>221</v>
          </cell>
          <cell r="BH5">
            <v>221</v>
          </cell>
          <cell r="BI5">
            <v>222</v>
          </cell>
          <cell r="BJ5">
            <v>222</v>
          </cell>
          <cell r="BK5">
            <v>222</v>
          </cell>
          <cell r="BL5">
            <v>222</v>
          </cell>
          <cell r="BM5">
            <v>223</v>
          </cell>
          <cell r="BN5" t="str">
            <v>Hазвание</v>
          </cell>
          <cell r="BO5">
            <v>223</v>
          </cell>
          <cell r="BP5">
            <v>223</v>
          </cell>
          <cell r="BQ5">
            <v>223</v>
          </cell>
          <cell r="BR5">
            <v>230</v>
          </cell>
          <cell r="BS5">
            <v>230</v>
          </cell>
          <cell r="BT5">
            <v>230</v>
          </cell>
          <cell r="BU5" t="str">
            <v>Hазвание</v>
          </cell>
          <cell r="BV5">
            <v>230</v>
          </cell>
          <cell r="BW5">
            <v>231</v>
          </cell>
          <cell r="BX5">
            <v>231</v>
          </cell>
          <cell r="BY5">
            <v>231</v>
          </cell>
          <cell r="BZ5">
            <v>231</v>
          </cell>
          <cell r="CA5">
            <v>232</v>
          </cell>
          <cell r="CB5" t="str">
            <v>Hазвание</v>
          </cell>
          <cell r="CC5">
            <v>232</v>
          </cell>
          <cell r="CD5">
            <v>232</v>
          </cell>
          <cell r="CE5">
            <v>232</v>
          </cell>
          <cell r="CF5">
            <v>240</v>
          </cell>
          <cell r="CG5">
            <v>240</v>
          </cell>
          <cell r="CH5">
            <v>240</v>
          </cell>
          <cell r="CI5">
            <v>240</v>
          </cell>
          <cell r="CJ5" t="str">
            <v>Hазвание</v>
          </cell>
          <cell r="CK5">
            <v>241</v>
          </cell>
          <cell r="CL5">
            <v>241</v>
          </cell>
          <cell r="CM5">
            <v>241</v>
          </cell>
          <cell r="CN5">
            <v>241</v>
          </cell>
          <cell r="CO5">
            <v>242</v>
          </cell>
          <cell r="CP5">
            <v>242</v>
          </cell>
          <cell r="CQ5">
            <v>242</v>
          </cell>
          <cell r="CR5" t="str">
            <v>Hазвание</v>
          </cell>
          <cell r="CS5">
            <v>242</v>
          </cell>
          <cell r="CT5">
            <v>243</v>
          </cell>
          <cell r="CU5">
            <v>243</v>
          </cell>
          <cell r="CV5">
            <v>243</v>
          </cell>
          <cell r="CW5">
            <v>243</v>
          </cell>
          <cell r="CX5">
            <v>250</v>
          </cell>
          <cell r="CY5">
            <v>250</v>
          </cell>
          <cell r="CZ5" t="str">
            <v>Hазвание</v>
          </cell>
          <cell r="DA5">
            <v>250</v>
          </cell>
          <cell r="DB5">
            <v>250</v>
          </cell>
          <cell r="DC5">
            <v>260</v>
          </cell>
          <cell r="DD5">
            <v>260</v>
          </cell>
          <cell r="DE5">
            <v>262</v>
          </cell>
          <cell r="DF5">
            <v>262</v>
          </cell>
          <cell r="DG5">
            <v>262</v>
          </cell>
          <cell r="DH5" t="str">
            <v>Hазвание</v>
          </cell>
          <cell r="DI5">
            <v>262</v>
          </cell>
          <cell r="DJ5">
            <v>263</v>
          </cell>
          <cell r="DK5">
            <v>263</v>
          </cell>
          <cell r="DL5">
            <v>264</v>
          </cell>
          <cell r="DM5">
            <v>264</v>
          </cell>
          <cell r="DN5">
            <v>264</v>
          </cell>
          <cell r="DO5" t="str">
            <v>Hазвание</v>
          </cell>
          <cell r="DP5">
            <v>264</v>
          </cell>
          <cell r="DQ5">
            <v>266</v>
          </cell>
          <cell r="DR5">
            <v>266</v>
          </cell>
          <cell r="DS5">
            <v>266</v>
          </cell>
          <cell r="DT5">
            <v>266</v>
          </cell>
          <cell r="DU5">
            <v>270</v>
          </cell>
          <cell r="DV5" t="str">
            <v>Hазвание</v>
          </cell>
          <cell r="DW5">
            <v>270</v>
          </cell>
          <cell r="DX5">
            <v>271</v>
          </cell>
          <cell r="DY5">
            <v>271</v>
          </cell>
          <cell r="DZ5">
            <v>272</v>
          </cell>
          <cell r="EA5">
            <v>272</v>
          </cell>
          <cell r="EB5">
            <v>273</v>
          </cell>
          <cell r="EC5">
            <v>273</v>
          </cell>
          <cell r="ED5">
            <v>274</v>
          </cell>
          <cell r="EE5" t="str">
            <v>Hазвание</v>
          </cell>
          <cell r="EF5">
            <v>274</v>
          </cell>
          <cell r="EG5">
            <v>275</v>
          </cell>
          <cell r="EH5">
            <v>275</v>
          </cell>
          <cell r="EI5">
            <v>276</v>
          </cell>
          <cell r="EJ5">
            <v>276</v>
          </cell>
          <cell r="EK5">
            <v>277</v>
          </cell>
          <cell r="EL5">
            <v>277</v>
          </cell>
          <cell r="EM5">
            <v>278</v>
          </cell>
          <cell r="EN5" t="str">
            <v>Hазвание</v>
          </cell>
          <cell r="EO5">
            <v>278</v>
          </cell>
          <cell r="EP5">
            <v>279</v>
          </cell>
          <cell r="EQ5">
            <v>279</v>
          </cell>
          <cell r="ER5">
            <v>280</v>
          </cell>
          <cell r="ES5">
            <v>280</v>
          </cell>
          <cell r="ET5">
            <v>281</v>
          </cell>
          <cell r="EU5" t="str">
            <v>Hазвание</v>
          </cell>
          <cell r="EV5">
            <v>281</v>
          </cell>
          <cell r="EW5">
            <v>282</v>
          </cell>
          <cell r="EX5">
            <v>282</v>
          </cell>
          <cell r="EY5">
            <v>283</v>
          </cell>
          <cell r="EZ5">
            <v>283</v>
          </cell>
          <cell r="FA5">
            <v>284</v>
          </cell>
          <cell r="FB5" t="str">
            <v>Hазвание</v>
          </cell>
          <cell r="FC5">
            <v>284</v>
          </cell>
          <cell r="FD5">
            <v>285</v>
          </cell>
          <cell r="FE5">
            <v>285</v>
          </cell>
          <cell r="FF5">
            <v>286</v>
          </cell>
          <cell r="FG5">
            <v>286</v>
          </cell>
          <cell r="FH5">
            <v>287</v>
          </cell>
          <cell r="FI5">
            <v>287</v>
          </cell>
          <cell r="FJ5" t="str">
            <v>Hазвание</v>
          </cell>
          <cell r="FK5">
            <v>288</v>
          </cell>
          <cell r="FL5">
            <v>288</v>
          </cell>
          <cell r="FM5">
            <v>289</v>
          </cell>
          <cell r="FN5">
            <v>289</v>
          </cell>
          <cell r="FO5">
            <v>310</v>
          </cell>
          <cell r="FP5">
            <v>310</v>
          </cell>
          <cell r="FQ5">
            <v>310</v>
          </cell>
          <cell r="FR5" t="str">
            <v>Hазвание</v>
          </cell>
          <cell r="FS5">
            <v>310</v>
          </cell>
          <cell r="FT5">
            <v>311</v>
          </cell>
          <cell r="FU5">
            <v>311</v>
          </cell>
          <cell r="FV5">
            <v>311</v>
          </cell>
          <cell r="FW5">
            <v>311</v>
          </cell>
          <cell r="FX5">
            <v>312</v>
          </cell>
          <cell r="FY5">
            <v>312</v>
          </cell>
          <cell r="FZ5" t="str">
            <v>Hазвание</v>
          </cell>
          <cell r="GA5">
            <v>312</v>
          </cell>
          <cell r="GB5">
            <v>312</v>
          </cell>
          <cell r="GC5">
            <v>313</v>
          </cell>
          <cell r="GD5">
            <v>313</v>
          </cell>
          <cell r="GE5">
            <v>320</v>
          </cell>
          <cell r="GF5">
            <v>320</v>
          </cell>
          <cell r="GG5">
            <v>320</v>
          </cell>
          <cell r="GH5" t="str">
            <v>Hазвание</v>
          </cell>
          <cell r="GI5">
            <v>320</v>
          </cell>
          <cell r="GJ5">
            <v>330</v>
          </cell>
          <cell r="GK5">
            <v>330</v>
          </cell>
          <cell r="GL5">
            <v>330</v>
          </cell>
          <cell r="GM5">
            <v>349</v>
          </cell>
          <cell r="GN5">
            <v>349</v>
          </cell>
          <cell r="GO5">
            <v>349</v>
          </cell>
          <cell r="GP5">
            <v>349</v>
          </cell>
          <cell r="GQ5" t="str">
            <v>Hазвание</v>
          </cell>
          <cell r="GR5">
            <v>350</v>
          </cell>
          <cell r="GS5">
            <v>350</v>
          </cell>
          <cell r="GT5">
            <v>350</v>
          </cell>
          <cell r="GU5">
            <v>350</v>
          </cell>
          <cell r="GV5">
            <v>360</v>
          </cell>
          <cell r="GW5">
            <v>360</v>
          </cell>
          <cell r="GX5">
            <v>360</v>
          </cell>
          <cell r="GY5" t="str">
            <v>Hазвание</v>
          </cell>
          <cell r="GZ5">
            <v>361</v>
          </cell>
          <cell r="HA5">
            <v>361</v>
          </cell>
          <cell r="HB5">
            <v>361</v>
          </cell>
          <cell r="HC5">
            <v>361</v>
          </cell>
          <cell r="HD5">
            <v>362</v>
          </cell>
          <cell r="HE5">
            <v>362</v>
          </cell>
          <cell r="HF5" t="str">
            <v>Hазвание</v>
          </cell>
          <cell r="HG5">
            <v>362</v>
          </cell>
          <cell r="HH5">
            <v>362</v>
          </cell>
          <cell r="HI5">
            <v>363</v>
          </cell>
          <cell r="HJ5">
            <v>363</v>
          </cell>
          <cell r="HK5">
            <v>363</v>
          </cell>
          <cell r="HL5">
            <v>363</v>
          </cell>
          <cell r="HM5">
            <v>364</v>
          </cell>
          <cell r="HN5">
            <v>364</v>
          </cell>
          <cell r="HO5">
            <v>364</v>
          </cell>
          <cell r="HP5">
            <v>364</v>
          </cell>
          <cell r="HQ5">
            <v>365</v>
          </cell>
          <cell r="HR5">
            <v>365</v>
          </cell>
          <cell r="HS5">
            <v>365</v>
          </cell>
          <cell r="HT5">
            <v>365</v>
          </cell>
          <cell r="HU5">
            <v>366</v>
          </cell>
          <cell r="HV5">
            <v>366</v>
          </cell>
          <cell r="HW5">
            <v>366</v>
          </cell>
          <cell r="HX5">
            <v>366</v>
          </cell>
          <cell r="HY5">
            <v>367</v>
          </cell>
          <cell r="HZ5">
            <v>367</v>
          </cell>
          <cell r="IA5">
            <v>367</v>
          </cell>
          <cell r="IB5">
            <v>367</v>
          </cell>
          <cell r="IC5">
            <v>368</v>
          </cell>
          <cell r="ID5">
            <v>368</v>
          </cell>
          <cell r="IE5">
            <v>368</v>
          </cell>
          <cell r="IF5">
            <v>368</v>
          </cell>
          <cell r="IG5">
            <v>369</v>
          </cell>
          <cell r="IH5">
            <v>369</v>
          </cell>
          <cell r="II5">
            <v>369</v>
          </cell>
          <cell r="IJ5">
            <v>369</v>
          </cell>
          <cell r="IK5">
            <v>370</v>
          </cell>
          <cell r="IL5">
            <v>370</v>
          </cell>
          <cell r="IM5">
            <v>370</v>
          </cell>
          <cell r="IN5">
            <v>370</v>
          </cell>
          <cell r="IO5">
            <v>371</v>
          </cell>
          <cell r="IP5">
            <v>371</v>
          </cell>
          <cell r="IQ5">
            <v>371</v>
          </cell>
          <cell r="IR5">
            <v>371</v>
          </cell>
          <cell r="IS5">
            <v>372</v>
          </cell>
          <cell r="IT5">
            <v>372</v>
          </cell>
          <cell r="IU5">
            <v>372</v>
          </cell>
          <cell r="IV5">
            <v>372</v>
          </cell>
        </row>
        <row r="6">
          <cell r="A6" t="str">
            <v>.</v>
          </cell>
          <cell r="B6" t="str">
            <v xml:space="preserve">Гр.3    </v>
          </cell>
          <cell r="C6" t="str">
            <v xml:space="preserve">Гр.4    </v>
          </cell>
          <cell r="D6" t="str">
            <v xml:space="preserve">Гр.3    </v>
          </cell>
          <cell r="E6" t="str">
            <v xml:space="preserve">Гр.4    </v>
          </cell>
          <cell r="F6" t="str">
            <v xml:space="preserve">Гр.3     </v>
          </cell>
          <cell r="G6" t="str">
            <v xml:space="preserve">Гр.4     </v>
          </cell>
          <cell r="H6" t="str">
            <v>.</v>
          </cell>
          <cell r="I6" t="str">
            <v>Гр.5</v>
          </cell>
          <cell r="J6" t="str">
            <v>Гр.6</v>
          </cell>
          <cell r="K6" t="str">
            <v>Гр.3</v>
          </cell>
          <cell r="L6" t="str">
            <v>Гр.4</v>
          </cell>
          <cell r="M6" t="str">
            <v>Гр.5</v>
          </cell>
          <cell r="N6" t="str">
            <v>Гр.6</v>
          </cell>
          <cell r="O6" t="str">
            <v>Гр.4</v>
          </cell>
          <cell r="P6" t="str">
            <v>.</v>
          </cell>
          <cell r="Q6" t="str">
            <v>Гр.5</v>
          </cell>
          <cell r="R6" t="str">
            <v>Гр.6</v>
          </cell>
          <cell r="S6" t="str">
            <v>Гр.3</v>
          </cell>
          <cell r="T6" t="str">
            <v>Гр.4</v>
          </cell>
          <cell r="U6" t="str">
            <v>Гр.5</v>
          </cell>
          <cell r="V6" t="str">
            <v>Гр.6</v>
          </cell>
          <cell r="W6" t="str">
            <v>.</v>
          </cell>
          <cell r="X6" t="str">
            <v>Гр.3</v>
          </cell>
          <cell r="Y6" t="str">
            <v>Гр.4</v>
          </cell>
          <cell r="Z6" t="str">
            <v>Гр.5</v>
          </cell>
          <cell r="AA6" t="str">
            <v>Гр.6</v>
          </cell>
          <cell r="AB6" t="str">
            <v>Гр.3</v>
          </cell>
          <cell r="AC6" t="str">
            <v>Гр.4</v>
          </cell>
          <cell r="AD6" t="str">
            <v>.</v>
          </cell>
          <cell r="AE6" t="str">
            <v>Гр.5</v>
          </cell>
          <cell r="AF6" t="str">
            <v>Гр.6</v>
          </cell>
          <cell r="AG6" t="str">
            <v>Гр.3</v>
          </cell>
          <cell r="AH6" t="str">
            <v>Гр.4</v>
          </cell>
          <cell r="AI6" t="str">
            <v>Гр.5</v>
          </cell>
          <cell r="AJ6" t="str">
            <v>Гр.6</v>
          </cell>
          <cell r="AK6" t="str">
            <v>.</v>
          </cell>
          <cell r="AL6" t="str">
            <v>Гр.3</v>
          </cell>
          <cell r="AM6" t="str">
            <v>Гр.4</v>
          </cell>
          <cell r="AN6" t="str">
            <v>Гр.5</v>
          </cell>
          <cell r="AO6" t="str">
            <v>Гр.6</v>
          </cell>
          <cell r="AP6" t="str">
            <v>Гр.3</v>
          </cell>
          <cell r="AQ6" t="str">
            <v>Гр.4</v>
          </cell>
          <cell r="AR6" t="str">
            <v>.</v>
          </cell>
          <cell r="AS6" t="str">
            <v>Гр.5</v>
          </cell>
          <cell r="AT6" t="str">
            <v>Гр.6</v>
          </cell>
          <cell r="AU6" t="str">
            <v>Гр.3</v>
          </cell>
          <cell r="AV6" t="str">
            <v>Гр.4</v>
          </cell>
          <cell r="AW6" t="str">
            <v>Гр.5</v>
          </cell>
          <cell r="AX6" t="str">
            <v>Гр.6</v>
          </cell>
          <cell r="AY6" t="str">
            <v>.</v>
          </cell>
          <cell r="AZ6" t="str">
            <v>Гр.3</v>
          </cell>
          <cell r="BA6" t="str">
            <v>Гр.4</v>
          </cell>
          <cell r="BB6" t="str">
            <v>Гр.5</v>
          </cell>
          <cell r="BC6" t="str">
            <v>Гр.6</v>
          </cell>
          <cell r="BD6" t="str">
            <v>Гр.3</v>
          </cell>
          <cell r="BE6" t="str">
            <v>Гр.4</v>
          </cell>
          <cell r="BF6" t="str">
            <v>.</v>
          </cell>
          <cell r="BG6" t="str">
            <v>Гр.5</v>
          </cell>
          <cell r="BH6" t="str">
            <v>Гр.6</v>
          </cell>
          <cell r="BI6" t="str">
            <v>Гр.3</v>
          </cell>
          <cell r="BJ6" t="str">
            <v>Гр.4</v>
          </cell>
          <cell r="BK6" t="str">
            <v>Гр.5</v>
          </cell>
          <cell r="BL6" t="str">
            <v>Гр.6</v>
          </cell>
          <cell r="BM6" t="str">
            <v>Гр.3</v>
          </cell>
          <cell r="BN6" t="str">
            <v>.</v>
          </cell>
          <cell r="BO6" t="str">
            <v>Гр.4</v>
          </cell>
          <cell r="BP6" t="str">
            <v>Гр.5</v>
          </cell>
          <cell r="BQ6" t="str">
            <v>Гр.6</v>
          </cell>
          <cell r="BR6" t="str">
            <v>Гр.3</v>
          </cell>
          <cell r="BS6" t="str">
            <v>Гр.4</v>
          </cell>
          <cell r="BT6" t="str">
            <v>Гр.5</v>
          </cell>
          <cell r="BU6" t="str">
            <v>.</v>
          </cell>
          <cell r="BV6" t="str">
            <v>Гр.6</v>
          </cell>
          <cell r="BW6" t="str">
            <v>Гр.3</v>
          </cell>
          <cell r="BX6" t="str">
            <v>Гр.4</v>
          </cell>
          <cell r="BY6" t="str">
            <v>Гр.5</v>
          </cell>
          <cell r="BZ6" t="str">
            <v>Гр.6</v>
          </cell>
          <cell r="CA6" t="str">
            <v>Гр.3</v>
          </cell>
          <cell r="CB6" t="str">
            <v>.</v>
          </cell>
          <cell r="CC6" t="str">
            <v>Гр.4</v>
          </cell>
          <cell r="CD6" t="str">
            <v>Гр.5</v>
          </cell>
          <cell r="CE6" t="str">
            <v>Гр.6</v>
          </cell>
          <cell r="CF6" t="str">
            <v>Гр.3</v>
          </cell>
          <cell r="CG6" t="str">
            <v>Гр.4</v>
          </cell>
          <cell r="CH6" t="str">
            <v>Гр.5</v>
          </cell>
          <cell r="CI6" t="str">
            <v>Гр.6</v>
          </cell>
          <cell r="CJ6" t="str">
            <v>.</v>
          </cell>
          <cell r="CK6" t="str">
            <v>Гр.3</v>
          </cell>
          <cell r="CL6" t="str">
            <v>Гр.4</v>
          </cell>
          <cell r="CM6" t="str">
            <v>Гр.5</v>
          </cell>
          <cell r="CN6" t="str">
            <v>Гр.6</v>
          </cell>
          <cell r="CO6" t="str">
            <v>Гр.3</v>
          </cell>
          <cell r="CP6" t="str">
            <v>Гр.4</v>
          </cell>
          <cell r="CQ6" t="str">
            <v>Гр.5</v>
          </cell>
          <cell r="CR6" t="str">
            <v>.</v>
          </cell>
          <cell r="CS6" t="str">
            <v>Гр.6</v>
          </cell>
          <cell r="CT6" t="str">
            <v>Гр.3</v>
          </cell>
          <cell r="CU6" t="str">
            <v>Гр.4</v>
          </cell>
          <cell r="CV6" t="str">
            <v>Гр.5</v>
          </cell>
          <cell r="CW6" t="str">
            <v>Гр.6</v>
          </cell>
          <cell r="CX6" t="str">
            <v>Гр.3</v>
          </cell>
          <cell r="CY6" t="str">
            <v>Гр.4</v>
          </cell>
          <cell r="CZ6" t="str">
            <v>.</v>
          </cell>
          <cell r="DA6" t="str">
            <v>Гр.5</v>
          </cell>
          <cell r="DB6" t="str">
            <v>Гр.6</v>
          </cell>
          <cell r="DC6" t="str">
            <v>Гр.3</v>
          </cell>
          <cell r="DD6" t="str">
            <v>Гр.5</v>
          </cell>
          <cell r="DE6" t="str">
            <v>Гр.3</v>
          </cell>
          <cell r="DF6" t="str">
            <v>Гр.4</v>
          </cell>
          <cell r="DG6" t="str">
            <v>Гр.5</v>
          </cell>
          <cell r="DH6" t="str">
            <v>.</v>
          </cell>
          <cell r="DI6" t="str">
            <v>Гр.6</v>
          </cell>
          <cell r="DJ6" t="str">
            <v>Гр.3</v>
          </cell>
          <cell r="DK6" t="str">
            <v>Гр.5</v>
          </cell>
          <cell r="DL6" t="str">
            <v>Гр.3</v>
          </cell>
          <cell r="DM6" t="str">
            <v>Гр.4</v>
          </cell>
          <cell r="DN6" t="str">
            <v>Гр.5</v>
          </cell>
          <cell r="DO6" t="str">
            <v>.</v>
          </cell>
          <cell r="DP6" t="str">
            <v>Гр.6</v>
          </cell>
          <cell r="DQ6" t="str">
            <v>Гр.3</v>
          </cell>
          <cell r="DR6" t="str">
            <v>Гр.4</v>
          </cell>
          <cell r="DS6" t="str">
            <v>Гр.5</v>
          </cell>
          <cell r="DT6" t="str">
            <v>Гр.6</v>
          </cell>
          <cell r="DU6" t="str">
            <v xml:space="preserve">Гр.3    </v>
          </cell>
          <cell r="DV6" t="str">
            <v>.</v>
          </cell>
          <cell r="DW6" t="str">
            <v xml:space="preserve">Гр.4    </v>
          </cell>
          <cell r="DX6" t="str">
            <v xml:space="preserve">Гр.3    </v>
          </cell>
          <cell r="DY6" t="str">
            <v xml:space="preserve">Гр.4    </v>
          </cell>
          <cell r="DZ6" t="str">
            <v xml:space="preserve">Гр.3    </v>
          </cell>
          <cell r="EA6" t="str">
            <v xml:space="preserve">Гр.4    </v>
          </cell>
          <cell r="EB6" t="str">
            <v xml:space="preserve">Гр.3    </v>
          </cell>
          <cell r="EC6" t="str">
            <v xml:space="preserve">Гр.4    </v>
          </cell>
          <cell r="ED6" t="str">
            <v xml:space="preserve">Гр.3    </v>
          </cell>
          <cell r="EE6" t="str">
            <v>.</v>
          </cell>
          <cell r="EF6" t="str">
            <v xml:space="preserve">Гр.4    </v>
          </cell>
          <cell r="EG6" t="str">
            <v xml:space="preserve">Гр.3    </v>
          </cell>
          <cell r="EH6" t="str">
            <v xml:space="preserve">Гр.4    </v>
          </cell>
          <cell r="EI6" t="str">
            <v xml:space="preserve">Гр.3    </v>
          </cell>
          <cell r="EJ6" t="str">
            <v xml:space="preserve">Гр.4    </v>
          </cell>
          <cell r="EK6" t="str">
            <v xml:space="preserve">Гр.3    </v>
          </cell>
          <cell r="EL6" t="str">
            <v xml:space="preserve">Гр.4    </v>
          </cell>
          <cell r="EM6" t="str">
            <v xml:space="preserve">Гр.3    </v>
          </cell>
          <cell r="EN6" t="str">
            <v>.</v>
          </cell>
          <cell r="EO6" t="str">
            <v xml:space="preserve">Гр.4    </v>
          </cell>
          <cell r="EP6" t="str">
            <v xml:space="preserve">Гр.3    </v>
          </cell>
          <cell r="EQ6" t="str">
            <v xml:space="preserve">Гр.4    </v>
          </cell>
          <cell r="ER6" t="str">
            <v xml:space="preserve">Гр.3    </v>
          </cell>
          <cell r="ES6" t="str">
            <v xml:space="preserve">Гр.4    </v>
          </cell>
          <cell r="ET6" t="str">
            <v xml:space="preserve">Гр.3    </v>
          </cell>
          <cell r="EU6" t="str">
            <v>.</v>
          </cell>
          <cell r="EV6" t="str">
            <v xml:space="preserve">Гр.4    </v>
          </cell>
          <cell r="EW6" t="str">
            <v xml:space="preserve">Гр.3    </v>
          </cell>
          <cell r="EX6" t="str">
            <v xml:space="preserve">Гр.4    </v>
          </cell>
          <cell r="EY6" t="str">
            <v xml:space="preserve">Гр.3    </v>
          </cell>
          <cell r="EZ6" t="str">
            <v xml:space="preserve">Гр.4    </v>
          </cell>
          <cell r="FA6" t="str">
            <v xml:space="preserve">Гр.3    </v>
          </cell>
          <cell r="FB6" t="str">
            <v>.</v>
          </cell>
          <cell r="FC6" t="str">
            <v xml:space="preserve">Гр.4    </v>
          </cell>
          <cell r="FD6" t="str">
            <v xml:space="preserve">Гр.3    </v>
          </cell>
          <cell r="FE6" t="str">
            <v xml:space="preserve">Гр.4    </v>
          </cell>
          <cell r="FF6" t="str">
            <v xml:space="preserve">Гр.3    </v>
          </cell>
          <cell r="FG6" t="str">
            <v xml:space="preserve">Гр.4    </v>
          </cell>
          <cell r="FH6" t="str">
            <v xml:space="preserve">Гр.3    </v>
          </cell>
          <cell r="FI6" t="str">
            <v xml:space="preserve">Гр.4    </v>
          </cell>
          <cell r="FJ6" t="str">
            <v>.</v>
          </cell>
          <cell r="FK6" t="str">
            <v xml:space="preserve">Гр.3    </v>
          </cell>
          <cell r="FL6" t="str">
            <v xml:space="preserve">Гр.4    </v>
          </cell>
          <cell r="FM6" t="str">
            <v xml:space="preserve">Гр.3    </v>
          </cell>
          <cell r="FN6" t="str">
            <v xml:space="preserve">Гр.4    </v>
          </cell>
          <cell r="FO6" t="str">
            <v xml:space="preserve">Гр.3    </v>
          </cell>
          <cell r="FP6" t="str">
            <v xml:space="preserve">Гр.4    </v>
          </cell>
          <cell r="FQ6" t="str">
            <v xml:space="preserve">Гр.5    </v>
          </cell>
          <cell r="FR6" t="str">
            <v>.</v>
          </cell>
          <cell r="FS6" t="str">
            <v xml:space="preserve">Гр.6    </v>
          </cell>
          <cell r="FT6" t="str">
            <v xml:space="preserve">Гр.3    </v>
          </cell>
          <cell r="FU6" t="str">
            <v xml:space="preserve">Гр.4    </v>
          </cell>
          <cell r="FV6" t="str">
            <v xml:space="preserve">Гр.5    </v>
          </cell>
          <cell r="FW6" t="str">
            <v xml:space="preserve">Гр.6    </v>
          </cell>
          <cell r="FX6" t="str">
            <v xml:space="preserve">Гр.3    </v>
          </cell>
          <cell r="FY6" t="str">
            <v xml:space="preserve">Гр.4    </v>
          </cell>
          <cell r="FZ6" t="str">
            <v>.</v>
          </cell>
          <cell r="GA6" t="str">
            <v xml:space="preserve">Гр.5    </v>
          </cell>
          <cell r="GB6" t="str">
            <v xml:space="preserve">Гр.6    </v>
          </cell>
          <cell r="GC6" t="str">
            <v xml:space="preserve">Гр.3    </v>
          </cell>
          <cell r="GD6" t="str">
            <v xml:space="preserve">Гр.6    </v>
          </cell>
          <cell r="GE6" t="str">
            <v xml:space="preserve">Гр.3    </v>
          </cell>
          <cell r="GF6" t="str">
            <v xml:space="preserve">Гр.4    </v>
          </cell>
          <cell r="GG6" t="str">
            <v xml:space="preserve">Гр.5    </v>
          </cell>
          <cell r="GH6" t="str">
            <v>.</v>
          </cell>
          <cell r="GI6" t="str">
            <v xml:space="preserve">Гр.6    </v>
          </cell>
          <cell r="GJ6" t="str">
            <v xml:space="preserve">Гр.3    </v>
          </cell>
          <cell r="GK6" t="str">
            <v xml:space="preserve">Гр.5    </v>
          </cell>
          <cell r="GL6" t="str">
            <v xml:space="preserve">Гр.6    </v>
          </cell>
          <cell r="GM6" t="str">
            <v xml:space="preserve">Гр.3    </v>
          </cell>
          <cell r="GN6" t="str">
            <v xml:space="preserve">Гр.4    </v>
          </cell>
          <cell r="GO6" t="str">
            <v xml:space="preserve">Гр.5    </v>
          </cell>
          <cell r="GP6" t="str">
            <v xml:space="preserve">Гр.6    </v>
          </cell>
          <cell r="GQ6" t="str">
            <v>.</v>
          </cell>
          <cell r="GR6" t="str">
            <v xml:space="preserve">Гр.3    </v>
          </cell>
          <cell r="GS6" t="str">
            <v xml:space="preserve">Гр.4    </v>
          </cell>
          <cell r="GT6" t="str">
            <v xml:space="preserve">Гр.5    </v>
          </cell>
          <cell r="GU6" t="str">
            <v xml:space="preserve">Гр.6    </v>
          </cell>
          <cell r="GV6" t="str">
            <v xml:space="preserve">Гр.3    </v>
          </cell>
          <cell r="GW6" t="str">
            <v xml:space="preserve">Гр.4    </v>
          </cell>
          <cell r="GX6" t="str">
            <v xml:space="preserve">Гр.6    </v>
          </cell>
          <cell r="GY6" t="str">
            <v>.</v>
          </cell>
          <cell r="GZ6" t="str">
            <v xml:space="preserve">Гр.3    </v>
          </cell>
          <cell r="HA6" t="str">
            <v xml:space="preserve">Гр.4    </v>
          </cell>
          <cell r="HB6" t="str">
            <v xml:space="preserve">Гр.5    </v>
          </cell>
          <cell r="HC6" t="str">
            <v xml:space="preserve">Гр.6    </v>
          </cell>
          <cell r="HD6" t="str">
            <v xml:space="preserve">Гр.3    </v>
          </cell>
          <cell r="HE6" t="str">
            <v xml:space="preserve">Гр.4    </v>
          </cell>
          <cell r="HF6" t="str">
            <v>.</v>
          </cell>
          <cell r="HG6" t="str">
            <v xml:space="preserve">Гр.5    </v>
          </cell>
          <cell r="HH6" t="str">
            <v xml:space="preserve">Гр.6    </v>
          </cell>
          <cell r="HI6" t="str">
            <v xml:space="preserve">Гр.3    </v>
          </cell>
          <cell r="HJ6" t="str">
            <v xml:space="preserve">Гр.4    </v>
          </cell>
          <cell r="HK6" t="str">
            <v xml:space="preserve">Гр.5    </v>
          </cell>
          <cell r="HL6" t="str">
            <v xml:space="preserve">Гр.6    </v>
          </cell>
          <cell r="HM6" t="str">
            <v xml:space="preserve">Гр.3    </v>
          </cell>
          <cell r="HN6" t="str">
            <v xml:space="preserve">Гр.4    </v>
          </cell>
          <cell r="HO6" t="str">
            <v xml:space="preserve">Гр.5    </v>
          </cell>
          <cell r="HP6" t="str">
            <v xml:space="preserve">Гр.6    </v>
          </cell>
          <cell r="HQ6" t="str">
            <v xml:space="preserve">Гр.3    </v>
          </cell>
          <cell r="HR6" t="str">
            <v xml:space="preserve">Гр.4    </v>
          </cell>
          <cell r="HS6" t="str">
            <v xml:space="preserve">Гр.5    </v>
          </cell>
          <cell r="HT6" t="str">
            <v xml:space="preserve">Гр.6    </v>
          </cell>
          <cell r="HU6" t="str">
            <v xml:space="preserve">Гр.3    </v>
          </cell>
          <cell r="HV6" t="str">
            <v xml:space="preserve">Гр.4    </v>
          </cell>
          <cell r="HW6" t="str">
            <v xml:space="preserve">Гр.5    </v>
          </cell>
          <cell r="HX6" t="str">
            <v xml:space="preserve">Гр.6    </v>
          </cell>
          <cell r="HY6" t="str">
            <v xml:space="preserve">Гр.3    </v>
          </cell>
          <cell r="HZ6" t="str">
            <v xml:space="preserve">Гр.4    </v>
          </cell>
          <cell r="IA6" t="str">
            <v xml:space="preserve">Гр.5    </v>
          </cell>
          <cell r="IB6" t="str">
            <v xml:space="preserve">Гр.6    </v>
          </cell>
          <cell r="IC6" t="str">
            <v xml:space="preserve">Гр.3    </v>
          </cell>
          <cell r="ID6" t="str">
            <v xml:space="preserve">Гр.4    </v>
          </cell>
          <cell r="IE6" t="str">
            <v xml:space="preserve">Гр.5    </v>
          </cell>
          <cell r="IF6" t="str">
            <v xml:space="preserve">Гр.6    </v>
          </cell>
          <cell r="IG6" t="str">
            <v xml:space="preserve">Гр.3    </v>
          </cell>
          <cell r="IH6" t="str">
            <v xml:space="preserve">Гр.4    </v>
          </cell>
          <cell r="II6" t="str">
            <v xml:space="preserve">Гр.5    </v>
          </cell>
          <cell r="IJ6" t="str">
            <v xml:space="preserve">Гр.6    </v>
          </cell>
          <cell r="IK6" t="str">
            <v xml:space="preserve">Гр.3    </v>
          </cell>
          <cell r="IL6" t="str">
            <v xml:space="preserve">Гр.4    </v>
          </cell>
          <cell r="IM6" t="str">
            <v xml:space="preserve">Гр.5    </v>
          </cell>
          <cell r="IN6" t="str">
            <v xml:space="preserve">Гр.6    </v>
          </cell>
          <cell r="IO6" t="str">
            <v xml:space="preserve">Гр.3    </v>
          </cell>
          <cell r="IP6" t="str">
            <v xml:space="preserve">Гр.4    </v>
          </cell>
          <cell r="IQ6" t="str">
            <v xml:space="preserve">Гр.5    </v>
          </cell>
          <cell r="IR6" t="str">
            <v xml:space="preserve">Гр.6    </v>
          </cell>
          <cell r="IS6" t="str">
            <v xml:space="preserve">Гр.3    </v>
          </cell>
          <cell r="IT6" t="str">
            <v xml:space="preserve">Гр.4    </v>
          </cell>
          <cell r="IU6" t="str">
            <v xml:space="preserve">Гр.5    </v>
          </cell>
          <cell r="IV6" t="str">
            <v xml:space="preserve">Гр.6    </v>
          </cell>
        </row>
        <row r="7">
          <cell r="A7" t="str">
            <v>----------------------------</v>
          </cell>
          <cell r="B7" t="str">
            <v>------------</v>
          </cell>
          <cell r="C7" t="str">
            <v>------------</v>
          </cell>
          <cell r="D7" t="str">
            <v>----------</v>
          </cell>
          <cell r="E7" t="str">
            <v>------------</v>
          </cell>
          <cell r="F7" t="str">
            <v>------------</v>
          </cell>
          <cell r="G7" t="str">
            <v>------------</v>
          </cell>
          <cell r="H7" t="str">
            <v>----------------------------</v>
          </cell>
          <cell r="I7" t="str">
            <v>-------------</v>
          </cell>
          <cell r="J7" t="str">
            <v>-------------</v>
          </cell>
          <cell r="K7" t="str">
            <v>-------------</v>
          </cell>
          <cell r="L7" t="str">
            <v>-------------</v>
          </cell>
          <cell r="M7" t="str">
            <v>-------------</v>
          </cell>
          <cell r="N7" t="str">
            <v>-------------</v>
          </cell>
          <cell r="O7" t="str">
            <v>-------------</v>
          </cell>
          <cell r="P7" t="str">
            <v>----------------------------</v>
          </cell>
          <cell r="Q7" t="str">
            <v>-------------</v>
          </cell>
          <cell r="R7" t="str">
            <v>-------------</v>
          </cell>
          <cell r="S7" t="str">
            <v>-------------</v>
          </cell>
          <cell r="T7" t="str">
            <v>-------------</v>
          </cell>
          <cell r="U7" t="str">
            <v>-------------</v>
          </cell>
          <cell r="V7" t="str">
            <v>-------------</v>
          </cell>
          <cell r="W7" t="str">
            <v>----------------------------</v>
          </cell>
          <cell r="X7" t="str">
            <v>-------------</v>
          </cell>
          <cell r="Y7" t="str">
            <v>-------------</v>
          </cell>
          <cell r="Z7" t="str">
            <v>-------------</v>
          </cell>
          <cell r="AA7" t="str">
            <v>-------------</v>
          </cell>
          <cell r="AB7" t="str">
            <v>-------------</v>
          </cell>
          <cell r="AC7" t="str">
            <v>-------------</v>
          </cell>
          <cell r="AD7" t="str">
            <v>----------------------------</v>
          </cell>
          <cell r="AE7" t="str">
            <v>-------------</v>
          </cell>
          <cell r="AF7" t="str">
            <v>-------------</v>
          </cell>
          <cell r="AG7" t="str">
            <v>-------------</v>
          </cell>
          <cell r="AH7" t="str">
            <v>-------------</v>
          </cell>
          <cell r="AI7" t="str">
            <v>-------------</v>
          </cell>
          <cell r="AJ7" t="str">
            <v>-------------</v>
          </cell>
          <cell r="AK7" t="str">
            <v>----------------------------</v>
          </cell>
          <cell r="AL7" t="str">
            <v>-------------</v>
          </cell>
          <cell r="AM7" t="str">
            <v>-------------</v>
          </cell>
          <cell r="AN7" t="str">
            <v>-------------</v>
          </cell>
          <cell r="AO7" t="str">
            <v>-------------</v>
          </cell>
          <cell r="AP7" t="str">
            <v>-------------</v>
          </cell>
          <cell r="AQ7" t="str">
            <v>-------------</v>
          </cell>
          <cell r="AR7" t="str">
            <v>----------------------------</v>
          </cell>
          <cell r="AS7" t="str">
            <v>-------------</v>
          </cell>
          <cell r="AT7" t="str">
            <v>-------------</v>
          </cell>
          <cell r="AU7" t="str">
            <v>-------------</v>
          </cell>
          <cell r="AV7" t="str">
            <v>-------------</v>
          </cell>
          <cell r="AW7" t="str">
            <v>-------------</v>
          </cell>
          <cell r="AX7" t="str">
            <v>-------------</v>
          </cell>
          <cell r="AY7" t="str">
            <v>----------------------------</v>
          </cell>
          <cell r="AZ7" t="str">
            <v>-------------</v>
          </cell>
          <cell r="BA7" t="str">
            <v>-------------</v>
          </cell>
          <cell r="BB7" t="str">
            <v>-------------</v>
          </cell>
          <cell r="BC7" t="str">
            <v>-------------</v>
          </cell>
          <cell r="BD7" t="str">
            <v>-------------</v>
          </cell>
          <cell r="BE7" t="str">
            <v>-------------</v>
          </cell>
          <cell r="BF7" t="str">
            <v>----------------------------</v>
          </cell>
          <cell r="BG7" t="str">
            <v>-------------</v>
          </cell>
          <cell r="BH7" t="str">
            <v>-------------</v>
          </cell>
          <cell r="BI7" t="str">
            <v>-------------</v>
          </cell>
          <cell r="BJ7" t="str">
            <v>-------------</v>
          </cell>
          <cell r="BK7" t="str">
            <v>-------------</v>
          </cell>
          <cell r="BL7" t="str">
            <v>-------------</v>
          </cell>
          <cell r="BM7" t="str">
            <v>-------------</v>
          </cell>
          <cell r="BN7" t="str">
            <v>----------------------------</v>
          </cell>
          <cell r="BO7" t="str">
            <v>-------------</v>
          </cell>
          <cell r="BP7" t="str">
            <v>-------------</v>
          </cell>
          <cell r="BQ7" t="str">
            <v>-------------</v>
          </cell>
          <cell r="BR7" t="str">
            <v>-------------</v>
          </cell>
          <cell r="BS7" t="str">
            <v>-------------</v>
          </cell>
          <cell r="BT7" t="str">
            <v>-------------</v>
          </cell>
          <cell r="BU7" t="str">
            <v>----------------------------</v>
          </cell>
          <cell r="BV7" t="str">
            <v>-------------</v>
          </cell>
          <cell r="BW7" t="str">
            <v>-------------</v>
          </cell>
          <cell r="BX7" t="str">
            <v>-------------</v>
          </cell>
          <cell r="BY7" t="str">
            <v>-------------</v>
          </cell>
          <cell r="BZ7" t="str">
            <v>-------------</v>
          </cell>
          <cell r="CA7" t="str">
            <v>-------------</v>
          </cell>
          <cell r="CB7" t="str">
            <v>----------------------------</v>
          </cell>
          <cell r="CC7" t="str">
            <v>-------------</v>
          </cell>
          <cell r="CD7" t="str">
            <v>-------------</v>
          </cell>
          <cell r="CE7" t="str">
            <v>-------------</v>
          </cell>
          <cell r="CF7" t="str">
            <v>-------------</v>
          </cell>
          <cell r="CG7" t="str">
            <v>-------------</v>
          </cell>
          <cell r="CH7" t="str">
            <v>-------------</v>
          </cell>
          <cell r="CI7" t="str">
            <v>-------------</v>
          </cell>
          <cell r="CJ7" t="str">
            <v>----------------------------</v>
          </cell>
          <cell r="CK7" t="str">
            <v>-------------</v>
          </cell>
          <cell r="CL7" t="str">
            <v>-------------</v>
          </cell>
          <cell r="CM7" t="str">
            <v>-------------</v>
          </cell>
          <cell r="CN7" t="str">
            <v>-------------</v>
          </cell>
          <cell r="CO7" t="str">
            <v>-------------</v>
          </cell>
          <cell r="CP7" t="str">
            <v>-------------</v>
          </cell>
          <cell r="CQ7" t="str">
            <v>-------------</v>
          </cell>
          <cell r="CR7" t="str">
            <v>----------------------------</v>
          </cell>
          <cell r="CS7" t="str">
            <v>-------------</v>
          </cell>
          <cell r="CT7" t="str">
            <v>-------------</v>
          </cell>
          <cell r="CU7" t="str">
            <v>-------------</v>
          </cell>
          <cell r="CV7" t="str">
            <v>-------------</v>
          </cell>
          <cell r="CW7" t="str">
            <v>-------------</v>
          </cell>
          <cell r="CX7" t="str">
            <v>-------------</v>
          </cell>
          <cell r="CY7" t="str">
            <v>-------------</v>
          </cell>
          <cell r="CZ7" t="str">
            <v>----------------------------</v>
          </cell>
          <cell r="DA7" t="str">
            <v>-------------</v>
          </cell>
          <cell r="DB7" t="str">
            <v>-------------</v>
          </cell>
          <cell r="DC7" t="str">
            <v>-------------</v>
          </cell>
          <cell r="DD7" t="str">
            <v>-------------</v>
          </cell>
          <cell r="DE7" t="str">
            <v>-------------</v>
          </cell>
          <cell r="DF7" t="str">
            <v>-------------</v>
          </cell>
          <cell r="DG7" t="str">
            <v>-------------</v>
          </cell>
          <cell r="DH7" t="str">
            <v>----------------------------</v>
          </cell>
          <cell r="DI7" t="str">
            <v>-------------</v>
          </cell>
          <cell r="DJ7" t="str">
            <v>-------------</v>
          </cell>
          <cell r="DK7" t="str">
            <v>-------------</v>
          </cell>
          <cell r="DL7" t="str">
            <v>-------------</v>
          </cell>
          <cell r="DM7" t="str">
            <v>-------------</v>
          </cell>
          <cell r="DN7" t="str">
            <v>-------------</v>
          </cell>
          <cell r="DO7" t="str">
            <v>----------------------------</v>
          </cell>
          <cell r="DP7" t="str">
            <v>-------------</v>
          </cell>
          <cell r="DQ7" t="str">
            <v>-------------</v>
          </cell>
          <cell r="DR7" t="str">
            <v>-------------</v>
          </cell>
          <cell r="DS7" t="str">
            <v>-------------</v>
          </cell>
          <cell r="DT7" t="str">
            <v>-------------</v>
          </cell>
          <cell r="DU7" t="str">
            <v>------------</v>
          </cell>
          <cell r="DV7" t="str">
            <v>----------------------------</v>
          </cell>
          <cell r="DW7" t="str">
            <v>------------</v>
          </cell>
          <cell r="DX7" t="str">
            <v>------------</v>
          </cell>
          <cell r="DY7" t="str">
            <v>----------</v>
          </cell>
          <cell r="DZ7" t="str">
            <v>------------</v>
          </cell>
          <cell r="EA7" t="str">
            <v>------------</v>
          </cell>
          <cell r="EB7" t="str">
            <v>----------</v>
          </cell>
          <cell r="EC7" t="str">
            <v>------------</v>
          </cell>
          <cell r="ED7" t="str">
            <v>------------</v>
          </cell>
          <cell r="EE7" t="str">
            <v>----------------------------</v>
          </cell>
          <cell r="EF7" t="str">
            <v>----------</v>
          </cell>
          <cell r="EG7" t="str">
            <v>------------</v>
          </cell>
          <cell r="EH7" t="str">
            <v>------------</v>
          </cell>
          <cell r="EI7" t="str">
            <v>----------</v>
          </cell>
          <cell r="EJ7" t="str">
            <v>------------</v>
          </cell>
          <cell r="EK7" t="str">
            <v>------------</v>
          </cell>
          <cell r="EL7" t="str">
            <v>----------</v>
          </cell>
          <cell r="EM7" t="str">
            <v>------------</v>
          </cell>
          <cell r="EN7" t="str">
            <v>----------------------------</v>
          </cell>
          <cell r="EO7" t="str">
            <v>------------</v>
          </cell>
          <cell r="EP7" t="str">
            <v>----------</v>
          </cell>
          <cell r="EQ7" t="str">
            <v>------------</v>
          </cell>
          <cell r="ER7" t="str">
            <v>------------</v>
          </cell>
          <cell r="ES7" t="str">
            <v>----------</v>
          </cell>
          <cell r="ET7" t="str">
            <v>------------</v>
          </cell>
          <cell r="EU7" t="str">
            <v>----------------------------</v>
          </cell>
          <cell r="EV7" t="str">
            <v>------------</v>
          </cell>
          <cell r="EW7" t="str">
            <v>----------</v>
          </cell>
          <cell r="EX7" t="str">
            <v>------------</v>
          </cell>
          <cell r="EY7" t="str">
            <v>------------</v>
          </cell>
          <cell r="EZ7" t="str">
            <v>----------</v>
          </cell>
          <cell r="FA7" t="str">
            <v>------------</v>
          </cell>
          <cell r="FB7" t="str">
            <v>----------------------------</v>
          </cell>
          <cell r="FC7" t="str">
            <v>------------</v>
          </cell>
          <cell r="FD7" t="str">
            <v>----------</v>
          </cell>
          <cell r="FE7" t="str">
            <v>------------</v>
          </cell>
          <cell r="FF7" t="str">
            <v>------------</v>
          </cell>
          <cell r="FG7" t="str">
            <v>----------</v>
          </cell>
          <cell r="FH7" t="str">
            <v>------------</v>
          </cell>
          <cell r="FI7" t="str">
            <v>------------</v>
          </cell>
          <cell r="FJ7" t="str">
            <v>----------------------------</v>
          </cell>
          <cell r="FK7" t="str">
            <v>----------</v>
          </cell>
          <cell r="FL7" t="str">
            <v>------------</v>
          </cell>
          <cell r="FM7" t="str">
            <v>------------</v>
          </cell>
          <cell r="FN7" t="str">
            <v>----------</v>
          </cell>
          <cell r="FO7" t="str">
            <v>------------</v>
          </cell>
          <cell r="FP7" t="str">
            <v>------------</v>
          </cell>
          <cell r="FQ7" t="str">
            <v>----------</v>
          </cell>
          <cell r="FR7" t="str">
            <v>----------------------------</v>
          </cell>
          <cell r="FS7" t="str">
            <v>------------</v>
          </cell>
          <cell r="FT7" t="str">
            <v>------------</v>
          </cell>
          <cell r="FU7" t="str">
            <v>----------</v>
          </cell>
          <cell r="FV7" t="str">
            <v>------------</v>
          </cell>
          <cell r="FW7" t="str">
            <v>------------</v>
          </cell>
          <cell r="FX7" t="str">
            <v>----------</v>
          </cell>
          <cell r="FY7" t="str">
            <v>------------</v>
          </cell>
          <cell r="FZ7" t="str">
            <v>----------------------------</v>
          </cell>
          <cell r="GA7" t="str">
            <v>------------</v>
          </cell>
          <cell r="GB7" t="str">
            <v>----------</v>
          </cell>
          <cell r="GC7" t="str">
            <v>------------</v>
          </cell>
          <cell r="GD7" t="str">
            <v>------------</v>
          </cell>
          <cell r="GE7" t="str">
            <v>----------</v>
          </cell>
          <cell r="GF7" t="str">
            <v>------------</v>
          </cell>
          <cell r="GG7" t="str">
            <v>------------</v>
          </cell>
          <cell r="GH7" t="str">
            <v>----------------------------</v>
          </cell>
          <cell r="GI7" t="str">
            <v>----------</v>
          </cell>
          <cell r="GJ7" t="str">
            <v>------------</v>
          </cell>
          <cell r="GK7" t="str">
            <v>------------</v>
          </cell>
          <cell r="GL7" t="str">
            <v>----------</v>
          </cell>
          <cell r="GM7" t="str">
            <v>------------</v>
          </cell>
          <cell r="GN7" t="str">
            <v>------------</v>
          </cell>
          <cell r="GO7" t="str">
            <v>----------</v>
          </cell>
          <cell r="GP7" t="str">
            <v>------------</v>
          </cell>
          <cell r="GQ7" t="str">
            <v>----------------------------</v>
          </cell>
          <cell r="GR7" t="str">
            <v>------------</v>
          </cell>
          <cell r="GS7" t="str">
            <v>----------</v>
          </cell>
          <cell r="GT7" t="str">
            <v>------------</v>
          </cell>
          <cell r="GU7" t="str">
            <v>------------</v>
          </cell>
          <cell r="GV7" t="str">
            <v>----------</v>
          </cell>
          <cell r="GW7" t="str">
            <v>------------</v>
          </cell>
          <cell r="GX7" t="str">
            <v>------------</v>
          </cell>
          <cell r="GY7" t="str">
            <v>----------------------------</v>
          </cell>
          <cell r="GZ7" t="str">
            <v>----------</v>
          </cell>
          <cell r="HA7" t="str">
            <v>------------</v>
          </cell>
          <cell r="HB7" t="str">
            <v>------------</v>
          </cell>
          <cell r="HC7" t="str">
            <v>----------</v>
          </cell>
          <cell r="HD7" t="str">
            <v>------------</v>
          </cell>
          <cell r="HE7" t="str">
            <v>------------</v>
          </cell>
          <cell r="HF7" t="str">
            <v>----------------------------</v>
          </cell>
          <cell r="HG7" t="str">
            <v>----------</v>
          </cell>
          <cell r="HH7" t="str">
            <v>------------</v>
          </cell>
          <cell r="HI7" t="str">
            <v>------------</v>
          </cell>
          <cell r="HJ7" t="str">
            <v>----------</v>
          </cell>
          <cell r="HK7" t="str">
            <v>------------</v>
          </cell>
          <cell r="HL7" t="str">
            <v>------------</v>
          </cell>
          <cell r="HM7" t="str">
            <v>----------</v>
          </cell>
          <cell r="HN7" t="str">
            <v>------------</v>
          </cell>
          <cell r="HO7" t="str">
            <v>------------</v>
          </cell>
          <cell r="HP7" t="str">
            <v>----------</v>
          </cell>
          <cell r="HQ7" t="str">
            <v>------------</v>
          </cell>
          <cell r="HR7" t="str">
            <v>------------</v>
          </cell>
          <cell r="HS7" t="str">
            <v>----------</v>
          </cell>
          <cell r="HT7" t="str">
            <v>------------</v>
          </cell>
          <cell r="HU7" t="str">
            <v>------------</v>
          </cell>
          <cell r="HV7" t="str">
            <v>----------</v>
          </cell>
          <cell r="HW7" t="str">
            <v>------------</v>
          </cell>
          <cell r="HX7" t="str">
            <v>------------</v>
          </cell>
          <cell r="HY7" t="str">
            <v>----------</v>
          </cell>
          <cell r="HZ7" t="str">
            <v>------------</v>
          </cell>
          <cell r="IA7" t="str">
            <v>------------</v>
          </cell>
          <cell r="IB7" t="str">
            <v>----------</v>
          </cell>
          <cell r="IC7" t="str">
            <v>------------</v>
          </cell>
          <cell r="ID7" t="str">
            <v>------------</v>
          </cell>
          <cell r="IE7" t="str">
            <v>----------</v>
          </cell>
          <cell r="IF7" t="str">
            <v>------------</v>
          </cell>
          <cell r="IG7" t="str">
            <v>------------</v>
          </cell>
          <cell r="IH7" t="str">
            <v>----------</v>
          </cell>
          <cell r="II7" t="str">
            <v>------------</v>
          </cell>
          <cell r="IJ7" t="str">
            <v>------------</v>
          </cell>
          <cell r="IK7" t="str">
            <v>----------</v>
          </cell>
          <cell r="IL7" t="str">
            <v>------------</v>
          </cell>
          <cell r="IM7" t="str">
            <v>------------</v>
          </cell>
          <cell r="IN7" t="str">
            <v>----------</v>
          </cell>
          <cell r="IO7" t="str">
            <v>------------</v>
          </cell>
          <cell r="IP7" t="str">
            <v>------------</v>
          </cell>
          <cell r="IQ7" t="str">
            <v>----------</v>
          </cell>
          <cell r="IR7" t="str">
            <v>------------</v>
          </cell>
          <cell r="IS7" t="str">
            <v>------------</v>
          </cell>
          <cell r="IT7" t="str">
            <v>----------</v>
          </cell>
          <cell r="IU7" t="str">
            <v>------------</v>
          </cell>
          <cell r="IV7" t="str">
            <v>------------</v>
          </cell>
        </row>
        <row r="8">
          <cell r="A8" t="str">
            <v>01 Октябрьская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126046</v>
          </cell>
          <cell r="G8">
            <v>20248</v>
          </cell>
          <cell r="H8" t="str">
            <v>01 Октябрьская</v>
          </cell>
          <cell r="I8">
            <v>125795</v>
          </cell>
          <cell r="J8">
            <v>20499</v>
          </cell>
          <cell r="K8">
            <v>0</v>
          </cell>
          <cell r="L8">
            <v>2856</v>
          </cell>
          <cell r="M8">
            <v>136</v>
          </cell>
          <cell r="N8">
            <v>2720</v>
          </cell>
          <cell r="O8">
            <v>2856</v>
          </cell>
          <cell r="P8" t="str">
            <v>01 Октябрьская</v>
          </cell>
          <cell r="Q8">
            <v>136</v>
          </cell>
          <cell r="R8">
            <v>2720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 t="str">
            <v>01 Октябрьская</v>
          </cell>
          <cell r="X8">
            <v>560481</v>
          </cell>
          <cell r="Y8">
            <v>1190804</v>
          </cell>
          <cell r="Z8">
            <v>892625</v>
          </cell>
          <cell r="AA8">
            <v>858660</v>
          </cell>
          <cell r="AB8">
            <v>0</v>
          </cell>
          <cell r="AC8">
            <v>0</v>
          </cell>
          <cell r="AD8" t="str">
            <v>01 Октябрьская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 t="str">
            <v>01 Октябрьская</v>
          </cell>
          <cell r="AL8">
            <v>887818</v>
          </cell>
          <cell r="AM8">
            <v>7971814</v>
          </cell>
          <cell r="AN8">
            <v>8239409</v>
          </cell>
          <cell r="AO8">
            <v>620223</v>
          </cell>
          <cell r="AP8">
            <v>412032</v>
          </cell>
          <cell r="AQ8">
            <v>261791</v>
          </cell>
          <cell r="AR8" t="str">
            <v>01 Октябрьская</v>
          </cell>
          <cell r="AS8">
            <v>560725</v>
          </cell>
          <cell r="AT8">
            <v>113098</v>
          </cell>
          <cell r="AU8">
            <v>351319</v>
          </cell>
          <cell r="AV8">
            <v>233417</v>
          </cell>
          <cell r="AW8">
            <v>479097</v>
          </cell>
          <cell r="AX8">
            <v>105639</v>
          </cell>
          <cell r="AY8" t="str">
            <v>01 Октябрьская</v>
          </cell>
          <cell r="AZ8">
            <v>77391</v>
          </cell>
          <cell r="BA8">
            <v>21387</v>
          </cell>
          <cell r="BB8">
            <v>34703</v>
          </cell>
          <cell r="BC8">
            <v>64075</v>
          </cell>
          <cell r="BD8">
            <v>7989</v>
          </cell>
          <cell r="BE8">
            <v>0</v>
          </cell>
          <cell r="BF8" t="str">
            <v>01 Октябрьская</v>
          </cell>
          <cell r="BG8">
            <v>7989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77391</v>
          </cell>
          <cell r="BN8" t="str">
            <v>01 Октябрьская</v>
          </cell>
          <cell r="BO8">
            <v>21387</v>
          </cell>
          <cell r="BP8">
            <v>34703</v>
          </cell>
          <cell r="BQ8">
            <v>64075</v>
          </cell>
          <cell r="BR8">
            <v>5104578</v>
          </cell>
          <cell r="BS8">
            <v>33334931</v>
          </cell>
          <cell r="BT8">
            <v>31412339</v>
          </cell>
          <cell r="BU8" t="str">
            <v>01 Октябрьская</v>
          </cell>
          <cell r="BV8">
            <v>7027170</v>
          </cell>
          <cell r="BW8">
            <v>2075792</v>
          </cell>
          <cell r="BX8">
            <v>11591676</v>
          </cell>
          <cell r="BY8">
            <v>9948244</v>
          </cell>
          <cell r="BZ8">
            <v>3719224</v>
          </cell>
          <cell r="CA8">
            <v>1510680</v>
          </cell>
          <cell r="CB8" t="str">
            <v>01 Октябрьская</v>
          </cell>
          <cell r="CC8">
            <v>9761481</v>
          </cell>
          <cell r="CD8">
            <v>8738288</v>
          </cell>
          <cell r="CE8">
            <v>2533873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 t="str">
            <v>01 Октябрьская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 t="str">
            <v>01 Октябрьская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 t="str">
            <v>01 Октябрьская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37500</v>
          </cell>
          <cell r="DF8">
            <v>14518</v>
          </cell>
          <cell r="DG8">
            <v>52018</v>
          </cell>
          <cell r="DH8" t="str">
            <v>01 Октябрьская</v>
          </cell>
          <cell r="DI8">
            <v>0</v>
          </cell>
          <cell r="DJ8">
            <v>0</v>
          </cell>
          <cell r="DK8">
            <v>0</v>
          </cell>
          <cell r="DL8">
            <v>44168</v>
          </cell>
          <cell r="DM8">
            <v>63800</v>
          </cell>
          <cell r="DN8">
            <v>107968</v>
          </cell>
          <cell r="DO8" t="str">
            <v>01 Октябрьская</v>
          </cell>
          <cell r="DP8">
            <v>0</v>
          </cell>
          <cell r="DQ8">
            <v>132993</v>
          </cell>
          <cell r="DR8">
            <v>3056713</v>
          </cell>
          <cell r="DS8">
            <v>3100226</v>
          </cell>
          <cell r="DT8">
            <v>89480</v>
          </cell>
          <cell r="DU8">
            <v>234374</v>
          </cell>
          <cell r="DV8" t="str">
            <v>01 Октябрьская</v>
          </cell>
          <cell r="DW8">
            <v>234374</v>
          </cell>
          <cell r="DX8">
            <v>32894</v>
          </cell>
          <cell r="DY8">
            <v>142</v>
          </cell>
          <cell r="DZ8">
            <v>28146</v>
          </cell>
          <cell r="EA8">
            <v>0</v>
          </cell>
          <cell r="EB8">
            <v>18046</v>
          </cell>
          <cell r="EC8">
            <v>18046</v>
          </cell>
          <cell r="ED8">
            <v>16436</v>
          </cell>
          <cell r="EE8" t="str">
            <v>01 Октябрьская</v>
          </cell>
          <cell r="EF8">
            <v>0</v>
          </cell>
          <cell r="EG8">
            <v>9222</v>
          </cell>
          <cell r="EH8">
            <v>0</v>
          </cell>
          <cell r="EI8">
            <v>5654</v>
          </cell>
          <cell r="EJ8">
            <v>5446</v>
          </cell>
          <cell r="EK8">
            <v>5128</v>
          </cell>
          <cell r="EL8">
            <v>0</v>
          </cell>
          <cell r="EM8">
            <v>4402</v>
          </cell>
          <cell r="EN8" t="str">
            <v>01 Октябрьская</v>
          </cell>
          <cell r="EO8">
            <v>0</v>
          </cell>
          <cell r="EP8">
            <v>3388</v>
          </cell>
          <cell r="EQ8">
            <v>3388</v>
          </cell>
          <cell r="ER8">
            <v>8694</v>
          </cell>
          <cell r="ES8">
            <v>6473</v>
          </cell>
          <cell r="ET8">
            <v>8400</v>
          </cell>
          <cell r="EU8" t="str">
            <v>01 Октябрьская</v>
          </cell>
          <cell r="EV8">
            <v>0</v>
          </cell>
          <cell r="EW8">
            <v>8009</v>
          </cell>
          <cell r="EX8">
            <v>3055</v>
          </cell>
          <cell r="EY8">
            <v>5386</v>
          </cell>
          <cell r="EZ8">
            <v>5050</v>
          </cell>
          <cell r="FA8">
            <v>4163</v>
          </cell>
          <cell r="FB8" t="str">
            <v>01 Октябрьская</v>
          </cell>
          <cell r="FC8">
            <v>0</v>
          </cell>
          <cell r="FD8">
            <v>4169</v>
          </cell>
          <cell r="FE8">
            <v>0</v>
          </cell>
          <cell r="FF8">
            <v>3862</v>
          </cell>
          <cell r="FG8">
            <v>0</v>
          </cell>
          <cell r="FH8">
            <v>3698</v>
          </cell>
          <cell r="FI8">
            <v>0</v>
          </cell>
          <cell r="FJ8" t="str">
            <v>01 Октябрьская</v>
          </cell>
          <cell r="FK8">
            <v>2297</v>
          </cell>
          <cell r="FL8">
            <v>280</v>
          </cell>
          <cell r="FM8">
            <v>1173</v>
          </cell>
          <cell r="FN8">
            <v>0</v>
          </cell>
          <cell r="FO8">
            <v>19425</v>
          </cell>
          <cell r="FP8">
            <v>17303</v>
          </cell>
          <cell r="FQ8">
            <v>1655</v>
          </cell>
          <cell r="FR8" t="str">
            <v>01 Октябрьская</v>
          </cell>
          <cell r="FS8">
            <v>35073</v>
          </cell>
          <cell r="FT8">
            <v>18476</v>
          </cell>
          <cell r="FU8">
            <v>16967</v>
          </cell>
          <cell r="FV8">
            <v>1547</v>
          </cell>
          <cell r="FW8">
            <v>33896</v>
          </cell>
          <cell r="FX8">
            <v>749</v>
          </cell>
          <cell r="FY8">
            <v>336</v>
          </cell>
          <cell r="FZ8" t="str">
            <v>01 Октябрьская</v>
          </cell>
          <cell r="GA8">
            <v>108</v>
          </cell>
          <cell r="GB8">
            <v>977</v>
          </cell>
          <cell r="GC8">
            <v>200</v>
          </cell>
          <cell r="GD8">
            <v>200</v>
          </cell>
          <cell r="GE8">
            <v>292</v>
          </cell>
          <cell r="GF8">
            <v>283</v>
          </cell>
          <cell r="GG8">
            <v>50</v>
          </cell>
          <cell r="GH8" t="str">
            <v>01 Октябрьская</v>
          </cell>
          <cell r="GI8">
            <v>525</v>
          </cell>
          <cell r="GJ8">
            <v>0</v>
          </cell>
          <cell r="GK8">
            <v>0</v>
          </cell>
          <cell r="GL8">
            <v>0</v>
          </cell>
          <cell r="GM8">
            <v>21211</v>
          </cell>
          <cell r="GN8">
            <v>2122</v>
          </cell>
          <cell r="GO8">
            <v>2013</v>
          </cell>
          <cell r="GP8">
            <v>21320</v>
          </cell>
          <cell r="GQ8" t="str">
            <v>01 Октябрьская</v>
          </cell>
          <cell r="GR8">
            <v>40928</v>
          </cell>
          <cell r="GS8">
            <v>19708</v>
          </cell>
          <cell r="GT8">
            <v>3718</v>
          </cell>
          <cell r="GU8">
            <v>56918</v>
          </cell>
          <cell r="GV8">
            <v>61</v>
          </cell>
          <cell r="GW8">
            <v>3758</v>
          </cell>
          <cell r="GX8">
            <v>3819</v>
          </cell>
          <cell r="GY8" t="str">
            <v>01 Октябрьская</v>
          </cell>
          <cell r="GZ8">
            <v>12357341</v>
          </cell>
          <cell r="HA8">
            <v>1287762</v>
          </cell>
          <cell r="HB8">
            <v>299718</v>
          </cell>
          <cell r="HC8">
            <v>13345385</v>
          </cell>
          <cell r="HD8">
            <v>87912609</v>
          </cell>
          <cell r="HE8">
            <v>2903980</v>
          </cell>
          <cell r="HF8" t="str">
            <v>01 Октябрьская</v>
          </cell>
          <cell r="HG8">
            <v>119542</v>
          </cell>
          <cell r="HH8">
            <v>90697047</v>
          </cell>
          <cell r="HI8">
            <v>10669901</v>
          </cell>
          <cell r="HJ8">
            <v>1711934</v>
          </cell>
          <cell r="HK8">
            <v>225666</v>
          </cell>
          <cell r="HL8">
            <v>12156169</v>
          </cell>
          <cell r="HM8">
            <v>41483381</v>
          </cell>
          <cell r="HN8">
            <v>957709</v>
          </cell>
          <cell r="HO8">
            <v>1244663</v>
          </cell>
          <cell r="HP8">
            <v>41196427</v>
          </cell>
          <cell r="HQ8">
            <v>755676</v>
          </cell>
          <cell r="HR8">
            <v>-119310</v>
          </cell>
          <cell r="HS8">
            <v>270170</v>
          </cell>
          <cell r="HT8">
            <v>366196</v>
          </cell>
          <cell r="HU8">
            <v>15</v>
          </cell>
          <cell r="HV8">
            <v>0</v>
          </cell>
          <cell r="HW8">
            <v>0</v>
          </cell>
          <cell r="HX8">
            <v>15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13393</v>
          </cell>
          <cell r="ID8">
            <v>894</v>
          </cell>
          <cell r="IE8">
            <v>10</v>
          </cell>
          <cell r="IF8">
            <v>14277</v>
          </cell>
          <cell r="IG8">
            <v>65684</v>
          </cell>
          <cell r="IH8">
            <v>1913</v>
          </cell>
          <cell r="II8">
            <v>53168</v>
          </cell>
          <cell r="IJ8">
            <v>14429</v>
          </cell>
          <cell r="IK8">
            <v>153258061</v>
          </cell>
          <cell r="IL8">
            <v>6748640</v>
          </cell>
          <cell r="IM8">
            <v>2212937</v>
          </cell>
          <cell r="IN8">
            <v>157793764</v>
          </cell>
          <cell r="IO8">
            <v>147102576</v>
          </cell>
          <cell r="IP8">
            <v>6566832</v>
          </cell>
          <cell r="IQ8">
            <v>2043587</v>
          </cell>
          <cell r="IR8">
            <v>151625821</v>
          </cell>
          <cell r="IS8">
            <v>6155485</v>
          </cell>
          <cell r="IT8">
            <v>181808</v>
          </cell>
          <cell r="IU8">
            <v>169350</v>
          </cell>
          <cell r="IV8">
            <v>6167943</v>
          </cell>
        </row>
        <row r="9">
          <cell r="A9" t="str">
            <v>02 Калинингpадская</v>
          </cell>
          <cell r="B9">
            <v>9706</v>
          </cell>
          <cell r="C9">
            <v>4145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 t="str">
            <v>02 Калинингpадская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 t="str">
            <v>02 Калинингpадская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 t="str">
            <v>02 Калинингpадская</v>
          </cell>
          <cell r="X9">
            <v>0</v>
          </cell>
          <cell r="Y9">
            <v>15300</v>
          </cell>
          <cell r="Z9">
            <v>15300</v>
          </cell>
          <cell r="AA9">
            <v>0</v>
          </cell>
          <cell r="AB9">
            <v>0</v>
          </cell>
          <cell r="AC9">
            <v>0</v>
          </cell>
          <cell r="AD9" t="str">
            <v>02 Калинингpадская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 t="str">
            <v>02 Калинингpадская</v>
          </cell>
          <cell r="AL9">
            <v>13339</v>
          </cell>
          <cell r="AM9">
            <v>501843</v>
          </cell>
          <cell r="AN9">
            <v>489221</v>
          </cell>
          <cell r="AO9">
            <v>25961</v>
          </cell>
          <cell r="AP9">
            <v>941</v>
          </cell>
          <cell r="AQ9">
            <v>3705</v>
          </cell>
          <cell r="AR9" t="str">
            <v>02 Калинингpадская</v>
          </cell>
          <cell r="AS9">
            <v>537</v>
          </cell>
          <cell r="AT9">
            <v>4109</v>
          </cell>
          <cell r="AU9">
            <v>941</v>
          </cell>
          <cell r="AV9">
            <v>3705</v>
          </cell>
          <cell r="AW9">
            <v>537</v>
          </cell>
          <cell r="AX9">
            <v>4109</v>
          </cell>
          <cell r="AY9" t="str">
            <v>02 Калинингpадская</v>
          </cell>
          <cell r="AZ9">
            <v>118</v>
          </cell>
          <cell r="BA9">
            <v>0</v>
          </cell>
          <cell r="BB9">
            <v>0</v>
          </cell>
          <cell r="BC9">
            <v>118</v>
          </cell>
          <cell r="BD9">
            <v>0</v>
          </cell>
          <cell r="BE9">
            <v>0</v>
          </cell>
          <cell r="BF9" t="str">
            <v>02 Калинингpадская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 t="str">
            <v>02 Калинингpадская</v>
          </cell>
          <cell r="BO9">
            <v>0</v>
          </cell>
          <cell r="BP9">
            <v>0</v>
          </cell>
          <cell r="BQ9">
            <v>0</v>
          </cell>
          <cell r="BR9">
            <v>134664</v>
          </cell>
          <cell r="BS9">
            <v>1034283</v>
          </cell>
          <cell r="BT9">
            <v>953849</v>
          </cell>
          <cell r="BU9" t="str">
            <v>02 Калинингpадская</v>
          </cell>
          <cell r="BV9">
            <v>215098</v>
          </cell>
          <cell r="BW9">
            <v>2909</v>
          </cell>
          <cell r="BX9">
            <v>4552</v>
          </cell>
          <cell r="BY9">
            <v>3715</v>
          </cell>
          <cell r="BZ9">
            <v>3746</v>
          </cell>
          <cell r="CA9">
            <v>2909</v>
          </cell>
          <cell r="CB9" t="str">
            <v>02 Калинингpадская</v>
          </cell>
          <cell r="CC9">
            <v>4552</v>
          </cell>
          <cell r="CD9">
            <v>3715</v>
          </cell>
          <cell r="CE9">
            <v>3746</v>
          </cell>
          <cell r="CF9">
            <v>2884</v>
          </cell>
          <cell r="CG9">
            <v>70713</v>
          </cell>
          <cell r="CH9">
            <v>68634</v>
          </cell>
          <cell r="CI9">
            <v>4963</v>
          </cell>
          <cell r="CJ9" t="str">
            <v>02 Калинингpадская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 t="str">
            <v>02 Калинингpадская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 t="str">
            <v>02 Калинингpадская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 t="str">
            <v>02 Калинингpадская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336</v>
          </cell>
          <cell r="DN9">
            <v>336</v>
          </cell>
          <cell r="DO9" t="str">
            <v>02 Калинингpадская</v>
          </cell>
          <cell r="DP9">
            <v>0</v>
          </cell>
          <cell r="DQ9">
            <v>0</v>
          </cell>
          <cell r="DR9">
            <v>37</v>
          </cell>
          <cell r="DS9">
            <v>0</v>
          </cell>
          <cell r="DT9">
            <v>37</v>
          </cell>
          <cell r="DU9">
            <v>1876</v>
          </cell>
          <cell r="DV9" t="str">
            <v>02 Калинингpадская</v>
          </cell>
          <cell r="DW9">
            <v>0</v>
          </cell>
          <cell r="DX9">
            <v>1853</v>
          </cell>
          <cell r="DY9">
            <v>1100</v>
          </cell>
          <cell r="DZ9">
            <v>572</v>
          </cell>
          <cell r="EA9">
            <v>0</v>
          </cell>
          <cell r="EB9">
            <v>3000</v>
          </cell>
          <cell r="EC9">
            <v>2200</v>
          </cell>
          <cell r="ED9">
            <v>2574</v>
          </cell>
          <cell r="EE9" t="str">
            <v>02 Калинингpадская</v>
          </cell>
          <cell r="EF9">
            <v>0</v>
          </cell>
          <cell r="EG9">
            <v>841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 t="str">
            <v>02 Калинингpадская</v>
          </cell>
          <cell r="EO9">
            <v>0</v>
          </cell>
          <cell r="EP9">
            <v>0</v>
          </cell>
          <cell r="EQ9">
            <v>0</v>
          </cell>
          <cell r="ER9">
            <v>743</v>
          </cell>
          <cell r="ES9">
            <v>0</v>
          </cell>
          <cell r="ET9">
            <v>982</v>
          </cell>
          <cell r="EU9" t="str">
            <v>02 Калинингpадская</v>
          </cell>
          <cell r="EV9">
            <v>0</v>
          </cell>
          <cell r="EW9">
            <v>8456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 t="str">
            <v>02 Калинингpадская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 t="str">
            <v>02 Калинингpадская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2053</v>
          </cell>
          <cell r="FP9">
            <v>2483</v>
          </cell>
          <cell r="FQ9">
            <v>1</v>
          </cell>
          <cell r="FR9" t="str">
            <v>02 Калинингpадская</v>
          </cell>
          <cell r="FS9">
            <v>4535</v>
          </cell>
          <cell r="FT9">
            <v>2052</v>
          </cell>
          <cell r="FU9">
            <v>2483</v>
          </cell>
          <cell r="FV9">
            <v>0</v>
          </cell>
          <cell r="FW9">
            <v>4535</v>
          </cell>
          <cell r="FX9">
            <v>1</v>
          </cell>
          <cell r="FY9">
            <v>0</v>
          </cell>
          <cell r="FZ9" t="str">
            <v>02 Калинингpадская</v>
          </cell>
          <cell r="GA9">
            <v>1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 t="str">
            <v>02 Калинингpадская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9380</v>
          </cell>
          <cell r="GN9">
            <v>7483</v>
          </cell>
          <cell r="GO9">
            <v>2436</v>
          </cell>
          <cell r="GP9">
            <v>14427</v>
          </cell>
          <cell r="GQ9" t="str">
            <v>02 Калинингpадская</v>
          </cell>
          <cell r="GR9">
            <v>11433</v>
          </cell>
          <cell r="GS9">
            <v>9966</v>
          </cell>
          <cell r="GT9">
            <v>2437</v>
          </cell>
          <cell r="GU9">
            <v>18962</v>
          </cell>
          <cell r="GV9">
            <v>0</v>
          </cell>
          <cell r="GW9">
            <v>0</v>
          </cell>
          <cell r="GX9">
            <v>0</v>
          </cell>
          <cell r="GY9" t="str">
            <v>02 Калинингpадская</v>
          </cell>
          <cell r="GZ9">
            <v>527033</v>
          </cell>
          <cell r="HA9">
            <v>27428</v>
          </cell>
          <cell r="HB9">
            <v>21944</v>
          </cell>
          <cell r="HC9">
            <v>532517</v>
          </cell>
          <cell r="HD9">
            <v>3997758</v>
          </cell>
          <cell r="HE9">
            <v>32386</v>
          </cell>
          <cell r="HF9" t="str">
            <v>02 Калинингpадская</v>
          </cell>
          <cell r="HG9">
            <v>30757</v>
          </cell>
          <cell r="HH9">
            <v>3999387</v>
          </cell>
          <cell r="HI9">
            <v>471314</v>
          </cell>
          <cell r="HJ9">
            <v>88806</v>
          </cell>
          <cell r="HK9">
            <v>4906</v>
          </cell>
          <cell r="HL9">
            <v>555214</v>
          </cell>
          <cell r="HM9">
            <v>2176402</v>
          </cell>
          <cell r="HN9">
            <v>20665</v>
          </cell>
          <cell r="HO9">
            <v>151970</v>
          </cell>
          <cell r="HP9">
            <v>2045097</v>
          </cell>
          <cell r="HQ9">
            <v>34735</v>
          </cell>
          <cell r="HR9">
            <v>2513</v>
          </cell>
          <cell r="HS9">
            <v>23207</v>
          </cell>
          <cell r="HT9">
            <v>14041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52</v>
          </cell>
          <cell r="ID9">
            <v>0</v>
          </cell>
          <cell r="IE9">
            <v>0</v>
          </cell>
          <cell r="IF9">
            <v>52</v>
          </cell>
          <cell r="IG9">
            <v>1908</v>
          </cell>
          <cell r="IH9">
            <v>0</v>
          </cell>
          <cell r="II9">
            <v>0</v>
          </cell>
          <cell r="IJ9">
            <v>1908</v>
          </cell>
          <cell r="IK9">
            <v>7209202</v>
          </cell>
          <cell r="IL9">
            <v>171798</v>
          </cell>
          <cell r="IM9">
            <v>232784</v>
          </cell>
          <cell r="IN9">
            <v>7148216</v>
          </cell>
          <cell r="IO9">
            <v>7073741</v>
          </cell>
          <cell r="IP9">
            <v>170944</v>
          </cell>
          <cell r="IQ9">
            <v>222829</v>
          </cell>
          <cell r="IR9">
            <v>7021856</v>
          </cell>
          <cell r="IS9">
            <v>135461</v>
          </cell>
          <cell r="IT9">
            <v>854</v>
          </cell>
          <cell r="IU9">
            <v>9955</v>
          </cell>
          <cell r="IV9">
            <v>126360</v>
          </cell>
        </row>
        <row r="10">
          <cell r="A10" t="str">
            <v>03 Московская</v>
          </cell>
          <cell r="B10">
            <v>25140</v>
          </cell>
          <cell r="C10">
            <v>26399</v>
          </cell>
          <cell r="D10">
            <v>0</v>
          </cell>
          <cell r="E10">
            <v>0</v>
          </cell>
          <cell r="F10">
            <v>175</v>
          </cell>
          <cell r="G10">
            <v>0</v>
          </cell>
          <cell r="H10" t="str">
            <v>03 Московская</v>
          </cell>
          <cell r="I10">
            <v>175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 t="str">
            <v>03 Московская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 t="str">
            <v>03 Московская</v>
          </cell>
          <cell r="X10">
            <v>118600</v>
          </cell>
          <cell r="Y10">
            <v>2737653</v>
          </cell>
          <cell r="Z10">
            <v>1819600</v>
          </cell>
          <cell r="AA10">
            <v>1036653</v>
          </cell>
          <cell r="AB10">
            <v>0</v>
          </cell>
          <cell r="AC10">
            <v>1736000</v>
          </cell>
          <cell r="AD10" t="str">
            <v>03 Московская</v>
          </cell>
          <cell r="AE10">
            <v>1736000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 t="str">
            <v>03 Московская</v>
          </cell>
          <cell r="AL10">
            <v>709200</v>
          </cell>
          <cell r="AM10">
            <v>15920760</v>
          </cell>
          <cell r="AN10">
            <v>15697014</v>
          </cell>
          <cell r="AO10">
            <v>932946</v>
          </cell>
          <cell r="AP10">
            <v>200242</v>
          </cell>
          <cell r="AQ10">
            <v>7429534</v>
          </cell>
          <cell r="AR10" t="str">
            <v>03 Московская</v>
          </cell>
          <cell r="AS10">
            <v>7133450</v>
          </cell>
          <cell r="AT10">
            <v>496326</v>
          </cell>
          <cell r="AU10">
            <v>193276</v>
          </cell>
          <cell r="AV10">
            <v>7429343</v>
          </cell>
          <cell r="AW10">
            <v>7126379</v>
          </cell>
          <cell r="AX10">
            <v>496240</v>
          </cell>
          <cell r="AY10" t="str">
            <v>03 Московская</v>
          </cell>
          <cell r="AZ10">
            <v>79419</v>
          </cell>
          <cell r="BA10">
            <v>454537</v>
          </cell>
          <cell r="BB10">
            <v>460031</v>
          </cell>
          <cell r="BC10">
            <v>73925</v>
          </cell>
          <cell r="BD10">
            <v>7155</v>
          </cell>
          <cell r="BE10">
            <v>6848</v>
          </cell>
          <cell r="BF10" t="str">
            <v>03 Московская</v>
          </cell>
          <cell r="BG10">
            <v>7456</v>
          </cell>
          <cell r="BH10">
            <v>6547</v>
          </cell>
          <cell r="BI10">
            <v>7155</v>
          </cell>
          <cell r="BJ10">
            <v>6848</v>
          </cell>
          <cell r="BK10">
            <v>7456</v>
          </cell>
          <cell r="BL10">
            <v>6547</v>
          </cell>
          <cell r="BM10">
            <v>29897</v>
          </cell>
          <cell r="BN10" t="str">
            <v>03 Московская</v>
          </cell>
          <cell r="BO10">
            <v>24791</v>
          </cell>
          <cell r="BP10">
            <v>27773</v>
          </cell>
          <cell r="BQ10">
            <v>26915</v>
          </cell>
          <cell r="BR10">
            <v>3832240</v>
          </cell>
          <cell r="BS10">
            <v>42609071</v>
          </cell>
          <cell r="BT10">
            <v>40237672</v>
          </cell>
          <cell r="BU10" t="str">
            <v>03 Московская</v>
          </cell>
          <cell r="BV10">
            <v>6203639</v>
          </cell>
          <cell r="BW10">
            <v>1192140</v>
          </cell>
          <cell r="BX10">
            <v>15496941</v>
          </cell>
          <cell r="BY10">
            <v>14545675</v>
          </cell>
          <cell r="BZ10">
            <v>2143406</v>
          </cell>
          <cell r="CA10">
            <v>1096395</v>
          </cell>
          <cell r="CB10" t="str">
            <v>03 Московская</v>
          </cell>
          <cell r="CC10">
            <v>13632760</v>
          </cell>
          <cell r="CD10">
            <v>12745122</v>
          </cell>
          <cell r="CE10">
            <v>1984033</v>
          </cell>
          <cell r="CF10">
            <v>2855</v>
          </cell>
          <cell r="CG10">
            <v>2041</v>
          </cell>
          <cell r="CH10">
            <v>2674</v>
          </cell>
          <cell r="CI10">
            <v>2222</v>
          </cell>
          <cell r="CJ10" t="str">
            <v>03 Московская</v>
          </cell>
          <cell r="CK10">
            <v>2772</v>
          </cell>
          <cell r="CL10">
            <v>1690</v>
          </cell>
          <cell r="CM10">
            <v>2324</v>
          </cell>
          <cell r="CN10">
            <v>2138</v>
          </cell>
          <cell r="CO10">
            <v>1478</v>
          </cell>
          <cell r="CP10">
            <v>1690</v>
          </cell>
          <cell r="CQ10">
            <v>1030</v>
          </cell>
          <cell r="CR10" t="str">
            <v>03 Московская</v>
          </cell>
          <cell r="CS10">
            <v>2138</v>
          </cell>
          <cell r="CT10">
            <v>570</v>
          </cell>
          <cell r="CU10">
            <v>757</v>
          </cell>
          <cell r="CV10">
            <v>1030</v>
          </cell>
          <cell r="CW10">
            <v>297</v>
          </cell>
          <cell r="CX10">
            <v>0</v>
          </cell>
          <cell r="CY10">
            <v>0</v>
          </cell>
          <cell r="CZ10" t="str">
            <v>03 Московская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24700</v>
          </cell>
          <cell r="DG10">
            <v>24700</v>
          </cell>
          <cell r="DH10" t="str">
            <v>03 Московская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26430</v>
          </cell>
          <cell r="DN10">
            <v>25792</v>
          </cell>
          <cell r="DO10" t="str">
            <v>03 Московская</v>
          </cell>
          <cell r="DP10">
            <v>638</v>
          </cell>
          <cell r="DQ10">
            <v>35316</v>
          </cell>
          <cell r="DR10">
            <v>914688</v>
          </cell>
          <cell r="DS10">
            <v>925373</v>
          </cell>
          <cell r="DT10">
            <v>24631</v>
          </cell>
          <cell r="DU10">
            <v>38071</v>
          </cell>
          <cell r="DV10" t="str">
            <v>03 Московская</v>
          </cell>
          <cell r="DW10">
            <v>0</v>
          </cell>
          <cell r="DX10">
            <v>179832</v>
          </cell>
          <cell r="DY10">
            <v>179832</v>
          </cell>
          <cell r="DZ10">
            <v>58350</v>
          </cell>
          <cell r="EA10">
            <v>58350</v>
          </cell>
          <cell r="EB10">
            <v>58754</v>
          </cell>
          <cell r="EC10">
            <v>58754</v>
          </cell>
          <cell r="ED10">
            <v>39003</v>
          </cell>
          <cell r="EE10" t="str">
            <v>03 Московская</v>
          </cell>
          <cell r="EF10">
            <v>39003</v>
          </cell>
          <cell r="EG10">
            <v>16286</v>
          </cell>
          <cell r="EH10">
            <v>13950</v>
          </cell>
          <cell r="EI10">
            <v>6392</v>
          </cell>
          <cell r="EJ10">
            <v>0</v>
          </cell>
          <cell r="EK10">
            <v>5888</v>
          </cell>
          <cell r="EL10">
            <v>0</v>
          </cell>
          <cell r="EM10">
            <v>11226</v>
          </cell>
          <cell r="EN10" t="str">
            <v>03 Московская</v>
          </cell>
          <cell r="EO10">
            <v>11226</v>
          </cell>
          <cell r="EP10">
            <v>5457</v>
          </cell>
          <cell r="EQ10">
            <v>5457</v>
          </cell>
          <cell r="ER10">
            <v>55789</v>
          </cell>
          <cell r="ES10">
            <v>55789</v>
          </cell>
          <cell r="ET10">
            <v>44332</v>
          </cell>
          <cell r="EU10" t="str">
            <v>03 Московская</v>
          </cell>
          <cell r="EV10">
            <v>44332</v>
          </cell>
          <cell r="EW10">
            <v>45425</v>
          </cell>
          <cell r="EX10">
            <v>45425</v>
          </cell>
          <cell r="EY10">
            <v>38007</v>
          </cell>
          <cell r="EZ10">
            <v>38007</v>
          </cell>
          <cell r="FA10">
            <v>49206</v>
          </cell>
          <cell r="FB10" t="str">
            <v>03 Московская</v>
          </cell>
          <cell r="FC10">
            <v>49206</v>
          </cell>
          <cell r="FD10">
            <v>21695</v>
          </cell>
          <cell r="FE10">
            <v>21695</v>
          </cell>
          <cell r="FF10">
            <v>12820</v>
          </cell>
          <cell r="FG10">
            <v>3166</v>
          </cell>
          <cell r="FH10">
            <v>10691</v>
          </cell>
          <cell r="FI10">
            <v>10691</v>
          </cell>
          <cell r="FJ10" t="str">
            <v>03 Московская</v>
          </cell>
          <cell r="FK10">
            <v>14918</v>
          </cell>
          <cell r="FL10">
            <v>0</v>
          </cell>
          <cell r="FM10">
            <v>11951</v>
          </cell>
          <cell r="FN10">
            <v>5892</v>
          </cell>
          <cell r="FO10">
            <v>20406</v>
          </cell>
          <cell r="FP10">
            <v>104567</v>
          </cell>
          <cell r="FQ10">
            <v>4548</v>
          </cell>
          <cell r="FR10" t="str">
            <v>03 Московская</v>
          </cell>
          <cell r="FS10">
            <v>120425</v>
          </cell>
          <cell r="FT10">
            <v>19808</v>
          </cell>
          <cell r="FU10">
            <v>104529</v>
          </cell>
          <cell r="FV10">
            <v>4445</v>
          </cell>
          <cell r="FW10">
            <v>119892</v>
          </cell>
          <cell r="FX10">
            <v>598</v>
          </cell>
          <cell r="FY10">
            <v>38</v>
          </cell>
          <cell r="FZ10" t="str">
            <v>03 Московская</v>
          </cell>
          <cell r="GA10">
            <v>103</v>
          </cell>
          <cell r="GB10">
            <v>533</v>
          </cell>
          <cell r="GC10">
            <v>0</v>
          </cell>
          <cell r="GD10">
            <v>0</v>
          </cell>
          <cell r="GE10">
            <v>501</v>
          </cell>
          <cell r="GF10">
            <v>94</v>
          </cell>
          <cell r="GG10">
            <v>0</v>
          </cell>
          <cell r="GH10" t="str">
            <v>03 Московская</v>
          </cell>
          <cell r="GI10">
            <v>595</v>
          </cell>
          <cell r="GJ10">
            <v>0</v>
          </cell>
          <cell r="GK10">
            <v>0</v>
          </cell>
          <cell r="GL10">
            <v>0</v>
          </cell>
          <cell r="GM10">
            <v>10698</v>
          </cell>
          <cell r="GN10">
            <v>6214</v>
          </cell>
          <cell r="GO10">
            <v>1222</v>
          </cell>
          <cell r="GP10">
            <v>15690</v>
          </cell>
          <cell r="GQ10" t="str">
            <v>03 Московская</v>
          </cell>
          <cell r="GR10">
            <v>31605</v>
          </cell>
          <cell r="GS10">
            <v>110875</v>
          </cell>
          <cell r="GT10">
            <v>5770</v>
          </cell>
          <cell r="GU10">
            <v>136710</v>
          </cell>
          <cell r="GV10">
            <v>0</v>
          </cell>
          <cell r="GW10">
            <v>0</v>
          </cell>
          <cell r="GX10">
            <v>0</v>
          </cell>
          <cell r="GY10" t="str">
            <v>03 Московская</v>
          </cell>
          <cell r="GZ10">
            <v>21077600</v>
          </cell>
          <cell r="HA10">
            <v>1696934</v>
          </cell>
          <cell r="HB10">
            <v>1170711</v>
          </cell>
          <cell r="HC10">
            <v>21603823</v>
          </cell>
          <cell r="HD10">
            <v>84378067</v>
          </cell>
          <cell r="HE10">
            <v>982075</v>
          </cell>
          <cell r="HF10" t="str">
            <v>03 Московская</v>
          </cell>
          <cell r="HG10">
            <v>636349</v>
          </cell>
          <cell r="HH10">
            <v>84723793</v>
          </cell>
          <cell r="HI10">
            <v>12420458</v>
          </cell>
          <cell r="HJ10">
            <v>1945052</v>
          </cell>
          <cell r="HK10">
            <v>509620</v>
          </cell>
          <cell r="HL10">
            <v>13855890</v>
          </cell>
          <cell r="HM10">
            <v>53294423</v>
          </cell>
          <cell r="HN10">
            <v>1622700</v>
          </cell>
          <cell r="HO10">
            <v>2588083</v>
          </cell>
          <cell r="HP10">
            <v>52329040</v>
          </cell>
          <cell r="HQ10">
            <v>1328186</v>
          </cell>
          <cell r="HR10">
            <v>38759</v>
          </cell>
          <cell r="HS10">
            <v>640606</v>
          </cell>
          <cell r="HT10">
            <v>726339</v>
          </cell>
          <cell r="HU10">
            <v>4</v>
          </cell>
          <cell r="HV10">
            <v>0</v>
          </cell>
          <cell r="HW10">
            <v>1</v>
          </cell>
          <cell r="HX10">
            <v>3</v>
          </cell>
          <cell r="HY10">
            <v>321</v>
          </cell>
          <cell r="HZ10">
            <v>997</v>
          </cell>
          <cell r="IA10">
            <v>488</v>
          </cell>
          <cell r="IB10">
            <v>830</v>
          </cell>
          <cell r="IC10">
            <v>34828</v>
          </cell>
          <cell r="ID10">
            <v>347</v>
          </cell>
          <cell r="IE10">
            <v>29</v>
          </cell>
          <cell r="IF10">
            <v>35146</v>
          </cell>
          <cell r="IG10">
            <v>247000</v>
          </cell>
          <cell r="IH10">
            <v>82468</v>
          </cell>
          <cell r="II10">
            <v>190416</v>
          </cell>
          <cell r="IJ10">
            <v>139052</v>
          </cell>
          <cell r="IK10">
            <v>172780887</v>
          </cell>
          <cell r="IL10">
            <v>6369332</v>
          </cell>
          <cell r="IM10">
            <v>5736303</v>
          </cell>
          <cell r="IN10">
            <v>173413916</v>
          </cell>
          <cell r="IO10">
            <v>166663984</v>
          </cell>
          <cell r="IP10">
            <v>5584380</v>
          </cell>
          <cell r="IQ10">
            <v>4625795</v>
          </cell>
          <cell r="IR10">
            <v>167622569</v>
          </cell>
          <cell r="IS10">
            <v>6116903</v>
          </cell>
          <cell r="IT10">
            <v>784952</v>
          </cell>
          <cell r="IU10">
            <v>1110508</v>
          </cell>
          <cell r="IV10">
            <v>5791347</v>
          </cell>
        </row>
        <row r="11">
          <cell r="A11" t="str">
            <v>04 Гоpьковская</v>
          </cell>
          <cell r="B11">
            <v>688610</v>
          </cell>
          <cell r="C11">
            <v>719333</v>
          </cell>
          <cell r="D11">
            <v>0</v>
          </cell>
          <cell r="E11">
            <v>51</v>
          </cell>
          <cell r="F11">
            <v>109</v>
          </cell>
          <cell r="G11">
            <v>0</v>
          </cell>
          <cell r="H11" t="str">
            <v>04 Гоpьковская</v>
          </cell>
          <cell r="I11">
            <v>109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 t="str">
            <v>04 Гоpьковская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 t="str">
            <v>04 Гоpьковская</v>
          </cell>
          <cell r="X11">
            <v>85730</v>
          </cell>
          <cell r="Y11">
            <v>145000</v>
          </cell>
          <cell r="Z11">
            <v>135730</v>
          </cell>
          <cell r="AA11">
            <v>95000</v>
          </cell>
          <cell r="AB11">
            <v>0</v>
          </cell>
          <cell r="AC11">
            <v>2000</v>
          </cell>
          <cell r="AD11" t="str">
            <v>04 Гоpьковская</v>
          </cell>
          <cell r="AE11">
            <v>2000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 t="str">
            <v>04 Гоpьковская</v>
          </cell>
          <cell r="AL11">
            <v>835066</v>
          </cell>
          <cell r="AM11">
            <v>4965338</v>
          </cell>
          <cell r="AN11">
            <v>5010045</v>
          </cell>
          <cell r="AO11">
            <v>790359</v>
          </cell>
          <cell r="AP11">
            <v>137120</v>
          </cell>
          <cell r="AQ11">
            <v>1052616</v>
          </cell>
          <cell r="AR11" t="str">
            <v>04 Гоpьковская</v>
          </cell>
          <cell r="AS11">
            <v>1059478</v>
          </cell>
          <cell r="AT11">
            <v>130258</v>
          </cell>
          <cell r="AU11">
            <v>88138</v>
          </cell>
          <cell r="AV11">
            <v>806563</v>
          </cell>
          <cell r="AW11">
            <v>784557</v>
          </cell>
          <cell r="AX11">
            <v>110144</v>
          </cell>
          <cell r="AY11" t="str">
            <v>04 Гоpьковская</v>
          </cell>
          <cell r="AZ11">
            <v>23454</v>
          </cell>
          <cell r="BA11">
            <v>86422</v>
          </cell>
          <cell r="BB11">
            <v>97113</v>
          </cell>
          <cell r="BC11">
            <v>12763</v>
          </cell>
          <cell r="BD11">
            <v>18975</v>
          </cell>
          <cell r="BE11">
            <v>83789</v>
          </cell>
          <cell r="BF11" t="str">
            <v>04 Гоpьковская</v>
          </cell>
          <cell r="BG11">
            <v>91718</v>
          </cell>
          <cell r="BH11">
            <v>11046</v>
          </cell>
          <cell r="BI11">
            <v>16518</v>
          </cell>
          <cell r="BJ11">
            <v>74245</v>
          </cell>
          <cell r="BK11">
            <v>80834</v>
          </cell>
          <cell r="BL11">
            <v>9929</v>
          </cell>
          <cell r="BM11">
            <v>10206</v>
          </cell>
          <cell r="BN11" t="str">
            <v>04 Гоpьковская</v>
          </cell>
          <cell r="BO11">
            <v>2142</v>
          </cell>
          <cell r="BP11">
            <v>11935</v>
          </cell>
          <cell r="BQ11">
            <v>413</v>
          </cell>
          <cell r="BR11">
            <v>5156789</v>
          </cell>
          <cell r="BS11">
            <v>14926988</v>
          </cell>
          <cell r="BT11">
            <v>13844468</v>
          </cell>
          <cell r="BU11" t="str">
            <v>04 Гоpьковская</v>
          </cell>
          <cell r="BV11">
            <v>6239309</v>
          </cell>
          <cell r="BW11">
            <v>833127</v>
          </cell>
          <cell r="BX11">
            <v>2629515</v>
          </cell>
          <cell r="BY11">
            <v>1987990</v>
          </cell>
          <cell r="BZ11">
            <v>1474652</v>
          </cell>
          <cell r="CA11">
            <v>547035</v>
          </cell>
          <cell r="CB11" t="str">
            <v>04 Гоpьковская</v>
          </cell>
          <cell r="CC11">
            <v>2277469</v>
          </cell>
          <cell r="CD11">
            <v>1557433</v>
          </cell>
          <cell r="CE11">
            <v>1267071</v>
          </cell>
          <cell r="CF11">
            <v>202839</v>
          </cell>
          <cell r="CG11">
            <v>616908</v>
          </cell>
          <cell r="CH11">
            <v>476923</v>
          </cell>
          <cell r="CI11">
            <v>342824</v>
          </cell>
          <cell r="CJ11" t="str">
            <v>04 Гоpьковская</v>
          </cell>
          <cell r="CK11">
            <v>156166</v>
          </cell>
          <cell r="CL11">
            <v>322325</v>
          </cell>
          <cell r="CM11">
            <v>232464</v>
          </cell>
          <cell r="CN11">
            <v>246027</v>
          </cell>
          <cell r="CO11">
            <v>148800</v>
          </cell>
          <cell r="CP11">
            <v>310695</v>
          </cell>
          <cell r="CQ11">
            <v>223215</v>
          </cell>
          <cell r="CR11" t="str">
            <v>04 Гоpьковская</v>
          </cell>
          <cell r="CS11">
            <v>236280</v>
          </cell>
          <cell r="CT11">
            <v>17105</v>
          </cell>
          <cell r="CU11">
            <v>49715</v>
          </cell>
          <cell r="CV11">
            <v>11138</v>
          </cell>
          <cell r="CW11">
            <v>55682</v>
          </cell>
          <cell r="CX11">
            <v>0</v>
          </cell>
          <cell r="CY11">
            <v>0</v>
          </cell>
          <cell r="CZ11" t="str">
            <v>04 Гоpьковская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45628</v>
          </cell>
          <cell r="DF11">
            <v>12214</v>
          </cell>
          <cell r="DG11">
            <v>12445</v>
          </cell>
          <cell r="DH11" t="str">
            <v>04 Гоpьковская</v>
          </cell>
          <cell r="DI11">
            <v>45397</v>
          </cell>
          <cell r="DJ11">
            <v>0</v>
          </cell>
          <cell r="DK11">
            <v>0</v>
          </cell>
          <cell r="DL11">
            <v>23246</v>
          </cell>
          <cell r="DM11">
            <v>265994</v>
          </cell>
          <cell r="DN11">
            <v>266085</v>
          </cell>
          <cell r="DO11" t="str">
            <v>04 Гоpьковская</v>
          </cell>
          <cell r="DP11">
            <v>23155</v>
          </cell>
          <cell r="DQ11">
            <v>549400</v>
          </cell>
          <cell r="DR11">
            <v>3534626</v>
          </cell>
          <cell r="DS11">
            <v>3401871</v>
          </cell>
          <cell r="DT11">
            <v>682155</v>
          </cell>
          <cell r="DU11">
            <v>6965</v>
          </cell>
          <cell r="DV11" t="str">
            <v>04 Гоpьковская</v>
          </cell>
          <cell r="DW11">
            <v>6965</v>
          </cell>
          <cell r="DX11">
            <v>6292</v>
          </cell>
          <cell r="DY11">
            <v>6292</v>
          </cell>
          <cell r="DZ11">
            <v>21826</v>
          </cell>
          <cell r="EA11">
            <v>0</v>
          </cell>
          <cell r="EB11">
            <v>11091</v>
          </cell>
          <cell r="EC11">
            <v>11091</v>
          </cell>
          <cell r="ED11">
            <v>64761</v>
          </cell>
          <cell r="EE11" t="str">
            <v>04 Гоpьковская</v>
          </cell>
          <cell r="EF11">
            <v>58549</v>
          </cell>
          <cell r="EG11">
            <v>9234</v>
          </cell>
          <cell r="EH11">
            <v>9234</v>
          </cell>
          <cell r="EI11">
            <v>10762</v>
          </cell>
          <cell r="EJ11">
            <v>10762</v>
          </cell>
          <cell r="EK11">
            <v>11105</v>
          </cell>
          <cell r="EL11">
            <v>11105</v>
          </cell>
          <cell r="EM11">
            <v>10070</v>
          </cell>
          <cell r="EN11" t="str">
            <v>04 Гоpьковская</v>
          </cell>
          <cell r="EO11">
            <v>10070</v>
          </cell>
          <cell r="EP11">
            <v>10346</v>
          </cell>
          <cell r="EQ11">
            <v>8249</v>
          </cell>
          <cell r="ER11">
            <v>30807</v>
          </cell>
          <cell r="ES11">
            <v>30807</v>
          </cell>
          <cell r="ET11">
            <v>91595</v>
          </cell>
          <cell r="EU11" t="str">
            <v>04 Гоpьковская</v>
          </cell>
          <cell r="EV11">
            <v>0</v>
          </cell>
          <cell r="EW11">
            <v>23355</v>
          </cell>
          <cell r="EX11">
            <v>15805</v>
          </cell>
          <cell r="EY11">
            <v>175135</v>
          </cell>
          <cell r="EZ11">
            <v>163021</v>
          </cell>
          <cell r="FA11">
            <v>11161</v>
          </cell>
          <cell r="FB11" t="str">
            <v>04 Гоpьковская</v>
          </cell>
          <cell r="FC11">
            <v>0</v>
          </cell>
          <cell r="FD11">
            <v>17816</v>
          </cell>
          <cell r="FE11">
            <v>17816</v>
          </cell>
          <cell r="FF11">
            <v>171013</v>
          </cell>
          <cell r="FG11">
            <v>1349</v>
          </cell>
          <cell r="FH11">
            <v>41846</v>
          </cell>
          <cell r="FI11">
            <v>41846</v>
          </cell>
          <cell r="FJ11" t="str">
            <v>04 Гоpьковская</v>
          </cell>
          <cell r="FK11">
            <v>45188</v>
          </cell>
          <cell r="FL11">
            <v>45188</v>
          </cell>
          <cell r="FM11">
            <v>33666</v>
          </cell>
          <cell r="FN11">
            <v>5118</v>
          </cell>
          <cell r="FO11">
            <v>16060</v>
          </cell>
          <cell r="FP11">
            <v>11850</v>
          </cell>
          <cell r="FQ11">
            <v>350</v>
          </cell>
          <cell r="FR11" t="str">
            <v>04 Гоpьковская</v>
          </cell>
          <cell r="FS11">
            <v>27560</v>
          </cell>
          <cell r="FT11">
            <v>9796</v>
          </cell>
          <cell r="FU11">
            <v>10930</v>
          </cell>
          <cell r="FV11">
            <v>104</v>
          </cell>
          <cell r="FW11">
            <v>20622</v>
          </cell>
          <cell r="FX11">
            <v>6264</v>
          </cell>
          <cell r="FY11">
            <v>920</v>
          </cell>
          <cell r="FZ11" t="str">
            <v>04 Гоpьковская</v>
          </cell>
          <cell r="GA11">
            <v>246</v>
          </cell>
          <cell r="GB11">
            <v>6938</v>
          </cell>
          <cell r="GC11">
            <v>0</v>
          </cell>
          <cell r="GD11">
            <v>0</v>
          </cell>
          <cell r="GE11">
            <v>2357</v>
          </cell>
          <cell r="GF11">
            <v>1669</v>
          </cell>
          <cell r="GG11">
            <v>95</v>
          </cell>
          <cell r="GH11" t="str">
            <v>04 Гоpьковская</v>
          </cell>
          <cell r="GI11">
            <v>3931</v>
          </cell>
          <cell r="GJ11">
            <v>0</v>
          </cell>
          <cell r="GK11">
            <v>0</v>
          </cell>
          <cell r="GL11">
            <v>0</v>
          </cell>
          <cell r="GM11">
            <v>37839</v>
          </cell>
          <cell r="GN11">
            <v>21156</v>
          </cell>
          <cell r="GO11">
            <v>660</v>
          </cell>
          <cell r="GP11">
            <v>58335</v>
          </cell>
          <cell r="GQ11" t="str">
            <v>04 Гоpьковская</v>
          </cell>
          <cell r="GR11">
            <v>56256</v>
          </cell>
          <cell r="GS11">
            <v>34675</v>
          </cell>
          <cell r="GT11">
            <v>1105</v>
          </cell>
          <cell r="GU11">
            <v>89826</v>
          </cell>
          <cell r="GV11">
            <v>650</v>
          </cell>
          <cell r="GW11">
            <v>0</v>
          </cell>
          <cell r="GX11">
            <v>650</v>
          </cell>
          <cell r="GY11" t="str">
            <v>04 Гоpьковская</v>
          </cell>
          <cell r="GZ11">
            <v>10827300</v>
          </cell>
          <cell r="HA11">
            <v>345636</v>
          </cell>
          <cell r="HB11">
            <v>1698570</v>
          </cell>
          <cell r="HC11">
            <v>9474366</v>
          </cell>
          <cell r="HD11">
            <v>43761239</v>
          </cell>
          <cell r="HE11">
            <v>518998</v>
          </cell>
          <cell r="HF11" t="str">
            <v>04 Гоpьковская</v>
          </cell>
          <cell r="HG11">
            <v>455987</v>
          </cell>
          <cell r="HH11">
            <v>43824250</v>
          </cell>
          <cell r="HI11">
            <v>5409474</v>
          </cell>
          <cell r="HJ11">
            <v>489428</v>
          </cell>
          <cell r="HK11">
            <v>208931</v>
          </cell>
          <cell r="HL11">
            <v>5689971</v>
          </cell>
          <cell r="HM11">
            <v>27390181</v>
          </cell>
          <cell r="HN11">
            <v>501257</v>
          </cell>
          <cell r="HO11">
            <v>1968679</v>
          </cell>
          <cell r="HP11">
            <v>25922759</v>
          </cell>
          <cell r="HQ11">
            <v>574780</v>
          </cell>
          <cell r="HR11">
            <v>18789</v>
          </cell>
          <cell r="HS11">
            <v>287169</v>
          </cell>
          <cell r="HT11">
            <v>306400</v>
          </cell>
          <cell r="HU11">
            <v>7</v>
          </cell>
          <cell r="HV11">
            <v>0</v>
          </cell>
          <cell r="HW11">
            <v>0</v>
          </cell>
          <cell r="HX11">
            <v>7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11746</v>
          </cell>
          <cell r="ID11">
            <v>0</v>
          </cell>
          <cell r="IE11">
            <v>2</v>
          </cell>
          <cell r="IF11">
            <v>11744</v>
          </cell>
          <cell r="IG11">
            <v>131800</v>
          </cell>
          <cell r="IH11">
            <v>11083</v>
          </cell>
          <cell r="II11">
            <v>48486</v>
          </cell>
          <cell r="IJ11">
            <v>94397</v>
          </cell>
          <cell r="IK11">
            <v>88107177</v>
          </cell>
          <cell r="IL11">
            <v>1885191</v>
          </cell>
          <cell r="IM11">
            <v>4667824</v>
          </cell>
          <cell r="IN11">
            <v>85324544</v>
          </cell>
          <cell r="IO11">
            <v>80722460</v>
          </cell>
          <cell r="IP11">
            <v>1424729</v>
          </cell>
          <cell r="IQ11">
            <v>2871984</v>
          </cell>
          <cell r="IR11">
            <v>79275205</v>
          </cell>
          <cell r="IS11">
            <v>7384717</v>
          </cell>
          <cell r="IT11">
            <v>460462</v>
          </cell>
          <cell r="IU11">
            <v>1795840</v>
          </cell>
          <cell r="IV11">
            <v>6049339</v>
          </cell>
        </row>
        <row r="12">
          <cell r="A12" t="str">
            <v>05 Севеpная</v>
          </cell>
          <cell r="B12">
            <v>0</v>
          </cell>
          <cell r="C12">
            <v>132</v>
          </cell>
          <cell r="D12">
            <v>0</v>
          </cell>
          <cell r="E12">
            <v>0</v>
          </cell>
          <cell r="F12">
            <v>98</v>
          </cell>
          <cell r="G12">
            <v>0</v>
          </cell>
          <cell r="H12" t="str">
            <v>05 Севеpная</v>
          </cell>
          <cell r="I12">
            <v>98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>05 Севеpная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 t="str">
            <v>05 Севеpная</v>
          </cell>
          <cell r="X12">
            <v>51118</v>
          </cell>
          <cell r="Y12">
            <v>871704</v>
          </cell>
          <cell r="Z12">
            <v>492324</v>
          </cell>
          <cell r="AA12">
            <v>430498</v>
          </cell>
          <cell r="AB12">
            <v>0</v>
          </cell>
          <cell r="AC12">
            <v>0</v>
          </cell>
          <cell r="AD12" t="str">
            <v>05 Севеpная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 t="str">
            <v>05 Севеpная</v>
          </cell>
          <cell r="AL12">
            <v>400355</v>
          </cell>
          <cell r="AM12">
            <v>6018197</v>
          </cell>
          <cell r="AN12">
            <v>5981959</v>
          </cell>
          <cell r="AO12">
            <v>436593</v>
          </cell>
          <cell r="AP12">
            <v>123251</v>
          </cell>
          <cell r="AQ12">
            <v>1063123</v>
          </cell>
          <cell r="AR12" t="str">
            <v>05 Севеpная</v>
          </cell>
          <cell r="AS12">
            <v>1036900</v>
          </cell>
          <cell r="AT12">
            <v>149474</v>
          </cell>
          <cell r="AU12">
            <v>95488</v>
          </cell>
          <cell r="AV12">
            <v>867677</v>
          </cell>
          <cell r="AW12">
            <v>828940</v>
          </cell>
          <cell r="AX12">
            <v>134225</v>
          </cell>
          <cell r="AY12" t="str">
            <v>05 Севеpная</v>
          </cell>
          <cell r="AZ12">
            <v>2355</v>
          </cell>
          <cell r="BA12">
            <v>1058</v>
          </cell>
          <cell r="BB12">
            <v>1237</v>
          </cell>
          <cell r="BC12">
            <v>2176</v>
          </cell>
          <cell r="BD12">
            <v>0</v>
          </cell>
          <cell r="BE12">
            <v>0</v>
          </cell>
          <cell r="BF12" t="str">
            <v>05 Севеpная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2355</v>
          </cell>
          <cell r="BN12" t="str">
            <v>05 Севеpная</v>
          </cell>
          <cell r="BO12">
            <v>1058</v>
          </cell>
          <cell r="BP12">
            <v>1237</v>
          </cell>
          <cell r="BQ12">
            <v>2176</v>
          </cell>
          <cell r="BR12">
            <v>2491882</v>
          </cell>
          <cell r="BS12">
            <v>16528036</v>
          </cell>
          <cell r="BT12">
            <v>15967898</v>
          </cell>
          <cell r="BU12" t="str">
            <v>05 Севеpная</v>
          </cell>
          <cell r="BV12">
            <v>3052020</v>
          </cell>
          <cell r="BW12">
            <v>1530934</v>
          </cell>
          <cell r="BX12">
            <v>7107419</v>
          </cell>
          <cell r="BY12">
            <v>7012076</v>
          </cell>
          <cell r="BZ12">
            <v>1626277</v>
          </cell>
          <cell r="CA12">
            <v>1118985</v>
          </cell>
          <cell r="CB12" t="str">
            <v>05 Севеpная</v>
          </cell>
          <cell r="CC12">
            <v>4833068</v>
          </cell>
          <cell r="CD12">
            <v>4834497</v>
          </cell>
          <cell r="CE12">
            <v>1117556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 t="str">
            <v>05 Севеpная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 t="str">
            <v>05 Севеpная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 t="str">
            <v>05 Севеpная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1100</v>
          </cell>
          <cell r="DF12">
            <v>982</v>
          </cell>
          <cell r="DG12">
            <v>2032</v>
          </cell>
          <cell r="DH12" t="str">
            <v>05 Севеpная</v>
          </cell>
          <cell r="DI12">
            <v>50</v>
          </cell>
          <cell r="DJ12">
            <v>0</v>
          </cell>
          <cell r="DK12">
            <v>0</v>
          </cell>
          <cell r="DL12">
            <v>169</v>
          </cell>
          <cell r="DM12">
            <v>436861</v>
          </cell>
          <cell r="DN12">
            <v>374930</v>
          </cell>
          <cell r="DO12" t="str">
            <v>05 Севеpная</v>
          </cell>
          <cell r="DP12">
            <v>62100</v>
          </cell>
          <cell r="DQ12">
            <v>91607</v>
          </cell>
          <cell r="DR12">
            <v>1830093</v>
          </cell>
          <cell r="DS12">
            <v>1831541</v>
          </cell>
          <cell r="DT12">
            <v>90159</v>
          </cell>
          <cell r="DU12">
            <v>16646</v>
          </cell>
          <cell r="DV12" t="str">
            <v>05 Севеpная</v>
          </cell>
          <cell r="DW12">
            <v>0</v>
          </cell>
          <cell r="DX12">
            <v>12451</v>
          </cell>
          <cell r="DY12">
            <v>12451</v>
          </cell>
          <cell r="DZ12">
            <v>9622</v>
          </cell>
          <cell r="EA12">
            <v>0</v>
          </cell>
          <cell r="EB12">
            <v>8640</v>
          </cell>
          <cell r="EC12">
            <v>0</v>
          </cell>
          <cell r="ED12">
            <v>8008</v>
          </cell>
          <cell r="EE12" t="str">
            <v>05 Севеpная</v>
          </cell>
          <cell r="EF12">
            <v>0</v>
          </cell>
          <cell r="EG12">
            <v>6633</v>
          </cell>
          <cell r="EH12">
            <v>0</v>
          </cell>
          <cell r="EI12">
            <v>6487</v>
          </cell>
          <cell r="EJ12">
            <v>0</v>
          </cell>
          <cell r="EK12">
            <v>6441</v>
          </cell>
          <cell r="EL12">
            <v>6441</v>
          </cell>
          <cell r="EM12">
            <v>3977</v>
          </cell>
          <cell r="EN12" t="str">
            <v>05 Севеpная</v>
          </cell>
          <cell r="EO12">
            <v>2451</v>
          </cell>
          <cell r="EP12">
            <v>3536</v>
          </cell>
          <cell r="EQ12">
            <v>0</v>
          </cell>
          <cell r="ER12">
            <v>20402</v>
          </cell>
          <cell r="ES12">
            <v>18902</v>
          </cell>
          <cell r="ET12">
            <v>19739</v>
          </cell>
          <cell r="EU12" t="str">
            <v>05 Севеpная</v>
          </cell>
          <cell r="EV12">
            <v>5738</v>
          </cell>
          <cell r="EW12">
            <v>17228</v>
          </cell>
          <cell r="EX12">
            <v>0</v>
          </cell>
          <cell r="EY12">
            <v>14473</v>
          </cell>
          <cell r="EZ12">
            <v>13273</v>
          </cell>
          <cell r="FA12">
            <v>12584</v>
          </cell>
          <cell r="FB12" t="str">
            <v>05 Севеpная</v>
          </cell>
          <cell r="FC12">
            <v>1107</v>
          </cell>
          <cell r="FD12">
            <v>11414</v>
          </cell>
          <cell r="FE12">
            <v>7363</v>
          </cell>
          <cell r="FF12">
            <v>7771</v>
          </cell>
          <cell r="FG12">
            <v>7192</v>
          </cell>
          <cell r="FH12">
            <v>6700</v>
          </cell>
          <cell r="FI12">
            <v>6700</v>
          </cell>
          <cell r="FJ12" t="str">
            <v>05 Севеpная</v>
          </cell>
          <cell r="FK12">
            <v>5746</v>
          </cell>
          <cell r="FL12">
            <v>0</v>
          </cell>
          <cell r="FM12">
            <v>5382</v>
          </cell>
          <cell r="FN12">
            <v>1305</v>
          </cell>
          <cell r="FO12">
            <v>20511</v>
          </cell>
          <cell r="FP12">
            <v>6064</v>
          </cell>
          <cell r="FQ12">
            <v>13377</v>
          </cell>
          <cell r="FR12" t="str">
            <v>05 Севеpная</v>
          </cell>
          <cell r="FS12">
            <v>13198</v>
          </cell>
          <cell r="FT12">
            <v>20387</v>
          </cell>
          <cell r="FU12">
            <v>6033</v>
          </cell>
          <cell r="FV12">
            <v>13315</v>
          </cell>
          <cell r="FW12">
            <v>13105</v>
          </cell>
          <cell r="FX12">
            <v>124</v>
          </cell>
          <cell r="FY12">
            <v>31</v>
          </cell>
          <cell r="FZ12" t="str">
            <v>05 Севеpная</v>
          </cell>
          <cell r="GA12">
            <v>62</v>
          </cell>
          <cell r="GB12">
            <v>93</v>
          </cell>
          <cell r="GC12">
            <v>0</v>
          </cell>
          <cell r="GD12">
            <v>0</v>
          </cell>
          <cell r="GE12">
            <v>22</v>
          </cell>
          <cell r="GF12">
            <v>0</v>
          </cell>
          <cell r="GG12">
            <v>0</v>
          </cell>
          <cell r="GH12" t="str">
            <v>05 Севеpная</v>
          </cell>
          <cell r="GI12">
            <v>22</v>
          </cell>
          <cell r="GJ12">
            <v>0</v>
          </cell>
          <cell r="GK12">
            <v>0</v>
          </cell>
          <cell r="GL12">
            <v>0</v>
          </cell>
          <cell r="GM12">
            <v>116067</v>
          </cell>
          <cell r="GN12">
            <v>49144</v>
          </cell>
          <cell r="GO12">
            <v>26176</v>
          </cell>
          <cell r="GP12">
            <v>139035</v>
          </cell>
          <cell r="GQ12" t="str">
            <v>05 Севеpная</v>
          </cell>
          <cell r="GR12">
            <v>136600</v>
          </cell>
          <cell r="GS12">
            <v>55208</v>
          </cell>
          <cell r="GT12">
            <v>39553</v>
          </cell>
          <cell r="GU12">
            <v>152255</v>
          </cell>
          <cell r="GV12">
            <v>0</v>
          </cell>
          <cell r="GW12">
            <v>0</v>
          </cell>
          <cell r="GX12">
            <v>0</v>
          </cell>
          <cell r="GY12" t="str">
            <v>05 Севеpная</v>
          </cell>
          <cell r="GZ12">
            <v>5023250</v>
          </cell>
          <cell r="HA12">
            <v>402884</v>
          </cell>
          <cell r="HB12">
            <v>316665</v>
          </cell>
          <cell r="HC12">
            <v>5109469</v>
          </cell>
          <cell r="HD12">
            <v>54607988</v>
          </cell>
          <cell r="HE12">
            <v>661081</v>
          </cell>
          <cell r="HF12" t="str">
            <v>05 Севеpная</v>
          </cell>
          <cell r="HG12">
            <v>292443</v>
          </cell>
          <cell r="HH12">
            <v>54976626</v>
          </cell>
          <cell r="HI12">
            <v>5074855</v>
          </cell>
          <cell r="HJ12">
            <v>1253019</v>
          </cell>
          <cell r="HK12">
            <v>145811</v>
          </cell>
          <cell r="HL12">
            <v>6182063</v>
          </cell>
          <cell r="HM12">
            <v>24831931</v>
          </cell>
          <cell r="HN12">
            <v>1837902</v>
          </cell>
          <cell r="HO12">
            <v>2622252</v>
          </cell>
          <cell r="HP12">
            <v>24047581</v>
          </cell>
          <cell r="HQ12">
            <v>375370</v>
          </cell>
          <cell r="HR12">
            <v>61044</v>
          </cell>
          <cell r="HS12">
            <v>217875</v>
          </cell>
          <cell r="HT12">
            <v>218539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76874</v>
          </cell>
          <cell r="ID12">
            <v>0</v>
          </cell>
          <cell r="IE12">
            <v>5</v>
          </cell>
          <cell r="IF12">
            <v>76869</v>
          </cell>
          <cell r="IG12">
            <v>316642</v>
          </cell>
          <cell r="IH12">
            <v>5968</v>
          </cell>
          <cell r="II12">
            <v>27987</v>
          </cell>
          <cell r="IJ12">
            <v>294623</v>
          </cell>
          <cell r="IK12">
            <v>90306910</v>
          </cell>
          <cell r="IL12">
            <v>4221898</v>
          </cell>
          <cell r="IM12">
            <v>3623038</v>
          </cell>
          <cell r="IN12">
            <v>90905770</v>
          </cell>
          <cell r="IO12">
            <v>87694738</v>
          </cell>
          <cell r="IP12">
            <v>3997593</v>
          </cell>
          <cell r="IQ12">
            <v>3389046</v>
          </cell>
          <cell r="IR12">
            <v>88303285</v>
          </cell>
          <cell r="IS12">
            <v>2612172</v>
          </cell>
          <cell r="IT12">
            <v>224305</v>
          </cell>
          <cell r="IU12">
            <v>233992</v>
          </cell>
          <cell r="IV12">
            <v>2602485</v>
          </cell>
        </row>
        <row r="13">
          <cell r="A13" t="str">
            <v>06 Севеpо-Кавказская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06 Севеpо-Кавказская</v>
          </cell>
          <cell r="I13">
            <v>0</v>
          </cell>
          <cell r="J13">
            <v>0</v>
          </cell>
          <cell r="K13">
            <v>0</v>
          </cell>
          <cell r="L13">
            <v>406967</v>
          </cell>
          <cell r="M13">
            <v>19204</v>
          </cell>
          <cell r="N13">
            <v>387763</v>
          </cell>
          <cell r="O13">
            <v>406967</v>
          </cell>
          <cell r="P13" t="str">
            <v>06 Севеpо-Кавказская</v>
          </cell>
          <cell r="Q13">
            <v>19204</v>
          </cell>
          <cell r="R13">
            <v>387763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 t="str">
            <v>06 Севеpо-Кавказская</v>
          </cell>
          <cell r="X13">
            <v>10202</v>
          </cell>
          <cell r="Y13">
            <v>786130</v>
          </cell>
          <cell r="Z13">
            <v>616502</v>
          </cell>
          <cell r="AA13">
            <v>179830</v>
          </cell>
          <cell r="AB13">
            <v>0</v>
          </cell>
          <cell r="AC13">
            <v>0</v>
          </cell>
          <cell r="AD13" t="str">
            <v>06 Севеpо-Кавказская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 t="str">
            <v>06 Севеpо-Кавказская</v>
          </cell>
          <cell r="AL13">
            <v>470229</v>
          </cell>
          <cell r="AM13">
            <v>3331301</v>
          </cell>
          <cell r="AN13">
            <v>3363748</v>
          </cell>
          <cell r="AO13">
            <v>437782</v>
          </cell>
          <cell r="AP13">
            <v>153245</v>
          </cell>
          <cell r="AQ13">
            <v>678648</v>
          </cell>
          <cell r="AR13" t="str">
            <v>06 Севеpо-Кавказская</v>
          </cell>
          <cell r="AS13">
            <v>682090</v>
          </cell>
          <cell r="AT13">
            <v>149803</v>
          </cell>
          <cell r="AU13">
            <v>88011</v>
          </cell>
          <cell r="AV13">
            <v>361914</v>
          </cell>
          <cell r="AW13">
            <v>331828</v>
          </cell>
          <cell r="AX13">
            <v>118097</v>
          </cell>
          <cell r="AY13" t="str">
            <v>06 Севеpо-Кавказская</v>
          </cell>
          <cell r="AZ13">
            <v>36523</v>
          </cell>
          <cell r="BA13">
            <v>121284</v>
          </cell>
          <cell r="BB13">
            <v>87653</v>
          </cell>
          <cell r="BC13">
            <v>70154</v>
          </cell>
          <cell r="BD13">
            <v>32039</v>
          </cell>
          <cell r="BE13">
            <v>35633</v>
          </cell>
          <cell r="BF13" t="str">
            <v>06 Севеpо-Кавказская</v>
          </cell>
          <cell r="BG13">
            <v>4234</v>
          </cell>
          <cell r="BH13">
            <v>63438</v>
          </cell>
          <cell r="BI13">
            <v>30983</v>
          </cell>
          <cell r="BJ13">
            <v>33053</v>
          </cell>
          <cell r="BK13">
            <v>1278</v>
          </cell>
          <cell r="BL13">
            <v>62758</v>
          </cell>
          <cell r="BM13">
            <v>27986</v>
          </cell>
          <cell r="BN13" t="str">
            <v>06 Севеpо-Кавказская</v>
          </cell>
          <cell r="BO13">
            <v>54068</v>
          </cell>
          <cell r="BP13">
            <v>22189</v>
          </cell>
          <cell r="BQ13">
            <v>59865</v>
          </cell>
          <cell r="BR13">
            <v>2781969</v>
          </cell>
          <cell r="BS13">
            <v>12344125</v>
          </cell>
          <cell r="BT13">
            <v>11604369</v>
          </cell>
          <cell r="BU13" t="str">
            <v>06 Севеpо-Кавказская</v>
          </cell>
          <cell r="BV13">
            <v>3521725</v>
          </cell>
          <cell r="BW13">
            <v>576694</v>
          </cell>
          <cell r="BX13">
            <v>3821992</v>
          </cell>
          <cell r="BY13">
            <v>2945879</v>
          </cell>
          <cell r="BZ13">
            <v>1452807</v>
          </cell>
          <cell r="CA13">
            <v>475579</v>
          </cell>
          <cell r="CB13" t="str">
            <v>06 Севеpо-Кавказская</v>
          </cell>
          <cell r="CC13">
            <v>2829503</v>
          </cell>
          <cell r="CD13">
            <v>2119413</v>
          </cell>
          <cell r="CE13">
            <v>1185669</v>
          </cell>
          <cell r="CF13">
            <v>240021</v>
          </cell>
          <cell r="CG13">
            <v>1221796</v>
          </cell>
          <cell r="CH13">
            <v>959944</v>
          </cell>
          <cell r="CI13">
            <v>501873</v>
          </cell>
          <cell r="CJ13" t="str">
            <v>06 Севеpо-Кавказская</v>
          </cell>
          <cell r="CK13">
            <v>86023</v>
          </cell>
          <cell r="CL13">
            <v>936057</v>
          </cell>
          <cell r="CM13">
            <v>850189</v>
          </cell>
          <cell r="CN13">
            <v>171891</v>
          </cell>
          <cell r="CO13">
            <v>69892</v>
          </cell>
          <cell r="CP13">
            <v>414596</v>
          </cell>
          <cell r="CQ13">
            <v>408648</v>
          </cell>
          <cell r="CR13" t="str">
            <v>06 Севеpо-Кавказская</v>
          </cell>
          <cell r="CS13">
            <v>75840</v>
          </cell>
          <cell r="CT13">
            <v>1023</v>
          </cell>
          <cell r="CU13">
            <v>40077</v>
          </cell>
          <cell r="CV13">
            <v>39001</v>
          </cell>
          <cell r="CW13">
            <v>2099</v>
          </cell>
          <cell r="CX13">
            <v>0</v>
          </cell>
          <cell r="CY13">
            <v>0</v>
          </cell>
          <cell r="CZ13" t="str">
            <v>06 Севеpо-Кавказская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 t="str">
            <v>06 Севеpо-Кавказская</v>
          </cell>
          <cell r="DI13">
            <v>0</v>
          </cell>
          <cell r="DJ13">
            <v>0</v>
          </cell>
          <cell r="DK13">
            <v>0</v>
          </cell>
          <cell r="DL13">
            <v>1057</v>
          </cell>
          <cell r="DM13">
            <v>149619</v>
          </cell>
          <cell r="DN13">
            <v>130350</v>
          </cell>
          <cell r="DO13" t="str">
            <v>06 Севеpо-Кавказская</v>
          </cell>
          <cell r="DP13">
            <v>20326</v>
          </cell>
          <cell r="DQ13">
            <v>162904</v>
          </cell>
          <cell r="DR13">
            <v>1047610</v>
          </cell>
          <cell r="DS13">
            <v>1129867</v>
          </cell>
          <cell r="DT13">
            <v>80647</v>
          </cell>
          <cell r="DU13">
            <v>0</v>
          </cell>
          <cell r="DV13" t="str">
            <v>06 Севеpо-Кавказская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 t="str">
            <v>06 Севеpо-Кавказская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 t="str">
            <v>06 Севеpо-Кавказская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 t="str">
            <v>06 Севеpо-Кавказская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 t="str">
            <v>06 Севеpо-Кавказская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 t="str">
            <v>06 Севеpо-Кавказская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15029</v>
          </cell>
          <cell r="FP13">
            <v>18995</v>
          </cell>
          <cell r="FQ13">
            <v>4726</v>
          </cell>
          <cell r="FR13" t="str">
            <v>06 Севеpо-Кавказская</v>
          </cell>
          <cell r="FS13">
            <v>29298</v>
          </cell>
          <cell r="FT13">
            <v>12047</v>
          </cell>
          <cell r="FU13">
            <v>18509</v>
          </cell>
          <cell r="FV13">
            <v>2594</v>
          </cell>
          <cell r="FW13">
            <v>27962</v>
          </cell>
          <cell r="FX13">
            <v>2982</v>
          </cell>
          <cell r="FY13">
            <v>486</v>
          </cell>
          <cell r="FZ13" t="str">
            <v>06 Севеpо-Кавказская</v>
          </cell>
          <cell r="GA13">
            <v>2132</v>
          </cell>
          <cell r="GB13">
            <v>1336</v>
          </cell>
          <cell r="GC13">
            <v>0</v>
          </cell>
          <cell r="GD13">
            <v>0</v>
          </cell>
          <cell r="GE13">
            <v>43</v>
          </cell>
          <cell r="GF13">
            <v>0</v>
          </cell>
          <cell r="GG13">
            <v>0</v>
          </cell>
          <cell r="GH13" t="str">
            <v>06 Севеpо-Кавказская</v>
          </cell>
          <cell r="GI13">
            <v>43</v>
          </cell>
          <cell r="GJ13">
            <v>21</v>
          </cell>
          <cell r="GK13">
            <v>5</v>
          </cell>
          <cell r="GL13">
            <v>16</v>
          </cell>
          <cell r="GM13">
            <v>24791</v>
          </cell>
          <cell r="GN13">
            <v>14863</v>
          </cell>
          <cell r="GO13">
            <v>1251</v>
          </cell>
          <cell r="GP13">
            <v>38403</v>
          </cell>
          <cell r="GQ13" t="str">
            <v>06 Севеpо-Кавказская</v>
          </cell>
          <cell r="GR13">
            <v>39884</v>
          </cell>
          <cell r="GS13">
            <v>33858</v>
          </cell>
          <cell r="GT13">
            <v>5982</v>
          </cell>
          <cell r="GU13">
            <v>67760</v>
          </cell>
          <cell r="GV13">
            <v>131</v>
          </cell>
          <cell r="GW13">
            <v>0</v>
          </cell>
          <cell r="GX13">
            <v>131</v>
          </cell>
          <cell r="GY13" t="str">
            <v>06 Севеpо-Кавказская</v>
          </cell>
          <cell r="GZ13">
            <v>6849400</v>
          </cell>
          <cell r="HA13">
            <v>1507923</v>
          </cell>
          <cell r="HB13">
            <v>881650</v>
          </cell>
          <cell r="HC13">
            <v>7475673</v>
          </cell>
          <cell r="HD13">
            <v>52083082</v>
          </cell>
          <cell r="HE13">
            <v>2610152</v>
          </cell>
          <cell r="HF13" t="str">
            <v>06 Севеpо-Кавказская</v>
          </cell>
          <cell r="HG13">
            <v>272075</v>
          </cell>
          <cell r="HH13">
            <v>54421159</v>
          </cell>
          <cell r="HI13">
            <v>4998678</v>
          </cell>
          <cell r="HJ13">
            <v>757823</v>
          </cell>
          <cell r="HK13">
            <v>277126</v>
          </cell>
          <cell r="HL13">
            <v>5479375</v>
          </cell>
          <cell r="HM13">
            <v>29214526</v>
          </cell>
          <cell r="HN13">
            <v>1422287</v>
          </cell>
          <cell r="HO13">
            <v>3239897</v>
          </cell>
          <cell r="HP13">
            <v>27396916</v>
          </cell>
          <cell r="HQ13">
            <v>652895</v>
          </cell>
          <cell r="HR13">
            <v>43341</v>
          </cell>
          <cell r="HS13">
            <v>328245</v>
          </cell>
          <cell r="HT13">
            <v>367991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37105</v>
          </cell>
          <cell r="ID13">
            <v>54</v>
          </cell>
          <cell r="IE13">
            <v>7</v>
          </cell>
          <cell r="IF13">
            <v>37152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93835817</v>
          </cell>
          <cell r="IL13">
            <v>6341580</v>
          </cell>
          <cell r="IM13">
            <v>4999000</v>
          </cell>
          <cell r="IN13">
            <v>95178397</v>
          </cell>
          <cell r="IO13">
            <v>91285850</v>
          </cell>
          <cell r="IP13">
            <v>5731320</v>
          </cell>
          <cell r="IQ13">
            <v>4283465</v>
          </cell>
          <cell r="IR13">
            <v>92733705</v>
          </cell>
          <cell r="IS13">
            <v>2549967</v>
          </cell>
          <cell r="IT13">
            <v>610260</v>
          </cell>
          <cell r="IU13">
            <v>715535</v>
          </cell>
          <cell r="IV13">
            <v>2444692</v>
          </cell>
        </row>
        <row r="14">
          <cell r="A14" t="str">
            <v>07 Юго-Восточная</v>
          </cell>
          <cell r="B14">
            <v>31893</v>
          </cell>
          <cell r="C14">
            <v>32443</v>
          </cell>
          <cell r="D14">
            <v>0</v>
          </cell>
          <cell r="E14">
            <v>0</v>
          </cell>
          <cell r="F14">
            <v>49</v>
          </cell>
          <cell r="G14">
            <v>0</v>
          </cell>
          <cell r="H14" t="str">
            <v>07 Юго-Восточная</v>
          </cell>
          <cell r="I14">
            <v>49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07 Юго-Восточная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 t="str">
            <v>07 Юго-Восточная</v>
          </cell>
          <cell r="X14">
            <v>0</v>
          </cell>
          <cell r="Y14">
            <v>559000</v>
          </cell>
          <cell r="Z14">
            <v>219000</v>
          </cell>
          <cell r="AA14">
            <v>340000</v>
          </cell>
          <cell r="AB14">
            <v>0</v>
          </cell>
          <cell r="AC14">
            <v>120000</v>
          </cell>
          <cell r="AD14" t="str">
            <v>07 Юго-Восточная</v>
          </cell>
          <cell r="AE14">
            <v>0</v>
          </cell>
          <cell r="AF14">
            <v>120000</v>
          </cell>
          <cell r="AG14">
            <v>2982</v>
          </cell>
          <cell r="AH14">
            <v>15148</v>
          </cell>
          <cell r="AI14">
            <v>18130</v>
          </cell>
          <cell r="AJ14">
            <v>0</v>
          </cell>
          <cell r="AK14" t="str">
            <v>07 Юго-Восточная</v>
          </cell>
          <cell r="AL14">
            <v>403037</v>
          </cell>
          <cell r="AM14">
            <v>7940438</v>
          </cell>
          <cell r="AN14">
            <v>7813401</v>
          </cell>
          <cell r="AO14">
            <v>530074</v>
          </cell>
          <cell r="AP14">
            <v>156020</v>
          </cell>
          <cell r="AQ14">
            <v>1869002</v>
          </cell>
          <cell r="AR14" t="str">
            <v>07 Юго-Восточная</v>
          </cell>
          <cell r="AS14">
            <v>1754981</v>
          </cell>
          <cell r="AT14">
            <v>270041</v>
          </cell>
          <cell r="AU14">
            <v>133489</v>
          </cell>
          <cell r="AV14">
            <v>1143389</v>
          </cell>
          <cell r="AW14">
            <v>1082387</v>
          </cell>
          <cell r="AX14">
            <v>194491</v>
          </cell>
          <cell r="AY14" t="str">
            <v>07 Юго-Восточная</v>
          </cell>
          <cell r="AZ14">
            <v>12251</v>
          </cell>
          <cell r="BA14">
            <v>758</v>
          </cell>
          <cell r="BB14">
            <v>12745</v>
          </cell>
          <cell r="BC14">
            <v>264</v>
          </cell>
          <cell r="BD14">
            <v>4961</v>
          </cell>
          <cell r="BE14">
            <v>0</v>
          </cell>
          <cell r="BF14" t="str">
            <v>07 Юго-Восточная</v>
          </cell>
          <cell r="BG14">
            <v>4961</v>
          </cell>
          <cell r="BH14">
            <v>0</v>
          </cell>
          <cell r="BI14">
            <v>4961</v>
          </cell>
          <cell r="BJ14">
            <v>0</v>
          </cell>
          <cell r="BK14">
            <v>4961</v>
          </cell>
          <cell r="BL14">
            <v>0</v>
          </cell>
          <cell r="BM14">
            <v>11503</v>
          </cell>
          <cell r="BN14" t="str">
            <v>07 Юго-Восточная</v>
          </cell>
          <cell r="BO14">
            <v>55</v>
          </cell>
          <cell r="BP14">
            <v>11374</v>
          </cell>
          <cell r="BQ14">
            <v>184</v>
          </cell>
          <cell r="BR14">
            <v>2266907</v>
          </cell>
          <cell r="BS14">
            <v>14217368</v>
          </cell>
          <cell r="BT14">
            <v>13231606</v>
          </cell>
          <cell r="BU14" t="str">
            <v>07 Юго-Восточная</v>
          </cell>
          <cell r="BV14">
            <v>3252669</v>
          </cell>
          <cell r="BW14">
            <v>662581</v>
          </cell>
          <cell r="BX14">
            <v>4256809</v>
          </cell>
          <cell r="BY14">
            <v>3874587</v>
          </cell>
          <cell r="BZ14">
            <v>1044803</v>
          </cell>
          <cell r="CA14">
            <v>548094</v>
          </cell>
          <cell r="CB14" t="str">
            <v>07 Юго-Восточная</v>
          </cell>
          <cell r="CC14">
            <v>3060448</v>
          </cell>
          <cell r="CD14">
            <v>2902412</v>
          </cell>
          <cell r="CE14">
            <v>706130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 t="str">
            <v>07 Юго-Восточная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 t="str">
            <v>07 Юго-Восточная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 t="str">
            <v>07 Юго-Восточная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2207</v>
          </cell>
          <cell r="DF14">
            <v>0</v>
          </cell>
          <cell r="DG14">
            <v>2207</v>
          </cell>
          <cell r="DH14" t="str">
            <v>07 Юго-Восточная</v>
          </cell>
          <cell r="DI14">
            <v>0</v>
          </cell>
          <cell r="DJ14">
            <v>2207</v>
          </cell>
          <cell r="DK14">
            <v>2207</v>
          </cell>
          <cell r="DL14">
            <v>44655</v>
          </cell>
          <cell r="DM14">
            <v>718318</v>
          </cell>
          <cell r="DN14">
            <v>762336</v>
          </cell>
          <cell r="DO14" t="str">
            <v>07 Юго-Восточная</v>
          </cell>
          <cell r="DP14">
            <v>637</v>
          </cell>
          <cell r="DQ14">
            <v>17902</v>
          </cell>
          <cell r="DR14">
            <v>165408</v>
          </cell>
          <cell r="DS14">
            <v>174335</v>
          </cell>
          <cell r="DT14">
            <v>8975</v>
          </cell>
          <cell r="DU14">
            <v>33000</v>
          </cell>
          <cell r="DV14" t="str">
            <v>07 Юго-Восточная</v>
          </cell>
          <cell r="DW14">
            <v>33000</v>
          </cell>
          <cell r="DX14">
            <v>18929</v>
          </cell>
          <cell r="DY14">
            <v>18929</v>
          </cell>
          <cell r="DZ14">
            <v>10400</v>
          </cell>
          <cell r="EA14">
            <v>10400</v>
          </cell>
          <cell r="EB14">
            <v>0</v>
          </cell>
          <cell r="EC14">
            <v>0</v>
          </cell>
          <cell r="ED14">
            <v>0</v>
          </cell>
          <cell r="EE14" t="str">
            <v>07 Юго-Восточная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 t="str">
            <v>07 Юго-Восточная</v>
          </cell>
          <cell r="EO14">
            <v>0</v>
          </cell>
          <cell r="EP14">
            <v>0</v>
          </cell>
          <cell r="EQ14">
            <v>0</v>
          </cell>
          <cell r="ER14">
            <v>21409</v>
          </cell>
          <cell r="ES14">
            <v>0</v>
          </cell>
          <cell r="ET14">
            <v>13202</v>
          </cell>
          <cell r="EU14" t="str">
            <v>07 Юго-Восточная</v>
          </cell>
          <cell r="EV14">
            <v>0</v>
          </cell>
          <cell r="EW14">
            <v>3991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 t="str">
            <v>07 Юго-Восточная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 t="str">
            <v>07 Юго-Восточная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3707</v>
          </cell>
          <cell r="FP14">
            <v>16436</v>
          </cell>
          <cell r="FQ14">
            <v>0</v>
          </cell>
          <cell r="FR14" t="str">
            <v>07 Юго-Восточная</v>
          </cell>
          <cell r="FS14">
            <v>20143</v>
          </cell>
          <cell r="FT14">
            <v>3703</v>
          </cell>
          <cell r="FU14">
            <v>16435</v>
          </cell>
          <cell r="FV14">
            <v>0</v>
          </cell>
          <cell r="FW14">
            <v>20138</v>
          </cell>
          <cell r="FX14">
            <v>4</v>
          </cell>
          <cell r="FY14">
            <v>1</v>
          </cell>
          <cell r="FZ14" t="str">
            <v>07 Юго-Восточная</v>
          </cell>
          <cell r="GA14">
            <v>0</v>
          </cell>
          <cell r="GB14">
            <v>5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 t="str">
            <v>07 Юго-Восточная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21991</v>
          </cell>
          <cell r="GN14">
            <v>14409</v>
          </cell>
          <cell r="GO14">
            <v>753</v>
          </cell>
          <cell r="GP14">
            <v>35647</v>
          </cell>
          <cell r="GQ14" t="str">
            <v>07 Юго-Восточная</v>
          </cell>
          <cell r="GR14">
            <v>25698</v>
          </cell>
          <cell r="GS14">
            <v>30845</v>
          </cell>
          <cell r="GT14">
            <v>753</v>
          </cell>
          <cell r="GU14">
            <v>55790</v>
          </cell>
          <cell r="GV14">
            <v>0</v>
          </cell>
          <cell r="GW14">
            <v>0</v>
          </cell>
          <cell r="GX14">
            <v>0</v>
          </cell>
          <cell r="GY14" t="str">
            <v>07 Юго-Восточная</v>
          </cell>
          <cell r="GZ14">
            <v>6510316</v>
          </cell>
          <cell r="HA14">
            <v>475799</v>
          </cell>
          <cell r="HB14">
            <v>408822</v>
          </cell>
          <cell r="HC14">
            <v>6577293</v>
          </cell>
          <cell r="HD14">
            <v>33816090</v>
          </cell>
          <cell r="HE14">
            <v>410298</v>
          </cell>
          <cell r="HF14" t="str">
            <v>07 Юго-Восточная</v>
          </cell>
          <cell r="HG14">
            <v>1119593</v>
          </cell>
          <cell r="HH14">
            <v>33106795</v>
          </cell>
          <cell r="HI14">
            <v>3832110</v>
          </cell>
          <cell r="HJ14">
            <v>490045</v>
          </cell>
          <cell r="HK14">
            <v>229742</v>
          </cell>
          <cell r="HL14">
            <v>4092413</v>
          </cell>
          <cell r="HM14">
            <v>23398155</v>
          </cell>
          <cell r="HN14">
            <v>848079</v>
          </cell>
          <cell r="HO14">
            <v>2720731</v>
          </cell>
          <cell r="HP14">
            <v>21525503</v>
          </cell>
          <cell r="HQ14">
            <v>315776</v>
          </cell>
          <cell r="HR14">
            <v>70814</v>
          </cell>
          <cell r="HS14">
            <v>231382</v>
          </cell>
          <cell r="HT14">
            <v>155208</v>
          </cell>
          <cell r="HU14">
            <v>24</v>
          </cell>
          <cell r="HV14">
            <v>0</v>
          </cell>
          <cell r="HW14">
            <v>2</v>
          </cell>
          <cell r="HX14">
            <v>22</v>
          </cell>
          <cell r="HY14">
            <v>246</v>
          </cell>
          <cell r="HZ14">
            <v>15</v>
          </cell>
          <cell r="IA14">
            <v>15</v>
          </cell>
          <cell r="IB14">
            <v>246</v>
          </cell>
          <cell r="IC14">
            <v>29862</v>
          </cell>
          <cell r="ID14">
            <v>13</v>
          </cell>
          <cell r="IE14">
            <v>3</v>
          </cell>
          <cell r="IF14">
            <v>29872</v>
          </cell>
          <cell r="IG14">
            <v>56368</v>
          </cell>
          <cell r="IH14">
            <v>1429</v>
          </cell>
          <cell r="II14">
            <v>2195</v>
          </cell>
          <cell r="IJ14">
            <v>55602</v>
          </cell>
          <cell r="IK14">
            <v>67958947</v>
          </cell>
          <cell r="IL14">
            <v>2296492</v>
          </cell>
          <cell r="IM14">
            <v>4712485</v>
          </cell>
          <cell r="IN14">
            <v>65542954</v>
          </cell>
          <cell r="IO14">
            <v>63481047</v>
          </cell>
          <cell r="IP14">
            <v>1906606</v>
          </cell>
          <cell r="IQ14">
            <v>4376196</v>
          </cell>
          <cell r="IR14">
            <v>61011457</v>
          </cell>
          <cell r="IS14">
            <v>4477900</v>
          </cell>
          <cell r="IT14">
            <v>389886</v>
          </cell>
          <cell r="IU14">
            <v>336289</v>
          </cell>
          <cell r="IV14">
            <v>4531497</v>
          </cell>
        </row>
        <row r="15">
          <cell r="A15" t="str">
            <v>08 Пpиволжская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65</v>
          </cell>
          <cell r="G15">
            <v>0</v>
          </cell>
          <cell r="H15" t="str">
            <v>08 Пpиволжская</v>
          </cell>
          <cell r="I15">
            <v>0</v>
          </cell>
          <cell r="J15">
            <v>65</v>
          </cell>
          <cell r="K15">
            <v>0</v>
          </cell>
          <cell r="L15">
            <v>210073</v>
          </cell>
          <cell r="M15">
            <v>12886</v>
          </cell>
          <cell r="N15">
            <v>197187</v>
          </cell>
          <cell r="O15">
            <v>210073</v>
          </cell>
          <cell r="P15" t="str">
            <v>08 Пpиволжская</v>
          </cell>
          <cell r="Q15">
            <v>12886</v>
          </cell>
          <cell r="R15">
            <v>197187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08 Пpиволжская</v>
          </cell>
          <cell r="X15">
            <v>15306</v>
          </cell>
          <cell r="Y15">
            <v>858434</v>
          </cell>
          <cell r="Z15">
            <v>542424</v>
          </cell>
          <cell r="AA15">
            <v>331316</v>
          </cell>
          <cell r="AB15">
            <v>0</v>
          </cell>
          <cell r="AC15">
            <v>0</v>
          </cell>
          <cell r="AD15" t="str">
            <v>08 Пpиволжская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 t="str">
            <v>08 Пpиволжская</v>
          </cell>
          <cell r="AL15">
            <v>225354</v>
          </cell>
          <cell r="AM15">
            <v>2899710</v>
          </cell>
          <cell r="AN15">
            <v>2816317</v>
          </cell>
          <cell r="AO15">
            <v>308747</v>
          </cell>
          <cell r="AP15">
            <v>48559</v>
          </cell>
          <cell r="AQ15">
            <v>1014845</v>
          </cell>
          <cell r="AR15" t="str">
            <v>08 Пpиволжская</v>
          </cell>
          <cell r="AS15">
            <v>1024726</v>
          </cell>
          <cell r="AT15">
            <v>38678</v>
          </cell>
          <cell r="AU15">
            <v>34464</v>
          </cell>
          <cell r="AV15">
            <v>697358</v>
          </cell>
          <cell r="AW15">
            <v>703212</v>
          </cell>
          <cell r="AX15">
            <v>28610</v>
          </cell>
          <cell r="AY15" t="str">
            <v>08 Пpиволжская</v>
          </cell>
          <cell r="AZ15">
            <v>6062</v>
          </cell>
          <cell r="BA15">
            <v>47013</v>
          </cell>
          <cell r="BB15">
            <v>41214</v>
          </cell>
          <cell r="BC15">
            <v>11861</v>
          </cell>
          <cell r="BD15">
            <v>0</v>
          </cell>
          <cell r="BE15">
            <v>47013</v>
          </cell>
          <cell r="BF15" t="str">
            <v>08 Пpиволжская</v>
          </cell>
          <cell r="BG15">
            <v>35152</v>
          </cell>
          <cell r="BH15">
            <v>11861</v>
          </cell>
          <cell r="BI15">
            <v>0</v>
          </cell>
          <cell r="BJ15">
            <v>47013</v>
          </cell>
          <cell r="BK15">
            <v>35152</v>
          </cell>
          <cell r="BL15">
            <v>11861</v>
          </cell>
          <cell r="BM15">
            <v>0</v>
          </cell>
          <cell r="BN15" t="str">
            <v>08 Пpиволжская</v>
          </cell>
          <cell r="BO15">
            <v>0</v>
          </cell>
          <cell r="BP15">
            <v>0</v>
          </cell>
          <cell r="BQ15">
            <v>0</v>
          </cell>
          <cell r="BR15">
            <v>945600</v>
          </cell>
          <cell r="BS15">
            <v>8554622</v>
          </cell>
          <cell r="BT15">
            <v>8339284</v>
          </cell>
          <cell r="BU15" t="str">
            <v>08 Пpиволжская</v>
          </cell>
          <cell r="BV15">
            <v>1160938</v>
          </cell>
          <cell r="BW15">
            <v>445984</v>
          </cell>
          <cell r="BX15">
            <v>2629334</v>
          </cell>
          <cell r="BY15">
            <v>2595820</v>
          </cell>
          <cell r="BZ15">
            <v>479498</v>
          </cell>
          <cell r="CA15">
            <v>315418</v>
          </cell>
          <cell r="CB15" t="str">
            <v>08 Пpиволжская</v>
          </cell>
          <cell r="CC15">
            <v>746111</v>
          </cell>
          <cell r="CD15">
            <v>746344</v>
          </cell>
          <cell r="CE15">
            <v>315185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 t="str">
            <v>08 Пpиволжская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 t="str">
            <v>08 Пpиволжская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 t="str">
            <v>08 Пpиволжская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 t="str">
            <v>08 Пpиволжская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4893</v>
          </cell>
          <cell r="DN15">
            <v>4893</v>
          </cell>
          <cell r="DO15" t="str">
            <v>08 Пpиволжская</v>
          </cell>
          <cell r="DP15">
            <v>0</v>
          </cell>
          <cell r="DQ15">
            <v>79252</v>
          </cell>
          <cell r="DR15">
            <v>72371</v>
          </cell>
          <cell r="DS15">
            <v>77070</v>
          </cell>
          <cell r="DT15">
            <v>74553</v>
          </cell>
          <cell r="DU15">
            <v>0</v>
          </cell>
          <cell r="DV15" t="str">
            <v>08 Пpиволжская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 t="str">
            <v>08 Пpиволжская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 t="str">
            <v>08 Пpиволжская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 t="str">
            <v>08 Пpиволжская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 t="str">
            <v>08 Пpиволжская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 t="str">
            <v>08 Пpиволжская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1031</v>
          </cell>
          <cell r="FP15">
            <v>233</v>
          </cell>
          <cell r="FQ15">
            <v>90</v>
          </cell>
          <cell r="FR15" t="str">
            <v>08 Пpиволжская</v>
          </cell>
          <cell r="FS15">
            <v>1174</v>
          </cell>
          <cell r="FT15">
            <v>1016</v>
          </cell>
          <cell r="FU15">
            <v>0</v>
          </cell>
          <cell r="FV15">
            <v>0</v>
          </cell>
          <cell r="FW15">
            <v>1016</v>
          </cell>
          <cell r="FX15">
            <v>15</v>
          </cell>
          <cell r="FY15">
            <v>233</v>
          </cell>
          <cell r="FZ15" t="str">
            <v>08 Пpиволжская</v>
          </cell>
          <cell r="GA15">
            <v>90</v>
          </cell>
          <cell r="GB15">
            <v>158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 t="str">
            <v>08 Пpиволжская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36398</v>
          </cell>
          <cell r="GN15">
            <v>41734</v>
          </cell>
          <cell r="GO15">
            <v>25427</v>
          </cell>
          <cell r="GP15">
            <v>52705</v>
          </cell>
          <cell r="GQ15" t="str">
            <v>08 Пpиволжская</v>
          </cell>
          <cell r="GR15">
            <v>37429</v>
          </cell>
          <cell r="GS15">
            <v>41967</v>
          </cell>
          <cell r="GT15">
            <v>25517</v>
          </cell>
          <cell r="GU15">
            <v>53879</v>
          </cell>
          <cell r="GV15">
            <v>9438</v>
          </cell>
          <cell r="GW15">
            <v>0</v>
          </cell>
          <cell r="GX15">
            <v>9438</v>
          </cell>
          <cell r="GY15" t="str">
            <v>08 Пpиволжская</v>
          </cell>
          <cell r="GZ15">
            <v>4173521</v>
          </cell>
          <cell r="HA15">
            <v>549586</v>
          </cell>
          <cell r="HB15">
            <v>445168</v>
          </cell>
          <cell r="HC15">
            <v>4277939</v>
          </cell>
          <cell r="HD15">
            <v>22325323</v>
          </cell>
          <cell r="HE15">
            <v>1165113</v>
          </cell>
          <cell r="HF15" t="str">
            <v>08 Пpиволжская</v>
          </cell>
          <cell r="HG15">
            <v>83170</v>
          </cell>
          <cell r="HH15">
            <v>23407266</v>
          </cell>
          <cell r="HI15">
            <v>3146436</v>
          </cell>
          <cell r="HJ15">
            <v>1034147</v>
          </cell>
          <cell r="HK15">
            <v>174670</v>
          </cell>
          <cell r="HL15">
            <v>4005913</v>
          </cell>
          <cell r="HM15">
            <v>15678890</v>
          </cell>
          <cell r="HN15">
            <v>627455</v>
          </cell>
          <cell r="HO15">
            <v>1028366</v>
          </cell>
          <cell r="HP15">
            <v>15277979</v>
          </cell>
          <cell r="HQ15">
            <v>245954</v>
          </cell>
          <cell r="HR15">
            <v>57185</v>
          </cell>
          <cell r="HS15">
            <v>147734</v>
          </cell>
          <cell r="HT15">
            <v>155405</v>
          </cell>
          <cell r="HU15">
            <v>2</v>
          </cell>
          <cell r="HV15">
            <v>0</v>
          </cell>
          <cell r="HW15">
            <v>0</v>
          </cell>
          <cell r="HX15">
            <v>2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32923</v>
          </cell>
          <cell r="ID15">
            <v>52</v>
          </cell>
          <cell r="IE15">
            <v>0</v>
          </cell>
          <cell r="IF15">
            <v>32975</v>
          </cell>
          <cell r="IG15">
            <v>77329</v>
          </cell>
          <cell r="IH15">
            <v>10061</v>
          </cell>
          <cell r="II15">
            <v>8193</v>
          </cell>
          <cell r="IJ15">
            <v>79197</v>
          </cell>
          <cell r="IK15">
            <v>45689816</v>
          </cell>
          <cell r="IL15">
            <v>3443599</v>
          </cell>
          <cell r="IM15">
            <v>1887301</v>
          </cell>
          <cell r="IN15">
            <v>47246114</v>
          </cell>
          <cell r="IO15">
            <v>43148913</v>
          </cell>
          <cell r="IP15">
            <v>3177407</v>
          </cell>
          <cell r="IQ15">
            <v>1533789</v>
          </cell>
          <cell r="IR15">
            <v>44792531</v>
          </cell>
          <cell r="IS15">
            <v>2540903</v>
          </cell>
          <cell r="IT15">
            <v>266192</v>
          </cell>
          <cell r="IU15">
            <v>353512</v>
          </cell>
          <cell r="IV15">
            <v>2453583</v>
          </cell>
        </row>
        <row r="16">
          <cell r="A16" t="str">
            <v>09 Куйбышевская</v>
          </cell>
          <cell r="B16">
            <v>82653</v>
          </cell>
          <cell r="C16">
            <v>162996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 t="str">
            <v>09 Куйбышевская</v>
          </cell>
          <cell r="I16">
            <v>0</v>
          </cell>
          <cell r="J16">
            <v>0</v>
          </cell>
          <cell r="K16">
            <v>0</v>
          </cell>
          <cell r="L16">
            <v>448555</v>
          </cell>
          <cell r="M16">
            <v>15000</v>
          </cell>
          <cell r="N16">
            <v>433555</v>
          </cell>
          <cell r="O16">
            <v>448555</v>
          </cell>
          <cell r="P16" t="str">
            <v>09 Куйбышевская</v>
          </cell>
          <cell r="Q16">
            <v>15000</v>
          </cell>
          <cell r="R16">
            <v>433555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09 Куйбышевская</v>
          </cell>
          <cell r="X16">
            <v>17689</v>
          </cell>
          <cell r="Y16">
            <v>628152</v>
          </cell>
          <cell r="Z16">
            <v>565781</v>
          </cell>
          <cell r="AA16">
            <v>80060</v>
          </cell>
          <cell r="AB16">
            <v>0</v>
          </cell>
          <cell r="AC16">
            <v>80126</v>
          </cell>
          <cell r="AD16" t="str">
            <v>09 Куйбышевская</v>
          </cell>
          <cell r="AE16">
            <v>56126</v>
          </cell>
          <cell r="AF16">
            <v>24000</v>
          </cell>
          <cell r="AG16">
            <v>15134</v>
          </cell>
          <cell r="AH16">
            <v>0</v>
          </cell>
          <cell r="AI16">
            <v>15134</v>
          </cell>
          <cell r="AJ16">
            <v>0</v>
          </cell>
          <cell r="AK16" t="str">
            <v>09 Куйбышевская</v>
          </cell>
          <cell r="AL16">
            <v>833026</v>
          </cell>
          <cell r="AM16">
            <v>10501322</v>
          </cell>
          <cell r="AN16">
            <v>10510380</v>
          </cell>
          <cell r="AO16">
            <v>823968</v>
          </cell>
          <cell r="AP16">
            <v>502824</v>
          </cell>
          <cell r="AQ16">
            <v>799855</v>
          </cell>
          <cell r="AR16" t="str">
            <v>09 Куйбышевская</v>
          </cell>
          <cell r="AS16">
            <v>744561</v>
          </cell>
          <cell r="AT16">
            <v>558118</v>
          </cell>
          <cell r="AU16">
            <v>167198</v>
          </cell>
          <cell r="AV16">
            <v>534734</v>
          </cell>
          <cell r="AW16">
            <v>209930</v>
          </cell>
          <cell r="AX16">
            <v>492002</v>
          </cell>
          <cell r="AY16" t="str">
            <v>09 Куйбышевская</v>
          </cell>
          <cell r="AZ16">
            <v>1868</v>
          </cell>
          <cell r="BA16">
            <v>0</v>
          </cell>
          <cell r="BB16">
            <v>1868</v>
          </cell>
          <cell r="BC16">
            <v>0</v>
          </cell>
          <cell r="BD16">
            <v>1868</v>
          </cell>
          <cell r="BE16">
            <v>0</v>
          </cell>
          <cell r="BF16" t="str">
            <v>09 Куйбышевская</v>
          </cell>
          <cell r="BG16">
            <v>1868</v>
          </cell>
          <cell r="BH16">
            <v>0</v>
          </cell>
          <cell r="BI16">
            <v>1868</v>
          </cell>
          <cell r="BJ16">
            <v>0</v>
          </cell>
          <cell r="BK16">
            <v>1868</v>
          </cell>
          <cell r="BL16">
            <v>0</v>
          </cell>
          <cell r="BM16">
            <v>10</v>
          </cell>
          <cell r="BN16" t="str">
            <v>09 Куйбышевская</v>
          </cell>
          <cell r="BO16">
            <v>0</v>
          </cell>
          <cell r="BP16">
            <v>10</v>
          </cell>
          <cell r="BQ16">
            <v>0</v>
          </cell>
          <cell r="BR16">
            <v>2837794</v>
          </cell>
          <cell r="BS16">
            <v>25215389</v>
          </cell>
          <cell r="BT16">
            <v>24306381</v>
          </cell>
          <cell r="BU16" t="str">
            <v>09 Куйбышевская</v>
          </cell>
          <cell r="BV16">
            <v>3746802</v>
          </cell>
          <cell r="BW16">
            <v>190404</v>
          </cell>
          <cell r="BX16">
            <v>1293967</v>
          </cell>
          <cell r="BY16">
            <v>1136506</v>
          </cell>
          <cell r="BZ16">
            <v>347865</v>
          </cell>
          <cell r="CA16">
            <v>167510</v>
          </cell>
          <cell r="CB16" t="str">
            <v>09 Куйбышевская</v>
          </cell>
          <cell r="CC16">
            <v>1096142</v>
          </cell>
          <cell r="CD16">
            <v>969216</v>
          </cell>
          <cell r="CE16">
            <v>294436</v>
          </cell>
          <cell r="CF16">
            <v>952</v>
          </cell>
          <cell r="CG16">
            <v>13875</v>
          </cell>
          <cell r="CH16">
            <v>6921</v>
          </cell>
          <cell r="CI16">
            <v>7906</v>
          </cell>
          <cell r="CJ16" t="str">
            <v>09 Куйбышевская</v>
          </cell>
          <cell r="CK16">
            <v>648</v>
          </cell>
          <cell r="CL16">
            <v>2338</v>
          </cell>
          <cell r="CM16">
            <v>241</v>
          </cell>
          <cell r="CN16">
            <v>2745</v>
          </cell>
          <cell r="CO16">
            <v>648</v>
          </cell>
          <cell r="CP16">
            <v>2338</v>
          </cell>
          <cell r="CQ16">
            <v>241</v>
          </cell>
          <cell r="CR16" t="str">
            <v>09 Куйбышевская</v>
          </cell>
          <cell r="CS16">
            <v>2745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9055</v>
          </cell>
          <cell r="CY16">
            <v>115951</v>
          </cell>
          <cell r="CZ16" t="str">
            <v>09 Куйбышевская</v>
          </cell>
          <cell r="DA16">
            <v>125006</v>
          </cell>
          <cell r="DB16">
            <v>0</v>
          </cell>
          <cell r="DC16">
            <v>100</v>
          </cell>
          <cell r="DD16">
            <v>100</v>
          </cell>
          <cell r="DE16">
            <v>100</v>
          </cell>
          <cell r="DF16">
            <v>0</v>
          </cell>
          <cell r="DG16">
            <v>100</v>
          </cell>
          <cell r="DH16" t="str">
            <v>09 Куйбышевская</v>
          </cell>
          <cell r="DI16">
            <v>0</v>
          </cell>
          <cell r="DJ16">
            <v>0</v>
          </cell>
          <cell r="DK16">
            <v>0</v>
          </cell>
          <cell r="DL16">
            <v>9055</v>
          </cell>
          <cell r="DM16">
            <v>115951</v>
          </cell>
          <cell r="DN16">
            <v>125006</v>
          </cell>
          <cell r="DO16" t="str">
            <v>09 Куйбышевская</v>
          </cell>
          <cell r="DP16">
            <v>0</v>
          </cell>
          <cell r="DQ16">
            <v>31601</v>
          </cell>
          <cell r="DR16">
            <v>701983</v>
          </cell>
          <cell r="DS16">
            <v>708032</v>
          </cell>
          <cell r="DT16">
            <v>25552</v>
          </cell>
          <cell r="DU16">
            <v>262231</v>
          </cell>
          <cell r="DV16" t="str">
            <v>09 Куйбышевская</v>
          </cell>
          <cell r="DW16">
            <v>262231</v>
          </cell>
          <cell r="DX16">
            <v>43091</v>
          </cell>
          <cell r="DY16">
            <v>43091</v>
          </cell>
          <cell r="DZ16">
            <v>4154</v>
          </cell>
          <cell r="EA16">
            <v>4154</v>
          </cell>
          <cell r="EB16">
            <v>28188</v>
          </cell>
          <cell r="EC16">
            <v>28188</v>
          </cell>
          <cell r="ED16">
            <v>25316</v>
          </cell>
          <cell r="EE16" t="str">
            <v>09 Куйбышевская</v>
          </cell>
          <cell r="EF16">
            <v>25316</v>
          </cell>
          <cell r="EG16">
            <v>14168</v>
          </cell>
          <cell r="EH16">
            <v>14168</v>
          </cell>
          <cell r="EI16">
            <v>23166</v>
          </cell>
          <cell r="EJ16">
            <v>0</v>
          </cell>
          <cell r="EK16">
            <v>8662</v>
          </cell>
          <cell r="EL16">
            <v>0</v>
          </cell>
          <cell r="EM16">
            <v>6596</v>
          </cell>
          <cell r="EN16" t="str">
            <v>09 Куйбышевская</v>
          </cell>
          <cell r="EO16">
            <v>6596</v>
          </cell>
          <cell r="EP16">
            <v>5383</v>
          </cell>
          <cell r="EQ16">
            <v>5383</v>
          </cell>
          <cell r="ER16">
            <v>46392</v>
          </cell>
          <cell r="ES16">
            <v>0</v>
          </cell>
          <cell r="ET16">
            <v>20802</v>
          </cell>
          <cell r="EU16" t="str">
            <v>09 Куйбышевская</v>
          </cell>
          <cell r="EV16">
            <v>0</v>
          </cell>
          <cell r="EW16">
            <v>19619</v>
          </cell>
          <cell r="EX16">
            <v>0</v>
          </cell>
          <cell r="EY16">
            <v>12357</v>
          </cell>
          <cell r="EZ16">
            <v>0</v>
          </cell>
          <cell r="FA16">
            <v>12706</v>
          </cell>
          <cell r="FB16" t="str">
            <v>09 Куйбышевская</v>
          </cell>
          <cell r="FC16">
            <v>0</v>
          </cell>
          <cell r="FD16">
            <v>11167</v>
          </cell>
          <cell r="FE16">
            <v>0</v>
          </cell>
          <cell r="FF16">
            <v>9336</v>
          </cell>
          <cell r="FG16">
            <v>0</v>
          </cell>
          <cell r="FH16">
            <v>7979</v>
          </cell>
          <cell r="FI16">
            <v>0</v>
          </cell>
          <cell r="FJ16" t="str">
            <v>09 Куйбышевская</v>
          </cell>
          <cell r="FK16">
            <v>6546</v>
          </cell>
          <cell r="FL16">
            <v>0</v>
          </cell>
          <cell r="FM16">
            <v>6327</v>
          </cell>
          <cell r="FN16">
            <v>0</v>
          </cell>
          <cell r="FO16">
            <v>43807</v>
          </cell>
          <cell r="FP16">
            <v>43945</v>
          </cell>
          <cell r="FQ16">
            <v>2305</v>
          </cell>
          <cell r="FR16" t="str">
            <v>09 Куйбышевская</v>
          </cell>
          <cell r="FS16">
            <v>85447</v>
          </cell>
          <cell r="FT16">
            <v>43547</v>
          </cell>
          <cell r="FU16">
            <v>43931</v>
          </cell>
          <cell r="FV16">
            <v>2303</v>
          </cell>
          <cell r="FW16">
            <v>85175</v>
          </cell>
          <cell r="FX16">
            <v>260</v>
          </cell>
          <cell r="FY16">
            <v>14</v>
          </cell>
          <cell r="FZ16" t="str">
            <v>09 Куйбышевская</v>
          </cell>
          <cell r="GA16">
            <v>2</v>
          </cell>
          <cell r="GB16">
            <v>272</v>
          </cell>
          <cell r="GC16">
            <v>0</v>
          </cell>
          <cell r="GD16">
            <v>0</v>
          </cell>
          <cell r="GE16">
            <v>292</v>
          </cell>
          <cell r="GF16">
            <v>4</v>
          </cell>
          <cell r="GG16">
            <v>0</v>
          </cell>
          <cell r="GH16" t="str">
            <v>09 Куйбышевская</v>
          </cell>
          <cell r="GI16">
            <v>296</v>
          </cell>
          <cell r="GJ16">
            <v>0</v>
          </cell>
          <cell r="GK16">
            <v>0</v>
          </cell>
          <cell r="GL16">
            <v>0</v>
          </cell>
          <cell r="GM16">
            <v>59858</v>
          </cell>
          <cell r="GN16">
            <v>30985</v>
          </cell>
          <cell r="GO16">
            <v>56</v>
          </cell>
          <cell r="GP16">
            <v>90787</v>
          </cell>
          <cell r="GQ16" t="str">
            <v>09 Куйбышевская</v>
          </cell>
          <cell r="GR16">
            <v>103957</v>
          </cell>
          <cell r="GS16">
            <v>74934</v>
          </cell>
          <cell r="GT16">
            <v>2361</v>
          </cell>
          <cell r="GU16">
            <v>176530</v>
          </cell>
          <cell r="GV16">
            <v>0</v>
          </cell>
          <cell r="GW16">
            <v>0</v>
          </cell>
          <cell r="GX16">
            <v>0</v>
          </cell>
          <cell r="GY16" t="str">
            <v>09 Куйбышевская</v>
          </cell>
          <cell r="GZ16">
            <v>9399989</v>
          </cell>
          <cell r="HA16">
            <v>732443</v>
          </cell>
          <cell r="HB16">
            <v>864909</v>
          </cell>
          <cell r="HC16">
            <v>9267523</v>
          </cell>
          <cell r="HD16">
            <v>44777646</v>
          </cell>
          <cell r="HE16">
            <v>509478</v>
          </cell>
          <cell r="HF16" t="str">
            <v>09 Куйбышевская</v>
          </cell>
          <cell r="HG16">
            <v>368694</v>
          </cell>
          <cell r="HH16">
            <v>44918430</v>
          </cell>
          <cell r="HI16">
            <v>6452236</v>
          </cell>
          <cell r="HJ16">
            <v>574041</v>
          </cell>
          <cell r="HK16">
            <v>147348</v>
          </cell>
          <cell r="HL16">
            <v>6878929</v>
          </cell>
          <cell r="HM16">
            <v>27514401</v>
          </cell>
          <cell r="HN16">
            <v>659181</v>
          </cell>
          <cell r="HO16">
            <v>1441573</v>
          </cell>
          <cell r="HP16">
            <v>26732009</v>
          </cell>
          <cell r="HQ16">
            <v>506804</v>
          </cell>
          <cell r="HR16">
            <v>53272</v>
          </cell>
          <cell r="HS16">
            <v>298179</v>
          </cell>
          <cell r="HT16">
            <v>261897</v>
          </cell>
          <cell r="HU16">
            <v>2</v>
          </cell>
          <cell r="HV16">
            <v>0</v>
          </cell>
          <cell r="HW16">
            <v>2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38129</v>
          </cell>
          <cell r="ID16">
            <v>19</v>
          </cell>
          <cell r="IE16">
            <v>0</v>
          </cell>
          <cell r="IF16">
            <v>38148</v>
          </cell>
          <cell r="IG16">
            <v>37310</v>
          </cell>
          <cell r="IH16">
            <v>502</v>
          </cell>
          <cell r="II16">
            <v>12142</v>
          </cell>
          <cell r="IJ16">
            <v>25670</v>
          </cell>
          <cell r="IK16">
            <v>88726517</v>
          </cell>
          <cell r="IL16">
            <v>2528936</v>
          </cell>
          <cell r="IM16">
            <v>3132847</v>
          </cell>
          <cell r="IN16">
            <v>88122606</v>
          </cell>
          <cell r="IO16">
            <v>84333544</v>
          </cell>
          <cell r="IP16">
            <v>2408350</v>
          </cell>
          <cell r="IQ16">
            <v>2823458</v>
          </cell>
          <cell r="IR16">
            <v>83918436</v>
          </cell>
          <cell r="IS16">
            <v>4392973</v>
          </cell>
          <cell r="IT16">
            <v>120586</v>
          </cell>
          <cell r="IU16">
            <v>309389</v>
          </cell>
          <cell r="IV16">
            <v>4204170</v>
          </cell>
        </row>
        <row r="17">
          <cell r="A17" t="str">
            <v>10 Свеpдловская</v>
          </cell>
          <cell r="B17">
            <v>180001</v>
          </cell>
          <cell r="C17">
            <v>217270</v>
          </cell>
          <cell r="D17">
            <v>0</v>
          </cell>
          <cell r="E17">
            <v>0</v>
          </cell>
          <cell r="F17">
            <v>30</v>
          </cell>
          <cell r="G17">
            <v>0</v>
          </cell>
          <cell r="H17" t="str">
            <v>10 Свеpдловская</v>
          </cell>
          <cell r="I17">
            <v>0</v>
          </cell>
          <cell r="J17">
            <v>30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 t="str">
            <v>10 Свеpдловская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 t="str">
            <v>10 Свеpдловская</v>
          </cell>
          <cell r="X17">
            <v>59787</v>
          </cell>
          <cell r="Y17">
            <v>518857</v>
          </cell>
          <cell r="Z17">
            <v>231625</v>
          </cell>
          <cell r="AA17">
            <v>347019</v>
          </cell>
          <cell r="AB17">
            <v>0</v>
          </cell>
          <cell r="AC17">
            <v>0</v>
          </cell>
          <cell r="AD17" t="str">
            <v>10 Свеpдловская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 t="str">
            <v>10 Свеpдловская</v>
          </cell>
          <cell r="AL17">
            <v>474913</v>
          </cell>
          <cell r="AM17">
            <v>10470368</v>
          </cell>
          <cell r="AN17">
            <v>10460466</v>
          </cell>
          <cell r="AO17">
            <v>484815</v>
          </cell>
          <cell r="AP17">
            <v>144554</v>
          </cell>
          <cell r="AQ17">
            <v>2163310</v>
          </cell>
          <cell r="AR17" t="str">
            <v>10 Свеpдловская</v>
          </cell>
          <cell r="AS17">
            <v>2222804</v>
          </cell>
          <cell r="AT17">
            <v>85060</v>
          </cell>
          <cell r="AU17">
            <v>115993</v>
          </cell>
          <cell r="AV17">
            <v>1873124</v>
          </cell>
          <cell r="AW17">
            <v>1935775</v>
          </cell>
          <cell r="AX17">
            <v>53342</v>
          </cell>
          <cell r="AY17" t="str">
            <v>10 Свеpдловская</v>
          </cell>
          <cell r="AZ17">
            <v>6297</v>
          </cell>
          <cell r="BA17">
            <v>15417</v>
          </cell>
          <cell r="BB17">
            <v>17481</v>
          </cell>
          <cell r="BC17">
            <v>4233</v>
          </cell>
          <cell r="BD17">
            <v>3275</v>
          </cell>
          <cell r="BE17">
            <v>14301</v>
          </cell>
          <cell r="BF17" t="str">
            <v>10 Свеpдловская</v>
          </cell>
          <cell r="BG17">
            <v>16338</v>
          </cell>
          <cell r="BH17">
            <v>1238</v>
          </cell>
          <cell r="BI17">
            <v>888</v>
          </cell>
          <cell r="BJ17">
            <v>14301</v>
          </cell>
          <cell r="BK17">
            <v>13951</v>
          </cell>
          <cell r="BL17">
            <v>1238</v>
          </cell>
          <cell r="BM17">
            <v>839</v>
          </cell>
          <cell r="BN17" t="str">
            <v>10 Свеpдловская</v>
          </cell>
          <cell r="BO17">
            <v>860</v>
          </cell>
          <cell r="BP17">
            <v>52</v>
          </cell>
          <cell r="BQ17">
            <v>1647</v>
          </cell>
          <cell r="BR17">
            <v>4205586</v>
          </cell>
          <cell r="BS17">
            <v>30823065</v>
          </cell>
          <cell r="BT17">
            <v>28117989</v>
          </cell>
          <cell r="BU17" t="str">
            <v>10 Свеpдловская</v>
          </cell>
          <cell r="BV17">
            <v>6910662</v>
          </cell>
          <cell r="BW17">
            <v>360803</v>
          </cell>
          <cell r="BX17">
            <v>2043723</v>
          </cell>
          <cell r="BY17">
            <v>1857336</v>
          </cell>
          <cell r="BZ17">
            <v>547190</v>
          </cell>
          <cell r="CA17">
            <v>294709</v>
          </cell>
          <cell r="CB17" t="str">
            <v>10 Свеpдловская</v>
          </cell>
          <cell r="CC17">
            <v>1168784</v>
          </cell>
          <cell r="CD17">
            <v>1014380</v>
          </cell>
          <cell r="CE17">
            <v>449113</v>
          </cell>
          <cell r="CF17">
            <v>23108</v>
          </cell>
          <cell r="CG17">
            <v>5435</v>
          </cell>
          <cell r="CH17">
            <v>5571</v>
          </cell>
          <cell r="CI17">
            <v>22972</v>
          </cell>
          <cell r="CJ17" t="str">
            <v>10 Свеpдловская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 t="str">
            <v>10 Свеpдловская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 t="str">
            <v>10 Свеpдловская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110384</v>
          </cell>
          <cell r="DF17">
            <v>104200</v>
          </cell>
          <cell r="DG17">
            <v>151200</v>
          </cell>
          <cell r="DH17" t="str">
            <v>10 Свеpдловская</v>
          </cell>
          <cell r="DI17">
            <v>63384</v>
          </cell>
          <cell r="DJ17">
            <v>0</v>
          </cell>
          <cell r="DK17">
            <v>0</v>
          </cell>
          <cell r="DL17">
            <v>43196</v>
          </cell>
          <cell r="DM17">
            <v>217803</v>
          </cell>
          <cell r="DN17">
            <v>259483</v>
          </cell>
          <cell r="DO17" t="str">
            <v>10 Свеpдловская</v>
          </cell>
          <cell r="DP17">
            <v>1516</v>
          </cell>
          <cell r="DQ17">
            <v>215577</v>
          </cell>
          <cell r="DR17">
            <v>4482485</v>
          </cell>
          <cell r="DS17">
            <v>4413509</v>
          </cell>
          <cell r="DT17">
            <v>284553</v>
          </cell>
          <cell r="DU17">
            <v>40967</v>
          </cell>
          <cell r="DV17" t="str">
            <v>10 Свеpдловская</v>
          </cell>
          <cell r="DW17">
            <v>0</v>
          </cell>
          <cell r="DX17">
            <v>6362</v>
          </cell>
          <cell r="DY17">
            <v>0</v>
          </cell>
          <cell r="DZ17">
            <v>2000</v>
          </cell>
          <cell r="EA17">
            <v>0</v>
          </cell>
          <cell r="EB17">
            <v>21619</v>
          </cell>
          <cell r="EC17">
            <v>0</v>
          </cell>
          <cell r="ED17">
            <v>19000</v>
          </cell>
          <cell r="EE17" t="str">
            <v>10 Свеpдловская</v>
          </cell>
          <cell r="EF17">
            <v>0</v>
          </cell>
          <cell r="EG17">
            <v>4076</v>
          </cell>
          <cell r="EH17">
            <v>168</v>
          </cell>
          <cell r="EI17">
            <v>2841</v>
          </cell>
          <cell r="EJ17">
            <v>2841</v>
          </cell>
          <cell r="EK17">
            <v>2201</v>
          </cell>
          <cell r="EL17">
            <v>2167</v>
          </cell>
          <cell r="EM17">
            <v>1654</v>
          </cell>
          <cell r="EN17" t="str">
            <v>10 Свеpдловская</v>
          </cell>
          <cell r="EO17">
            <v>1654</v>
          </cell>
          <cell r="EP17">
            <v>1099</v>
          </cell>
          <cell r="EQ17">
            <v>0</v>
          </cell>
          <cell r="ER17">
            <v>2868</v>
          </cell>
          <cell r="ES17">
            <v>0</v>
          </cell>
          <cell r="ET17">
            <v>4280</v>
          </cell>
          <cell r="EU17" t="str">
            <v>10 Свеpдловская</v>
          </cell>
          <cell r="EV17">
            <v>0</v>
          </cell>
          <cell r="EW17">
            <v>2204</v>
          </cell>
          <cell r="EX17">
            <v>0</v>
          </cell>
          <cell r="EY17">
            <v>5200</v>
          </cell>
          <cell r="EZ17">
            <v>0</v>
          </cell>
          <cell r="FA17">
            <v>9255</v>
          </cell>
          <cell r="FB17" t="str">
            <v>10 Свеpдловская</v>
          </cell>
          <cell r="FC17">
            <v>0</v>
          </cell>
          <cell r="FD17">
            <v>15000</v>
          </cell>
          <cell r="FE17">
            <v>0</v>
          </cell>
          <cell r="FF17">
            <v>3350</v>
          </cell>
          <cell r="FG17">
            <v>0</v>
          </cell>
          <cell r="FH17">
            <v>1204</v>
          </cell>
          <cell r="FI17">
            <v>1204</v>
          </cell>
          <cell r="FJ17" t="str">
            <v>10 Свеpдловская</v>
          </cell>
          <cell r="FK17">
            <v>2172</v>
          </cell>
          <cell r="FL17">
            <v>1456</v>
          </cell>
          <cell r="FM17">
            <v>3413</v>
          </cell>
          <cell r="FN17">
            <v>2100</v>
          </cell>
          <cell r="FO17">
            <v>18656</v>
          </cell>
          <cell r="FP17">
            <v>10480</v>
          </cell>
          <cell r="FQ17">
            <v>1656</v>
          </cell>
          <cell r="FR17" t="str">
            <v>10 Свеpдловская</v>
          </cell>
          <cell r="FS17">
            <v>27480</v>
          </cell>
          <cell r="FT17">
            <v>18434</v>
          </cell>
          <cell r="FU17">
            <v>10402</v>
          </cell>
          <cell r="FV17">
            <v>1655</v>
          </cell>
          <cell r="FW17">
            <v>27181</v>
          </cell>
          <cell r="FX17">
            <v>222</v>
          </cell>
          <cell r="FY17">
            <v>78</v>
          </cell>
          <cell r="FZ17" t="str">
            <v>10 Свеpдловская</v>
          </cell>
          <cell r="GA17">
            <v>1</v>
          </cell>
          <cell r="GB17">
            <v>299</v>
          </cell>
          <cell r="GC17">
            <v>0</v>
          </cell>
          <cell r="GD17">
            <v>0</v>
          </cell>
          <cell r="GE17">
            <v>138</v>
          </cell>
          <cell r="GF17">
            <v>13</v>
          </cell>
          <cell r="GG17">
            <v>0</v>
          </cell>
          <cell r="GH17" t="str">
            <v>10 Свеpдловская</v>
          </cell>
          <cell r="GI17">
            <v>151</v>
          </cell>
          <cell r="GJ17">
            <v>0</v>
          </cell>
          <cell r="GK17">
            <v>0</v>
          </cell>
          <cell r="GL17">
            <v>0</v>
          </cell>
          <cell r="GM17">
            <v>23419</v>
          </cell>
          <cell r="GN17">
            <v>26083</v>
          </cell>
          <cell r="GO17">
            <v>366</v>
          </cell>
          <cell r="GP17">
            <v>49136</v>
          </cell>
          <cell r="GQ17" t="str">
            <v>10 Свеpдловская</v>
          </cell>
          <cell r="GR17">
            <v>42213</v>
          </cell>
          <cell r="GS17">
            <v>36576</v>
          </cell>
          <cell r="GT17">
            <v>2022</v>
          </cell>
          <cell r="GU17">
            <v>76767</v>
          </cell>
          <cell r="GV17">
            <v>0</v>
          </cell>
          <cell r="GW17">
            <v>0</v>
          </cell>
          <cell r="GX17">
            <v>0</v>
          </cell>
          <cell r="GY17" t="str">
            <v>10 Свеpдловская</v>
          </cell>
          <cell r="GZ17">
            <v>7740680</v>
          </cell>
          <cell r="HA17">
            <v>456232</v>
          </cell>
          <cell r="HB17">
            <v>95823</v>
          </cell>
          <cell r="HC17">
            <v>8101089</v>
          </cell>
          <cell r="HD17">
            <v>103679709</v>
          </cell>
          <cell r="HE17">
            <v>157229</v>
          </cell>
          <cell r="HF17" t="str">
            <v>10 Свеpдловская</v>
          </cell>
          <cell r="HG17">
            <v>64424</v>
          </cell>
          <cell r="HH17">
            <v>103772514</v>
          </cell>
          <cell r="HI17">
            <v>7984926</v>
          </cell>
          <cell r="HJ17">
            <v>570238</v>
          </cell>
          <cell r="HK17">
            <v>225800</v>
          </cell>
          <cell r="HL17">
            <v>8329364</v>
          </cell>
          <cell r="HM17">
            <v>36522539</v>
          </cell>
          <cell r="HN17">
            <v>1473501</v>
          </cell>
          <cell r="HO17">
            <v>1444012</v>
          </cell>
          <cell r="HP17">
            <v>36552028</v>
          </cell>
          <cell r="HQ17">
            <v>834200</v>
          </cell>
          <cell r="HR17">
            <v>100116</v>
          </cell>
          <cell r="HS17">
            <v>389186</v>
          </cell>
          <cell r="HT17">
            <v>545130</v>
          </cell>
          <cell r="HU17">
            <v>47</v>
          </cell>
          <cell r="HV17">
            <v>0</v>
          </cell>
          <cell r="HW17">
            <v>0</v>
          </cell>
          <cell r="HX17">
            <v>47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8884</v>
          </cell>
          <cell r="ID17">
            <v>0</v>
          </cell>
          <cell r="IE17">
            <v>1</v>
          </cell>
          <cell r="IF17">
            <v>8883</v>
          </cell>
          <cell r="IG17">
            <v>19550</v>
          </cell>
          <cell r="IH17">
            <v>953</v>
          </cell>
          <cell r="II17">
            <v>93</v>
          </cell>
          <cell r="IJ17">
            <v>20410</v>
          </cell>
          <cell r="IK17">
            <v>156790535</v>
          </cell>
          <cell r="IL17">
            <v>2758269</v>
          </cell>
          <cell r="IM17">
            <v>2219339</v>
          </cell>
          <cell r="IN17">
            <v>157329465</v>
          </cell>
          <cell r="IO17">
            <v>152576201</v>
          </cell>
          <cell r="IP17">
            <v>2596631</v>
          </cell>
          <cell r="IQ17">
            <v>2154900</v>
          </cell>
          <cell r="IR17">
            <v>153017932</v>
          </cell>
          <cell r="IS17">
            <v>4214334</v>
          </cell>
          <cell r="IT17">
            <v>161638</v>
          </cell>
          <cell r="IU17">
            <v>64439</v>
          </cell>
          <cell r="IV17">
            <v>4311533</v>
          </cell>
        </row>
        <row r="18">
          <cell r="A18" t="str">
            <v>11 Южно-Уpальская</v>
          </cell>
          <cell r="B18">
            <v>53285</v>
          </cell>
          <cell r="C18">
            <v>132882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 t="str">
            <v>11 Южно-Уpальская</v>
          </cell>
          <cell r="I18">
            <v>0</v>
          </cell>
          <cell r="J18">
            <v>0</v>
          </cell>
          <cell r="K18">
            <v>0</v>
          </cell>
          <cell r="L18">
            <v>388470</v>
          </cell>
          <cell r="M18">
            <v>0</v>
          </cell>
          <cell r="N18">
            <v>388470</v>
          </cell>
          <cell r="O18">
            <v>388470</v>
          </cell>
          <cell r="P18" t="str">
            <v>11 Южно-Уpальская</v>
          </cell>
          <cell r="Q18">
            <v>0</v>
          </cell>
          <cell r="R18">
            <v>388470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11 Южно-Уpальская</v>
          </cell>
          <cell r="X18">
            <v>0</v>
          </cell>
          <cell r="Y18">
            <v>34000</v>
          </cell>
          <cell r="Z18">
            <v>34000</v>
          </cell>
          <cell r="AA18">
            <v>0</v>
          </cell>
          <cell r="AB18">
            <v>0</v>
          </cell>
          <cell r="AC18">
            <v>0</v>
          </cell>
          <cell r="AD18" t="str">
            <v>11 Южно-Уpальская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 t="str">
            <v>11 Южно-Уpальская</v>
          </cell>
          <cell r="AL18">
            <v>444346</v>
          </cell>
          <cell r="AM18">
            <v>8503923</v>
          </cell>
          <cell r="AN18">
            <v>8556416</v>
          </cell>
          <cell r="AO18">
            <v>391853</v>
          </cell>
          <cell r="AP18">
            <v>70629</v>
          </cell>
          <cell r="AQ18">
            <v>262687</v>
          </cell>
          <cell r="AR18" t="str">
            <v>11 Южно-Уpальская</v>
          </cell>
          <cell r="AS18">
            <v>281998</v>
          </cell>
          <cell r="AT18">
            <v>51318</v>
          </cell>
          <cell r="AU18">
            <v>40447</v>
          </cell>
          <cell r="AV18">
            <v>197871</v>
          </cell>
          <cell r="AW18">
            <v>205394</v>
          </cell>
          <cell r="AX18">
            <v>32924</v>
          </cell>
          <cell r="AY18" t="str">
            <v>11 Южно-Уpальская</v>
          </cell>
          <cell r="AZ18">
            <v>31642</v>
          </cell>
          <cell r="BA18">
            <v>17722</v>
          </cell>
          <cell r="BB18">
            <v>27734</v>
          </cell>
          <cell r="BC18">
            <v>21630</v>
          </cell>
          <cell r="BD18">
            <v>7114</v>
          </cell>
          <cell r="BE18">
            <v>1837</v>
          </cell>
          <cell r="BF18" t="str">
            <v>11 Южно-Уpальская</v>
          </cell>
          <cell r="BG18">
            <v>8342</v>
          </cell>
          <cell r="BH18">
            <v>609</v>
          </cell>
          <cell r="BI18">
            <v>7114</v>
          </cell>
          <cell r="BJ18">
            <v>1837</v>
          </cell>
          <cell r="BK18">
            <v>8342</v>
          </cell>
          <cell r="BL18">
            <v>609</v>
          </cell>
          <cell r="BM18">
            <v>21533</v>
          </cell>
          <cell r="BN18" t="str">
            <v>11 Южно-Уpальская</v>
          </cell>
          <cell r="BO18">
            <v>12400</v>
          </cell>
          <cell r="BP18">
            <v>14020</v>
          </cell>
          <cell r="BQ18">
            <v>19913</v>
          </cell>
          <cell r="BR18">
            <v>1927732</v>
          </cell>
          <cell r="BS18">
            <v>17888732</v>
          </cell>
          <cell r="BT18">
            <v>17013476</v>
          </cell>
          <cell r="BU18" t="str">
            <v>11 Южно-Уpальская</v>
          </cell>
          <cell r="BV18">
            <v>2802988</v>
          </cell>
          <cell r="BW18">
            <v>520004</v>
          </cell>
          <cell r="BX18">
            <v>3028987</v>
          </cell>
          <cell r="BY18">
            <v>2815977</v>
          </cell>
          <cell r="BZ18">
            <v>733014</v>
          </cell>
          <cell r="CA18">
            <v>404189</v>
          </cell>
          <cell r="CB18" t="str">
            <v>11 Южно-Уpальская</v>
          </cell>
          <cell r="CC18">
            <v>2017193</v>
          </cell>
          <cell r="CD18">
            <v>1997395</v>
          </cell>
          <cell r="CE18">
            <v>423987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 t="str">
            <v>11 Южно-Уpальская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 t="str">
            <v>11 Южно-Уpальская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 t="str">
            <v>11 Южно-Уpальская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 t="str">
            <v>11 Южно-Уpальская</v>
          </cell>
          <cell r="DI18">
            <v>0</v>
          </cell>
          <cell r="DJ18">
            <v>0</v>
          </cell>
          <cell r="DK18">
            <v>0</v>
          </cell>
          <cell r="DL18">
            <v>431</v>
          </cell>
          <cell r="DM18">
            <v>142646</v>
          </cell>
          <cell r="DN18">
            <v>142912</v>
          </cell>
          <cell r="DO18" t="str">
            <v>11 Южно-Уpальская</v>
          </cell>
          <cell r="DP18">
            <v>165</v>
          </cell>
          <cell r="DQ18">
            <v>63211</v>
          </cell>
          <cell r="DR18">
            <v>1762413</v>
          </cell>
          <cell r="DS18">
            <v>1760267</v>
          </cell>
          <cell r="DT18">
            <v>65357</v>
          </cell>
          <cell r="DU18">
            <v>1464</v>
          </cell>
          <cell r="DV18" t="str">
            <v>11 Южно-Уpальская</v>
          </cell>
          <cell r="DW18">
            <v>803</v>
          </cell>
          <cell r="DX18">
            <v>9262</v>
          </cell>
          <cell r="DY18">
            <v>0</v>
          </cell>
          <cell r="DZ18">
            <v>5963</v>
          </cell>
          <cell r="EA18">
            <v>0</v>
          </cell>
          <cell r="EB18">
            <v>3848</v>
          </cell>
          <cell r="EC18">
            <v>0</v>
          </cell>
          <cell r="ED18">
            <v>1834</v>
          </cell>
          <cell r="EE18" t="str">
            <v>11 Южно-Уpальская</v>
          </cell>
          <cell r="EF18">
            <v>0</v>
          </cell>
          <cell r="EG18">
            <v>1180</v>
          </cell>
          <cell r="EH18">
            <v>0</v>
          </cell>
          <cell r="EI18">
            <v>1057</v>
          </cell>
          <cell r="EJ18">
            <v>0</v>
          </cell>
          <cell r="EK18">
            <v>2863</v>
          </cell>
          <cell r="EL18">
            <v>0</v>
          </cell>
          <cell r="EM18">
            <v>1588</v>
          </cell>
          <cell r="EN18" t="str">
            <v>11 Южно-Уpальская</v>
          </cell>
          <cell r="EO18">
            <v>35</v>
          </cell>
          <cell r="EP18">
            <v>1523</v>
          </cell>
          <cell r="EQ18">
            <v>0</v>
          </cell>
          <cell r="ER18">
            <v>31990</v>
          </cell>
          <cell r="ES18">
            <v>0</v>
          </cell>
          <cell r="ET18">
            <v>11867</v>
          </cell>
          <cell r="EU18" t="str">
            <v>11 Южно-Уpальская</v>
          </cell>
          <cell r="EV18">
            <v>0</v>
          </cell>
          <cell r="EW18">
            <v>10072</v>
          </cell>
          <cell r="EX18">
            <v>1331</v>
          </cell>
          <cell r="EY18">
            <v>7823</v>
          </cell>
          <cell r="EZ18">
            <v>7617</v>
          </cell>
          <cell r="FA18">
            <v>6948</v>
          </cell>
          <cell r="FB18" t="str">
            <v>11 Южно-Уpальская</v>
          </cell>
          <cell r="FC18">
            <v>3474</v>
          </cell>
          <cell r="FD18">
            <v>6761</v>
          </cell>
          <cell r="FE18">
            <v>0</v>
          </cell>
          <cell r="FF18">
            <v>6108</v>
          </cell>
          <cell r="FG18">
            <v>0</v>
          </cell>
          <cell r="FH18">
            <v>4663</v>
          </cell>
          <cell r="FI18">
            <v>1616</v>
          </cell>
          <cell r="FJ18" t="str">
            <v>11 Южно-Уpальская</v>
          </cell>
          <cell r="FK18">
            <v>4467</v>
          </cell>
          <cell r="FL18">
            <v>0</v>
          </cell>
          <cell r="FM18">
            <v>4070</v>
          </cell>
          <cell r="FN18">
            <v>1834</v>
          </cell>
          <cell r="FO18">
            <v>6128</v>
          </cell>
          <cell r="FP18">
            <v>16430</v>
          </cell>
          <cell r="FQ18">
            <v>0</v>
          </cell>
          <cell r="FR18" t="str">
            <v>11 Южно-Уpальская</v>
          </cell>
          <cell r="FS18">
            <v>22558</v>
          </cell>
          <cell r="FT18">
            <v>6099</v>
          </cell>
          <cell r="FU18">
            <v>16387</v>
          </cell>
          <cell r="FV18">
            <v>0</v>
          </cell>
          <cell r="FW18">
            <v>22486</v>
          </cell>
          <cell r="FX18">
            <v>29</v>
          </cell>
          <cell r="FY18">
            <v>43</v>
          </cell>
          <cell r="FZ18" t="str">
            <v>11 Южно-Уpальская</v>
          </cell>
          <cell r="GA18">
            <v>0</v>
          </cell>
          <cell r="GB18">
            <v>72</v>
          </cell>
          <cell r="GC18">
            <v>0</v>
          </cell>
          <cell r="GD18">
            <v>0</v>
          </cell>
          <cell r="GE18">
            <v>10</v>
          </cell>
          <cell r="GF18">
            <v>0</v>
          </cell>
          <cell r="GG18">
            <v>0</v>
          </cell>
          <cell r="GH18" t="str">
            <v>11 Южно-Уpальская</v>
          </cell>
          <cell r="GI18">
            <v>10</v>
          </cell>
          <cell r="GJ18">
            <v>0</v>
          </cell>
          <cell r="GK18">
            <v>0</v>
          </cell>
          <cell r="GL18">
            <v>0</v>
          </cell>
          <cell r="GM18">
            <v>18880</v>
          </cell>
          <cell r="GN18">
            <v>33956</v>
          </cell>
          <cell r="GO18">
            <v>466</v>
          </cell>
          <cell r="GP18">
            <v>52370</v>
          </cell>
          <cell r="GQ18" t="str">
            <v>11 Южно-Уpальская</v>
          </cell>
          <cell r="GR18">
            <v>25018</v>
          </cell>
          <cell r="GS18">
            <v>50386</v>
          </cell>
          <cell r="GT18">
            <v>466</v>
          </cell>
          <cell r="GU18">
            <v>74938</v>
          </cell>
          <cell r="GV18">
            <v>11919</v>
          </cell>
          <cell r="GW18">
            <v>0</v>
          </cell>
          <cell r="GX18">
            <v>11919</v>
          </cell>
          <cell r="GY18" t="str">
            <v>11 Южно-Уpальская</v>
          </cell>
          <cell r="GZ18">
            <v>8083342</v>
          </cell>
          <cell r="HA18">
            <v>297521</v>
          </cell>
          <cell r="HB18">
            <v>874146</v>
          </cell>
          <cell r="HC18">
            <v>7506717</v>
          </cell>
          <cell r="HD18">
            <v>37710255</v>
          </cell>
          <cell r="HE18">
            <v>47196</v>
          </cell>
          <cell r="HF18" t="str">
            <v>11 Южно-Уpальская</v>
          </cell>
          <cell r="HG18">
            <v>159751</v>
          </cell>
          <cell r="HH18">
            <v>37597700</v>
          </cell>
          <cell r="HI18">
            <v>5015568</v>
          </cell>
          <cell r="HJ18">
            <v>460329</v>
          </cell>
          <cell r="HK18">
            <v>120306</v>
          </cell>
          <cell r="HL18">
            <v>5355591</v>
          </cell>
          <cell r="HM18">
            <v>23775036</v>
          </cell>
          <cell r="HN18">
            <v>401262</v>
          </cell>
          <cell r="HO18">
            <v>1447855</v>
          </cell>
          <cell r="HP18">
            <v>22728443</v>
          </cell>
          <cell r="HQ18">
            <v>377727</v>
          </cell>
          <cell r="HR18">
            <v>40210</v>
          </cell>
          <cell r="HS18">
            <v>188641</v>
          </cell>
          <cell r="HT18">
            <v>229296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63700</v>
          </cell>
          <cell r="ID18">
            <v>0</v>
          </cell>
          <cell r="IE18">
            <v>0</v>
          </cell>
          <cell r="IF18">
            <v>63700</v>
          </cell>
          <cell r="IG18">
            <v>12057</v>
          </cell>
          <cell r="IH18">
            <v>586</v>
          </cell>
          <cell r="II18">
            <v>43</v>
          </cell>
          <cell r="IJ18">
            <v>12600</v>
          </cell>
          <cell r="IK18">
            <v>75049604</v>
          </cell>
          <cell r="IL18">
            <v>1247104</v>
          </cell>
          <cell r="IM18">
            <v>2790742</v>
          </cell>
          <cell r="IN18">
            <v>73505966</v>
          </cell>
          <cell r="IO18">
            <v>69671578</v>
          </cell>
          <cell r="IP18">
            <v>1095837</v>
          </cell>
          <cell r="IQ18">
            <v>1935151</v>
          </cell>
          <cell r="IR18">
            <v>68832264</v>
          </cell>
          <cell r="IS18">
            <v>5378026</v>
          </cell>
          <cell r="IT18">
            <v>151267</v>
          </cell>
          <cell r="IU18">
            <v>855591</v>
          </cell>
          <cell r="IV18">
            <v>4673702</v>
          </cell>
        </row>
        <row r="19">
          <cell r="A19" t="str">
            <v>12 Западно-Сибиpская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11364</v>
          </cell>
          <cell r="G19">
            <v>0</v>
          </cell>
          <cell r="H19" t="str">
            <v>12 Западно-Сибиpская</v>
          </cell>
          <cell r="I19">
            <v>456</v>
          </cell>
          <cell r="J19">
            <v>10908</v>
          </cell>
          <cell r="K19">
            <v>123719</v>
          </cell>
          <cell r="L19">
            <v>0</v>
          </cell>
          <cell r="M19">
            <v>40668</v>
          </cell>
          <cell r="N19">
            <v>83051</v>
          </cell>
          <cell r="O19">
            <v>0</v>
          </cell>
          <cell r="P19" t="str">
            <v>12 Западно-Сибиpская</v>
          </cell>
          <cell r="Q19">
            <v>40668</v>
          </cell>
          <cell r="R19">
            <v>83051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12 Западно-Сибиpская</v>
          </cell>
          <cell r="X19">
            <v>29516</v>
          </cell>
          <cell r="Y19">
            <v>2800</v>
          </cell>
          <cell r="Z19">
            <v>10848</v>
          </cell>
          <cell r="AA19">
            <v>21468</v>
          </cell>
          <cell r="AB19">
            <v>24467</v>
          </cell>
          <cell r="AC19">
            <v>0</v>
          </cell>
          <cell r="AD19" t="str">
            <v>12 Западно-Сибиpская</v>
          </cell>
          <cell r="AE19">
            <v>2999</v>
          </cell>
          <cell r="AF19">
            <v>21468</v>
          </cell>
          <cell r="AG19">
            <v>100</v>
          </cell>
          <cell r="AH19">
            <v>271</v>
          </cell>
          <cell r="AI19">
            <v>371</v>
          </cell>
          <cell r="AJ19">
            <v>0</v>
          </cell>
          <cell r="AK19" t="str">
            <v>12 Западно-Сибиpская</v>
          </cell>
          <cell r="AL19">
            <v>833549</v>
          </cell>
          <cell r="AM19">
            <v>13514755</v>
          </cell>
          <cell r="AN19">
            <v>13815611</v>
          </cell>
          <cell r="AO19">
            <v>532693</v>
          </cell>
          <cell r="AP19">
            <v>397676</v>
          </cell>
          <cell r="AQ19">
            <v>2232802</v>
          </cell>
          <cell r="AR19" t="str">
            <v>12 Западно-Сибиpская</v>
          </cell>
          <cell r="AS19">
            <v>2522897</v>
          </cell>
          <cell r="AT19">
            <v>107581</v>
          </cell>
          <cell r="AU19">
            <v>348890</v>
          </cell>
          <cell r="AV19">
            <v>1747214</v>
          </cell>
          <cell r="AW19">
            <v>1998684</v>
          </cell>
          <cell r="AX19">
            <v>97420</v>
          </cell>
          <cell r="AY19" t="str">
            <v>12 Западно-Сибиpская</v>
          </cell>
          <cell r="AZ19">
            <v>5277</v>
          </cell>
          <cell r="BA19">
            <v>1101</v>
          </cell>
          <cell r="BB19">
            <v>197</v>
          </cell>
          <cell r="BC19">
            <v>6181</v>
          </cell>
          <cell r="BD19">
            <v>5026</v>
          </cell>
          <cell r="BE19">
            <v>1061</v>
          </cell>
          <cell r="BF19" t="str">
            <v>12 Западно-Сибиpская</v>
          </cell>
          <cell r="BG19">
            <v>0</v>
          </cell>
          <cell r="BH19">
            <v>6087</v>
          </cell>
          <cell r="BI19">
            <v>5026</v>
          </cell>
          <cell r="BJ19">
            <v>1061</v>
          </cell>
          <cell r="BK19">
            <v>0</v>
          </cell>
          <cell r="BL19">
            <v>6087</v>
          </cell>
          <cell r="BM19">
            <v>251</v>
          </cell>
          <cell r="BN19" t="str">
            <v>12 Западно-Сибиpская</v>
          </cell>
          <cell r="BO19">
            <v>711</v>
          </cell>
          <cell r="BP19">
            <v>197</v>
          </cell>
          <cell r="BQ19">
            <v>765</v>
          </cell>
          <cell r="BR19">
            <v>3350370</v>
          </cell>
          <cell r="BS19">
            <v>25217820</v>
          </cell>
          <cell r="BT19">
            <v>25002679</v>
          </cell>
          <cell r="BU19" t="str">
            <v>12 Западно-Сибиpская</v>
          </cell>
          <cell r="BV19">
            <v>3565511</v>
          </cell>
          <cell r="BW19">
            <v>1442688</v>
          </cell>
          <cell r="BX19">
            <v>3257903</v>
          </cell>
          <cell r="BY19">
            <v>3430070</v>
          </cell>
          <cell r="BZ19">
            <v>1270521</v>
          </cell>
          <cell r="CA19">
            <v>468155</v>
          </cell>
          <cell r="CB19" t="str">
            <v>12 Западно-Сибиpская</v>
          </cell>
          <cell r="CC19">
            <v>2096479</v>
          </cell>
          <cell r="CD19">
            <v>2317309</v>
          </cell>
          <cell r="CE19">
            <v>247325</v>
          </cell>
          <cell r="CF19">
            <v>474</v>
          </cell>
          <cell r="CG19">
            <v>3015</v>
          </cell>
          <cell r="CH19">
            <v>474</v>
          </cell>
          <cell r="CI19">
            <v>3015</v>
          </cell>
          <cell r="CJ19" t="str">
            <v>12 Западно-Сибиpская</v>
          </cell>
          <cell r="CK19">
            <v>474</v>
          </cell>
          <cell r="CL19">
            <v>3015</v>
          </cell>
          <cell r="CM19">
            <v>474</v>
          </cell>
          <cell r="CN19">
            <v>3015</v>
          </cell>
          <cell r="CO19">
            <v>474</v>
          </cell>
          <cell r="CP19">
            <v>2541</v>
          </cell>
          <cell r="CQ19">
            <v>474</v>
          </cell>
          <cell r="CR19" t="str">
            <v>12 Западно-Сибиpская</v>
          </cell>
          <cell r="CS19">
            <v>2541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29744</v>
          </cell>
          <cell r="CY19">
            <v>16227</v>
          </cell>
          <cell r="CZ19" t="str">
            <v>12 Западно-Сибиpская</v>
          </cell>
          <cell r="DA19">
            <v>19741</v>
          </cell>
          <cell r="DB19">
            <v>26230</v>
          </cell>
          <cell r="DC19">
            <v>0</v>
          </cell>
          <cell r="DD19">
            <v>0</v>
          </cell>
          <cell r="DE19">
            <v>12390</v>
          </cell>
          <cell r="DF19">
            <v>1250292</v>
          </cell>
          <cell r="DG19">
            <v>1250292</v>
          </cell>
          <cell r="DH19" t="str">
            <v>12 Западно-Сибиpская</v>
          </cell>
          <cell r="DI19">
            <v>12390</v>
          </cell>
          <cell r="DJ19">
            <v>0</v>
          </cell>
          <cell r="DK19">
            <v>0</v>
          </cell>
          <cell r="DL19">
            <v>40</v>
          </cell>
          <cell r="DM19">
            <v>181774</v>
          </cell>
          <cell r="DN19">
            <v>181814</v>
          </cell>
          <cell r="DO19" t="str">
            <v>12 Западно-Сибиpская</v>
          </cell>
          <cell r="DP19">
            <v>0</v>
          </cell>
          <cell r="DQ19">
            <v>638168</v>
          </cell>
          <cell r="DR19">
            <v>10136066</v>
          </cell>
          <cell r="DS19">
            <v>10370079</v>
          </cell>
          <cell r="DT19">
            <v>404155</v>
          </cell>
          <cell r="DU19">
            <v>97836</v>
          </cell>
          <cell r="DV19" t="str">
            <v>12 Западно-Сибиpская</v>
          </cell>
          <cell r="DW19">
            <v>67836</v>
          </cell>
          <cell r="DX19">
            <v>42760</v>
          </cell>
          <cell r="DY19">
            <v>42760</v>
          </cell>
          <cell r="DZ19">
            <v>11617</v>
          </cell>
          <cell r="EA19">
            <v>0</v>
          </cell>
          <cell r="EB19">
            <v>1000</v>
          </cell>
          <cell r="EC19">
            <v>1000</v>
          </cell>
          <cell r="ED19">
            <v>20792</v>
          </cell>
          <cell r="EE19" t="str">
            <v>12 Западно-Сибиpская</v>
          </cell>
          <cell r="EF19">
            <v>0</v>
          </cell>
          <cell r="EG19">
            <v>10850</v>
          </cell>
          <cell r="EH19">
            <v>0</v>
          </cell>
          <cell r="EI19">
            <v>7067</v>
          </cell>
          <cell r="EJ19">
            <v>0</v>
          </cell>
          <cell r="EK19">
            <v>5985</v>
          </cell>
          <cell r="EL19">
            <v>0</v>
          </cell>
          <cell r="EM19">
            <v>12115</v>
          </cell>
          <cell r="EN19" t="str">
            <v>12 Западно-Сибиpская</v>
          </cell>
          <cell r="EO19">
            <v>0</v>
          </cell>
          <cell r="EP19">
            <v>2449</v>
          </cell>
          <cell r="EQ19">
            <v>2449</v>
          </cell>
          <cell r="ER19">
            <v>7801</v>
          </cell>
          <cell r="ES19">
            <v>7801</v>
          </cell>
          <cell r="ET19">
            <v>5070</v>
          </cell>
          <cell r="EU19" t="str">
            <v>12 Западно-Сибиpская</v>
          </cell>
          <cell r="EV19">
            <v>0</v>
          </cell>
          <cell r="EW19">
            <v>4969</v>
          </cell>
          <cell r="EX19">
            <v>0</v>
          </cell>
          <cell r="EY19">
            <v>6300</v>
          </cell>
          <cell r="EZ19">
            <v>0</v>
          </cell>
          <cell r="FA19">
            <v>4586</v>
          </cell>
          <cell r="FB19" t="str">
            <v>12 Западно-Сибиpская</v>
          </cell>
          <cell r="FC19">
            <v>0</v>
          </cell>
          <cell r="FD19">
            <v>4806</v>
          </cell>
          <cell r="FE19">
            <v>403</v>
          </cell>
          <cell r="FF19">
            <v>3471</v>
          </cell>
          <cell r="FG19">
            <v>0</v>
          </cell>
          <cell r="FH19">
            <v>11732</v>
          </cell>
          <cell r="FI19">
            <v>0</v>
          </cell>
          <cell r="FJ19" t="str">
            <v>12 Западно-Сибиpская</v>
          </cell>
          <cell r="FK19">
            <v>11834</v>
          </cell>
          <cell r="FL19">
            <v>0</v>
          </cell>
          <cell r="FM19">
            <v>18219</v>
          </cell>
          <cell r="FN19">
            <v>1748</v>
          </cell>
          <cell r="FO19">
            <v>25644</v>
          </cell>
          <cell r="FP19">
            <v>27656</v>
          </cell>
          <cell r="FQ19">
            <v>2373</v>
          </cell>
          <cell r="FR19" t="str">
            <v>12 Западно-Сибиpская</v>
          </cell>
          <cell r="FS19">
            <v>50927</v>
          </cell>
          <cell r="FT19">
            <v>25279</v>
          </cell>
          <cell r="FU19">
            <v>27615</v>
          </cell>
          <cell r="FV19">
            <v>2183</v>
          </cell>
          <cell r="FW19">
            <v>50711</v>
          </cell>
          <cell r="FX19">
            <v>365</v>
          </cell>
          <cell r="FY19">
            <v>41</v>
          </cell>
          <cell r="FZ19" t="str">
            <v>12 Западно-Сибиpская</v>
          </cell>
          <cell r="GA19">
            <v>190</v>
          </cell>
          <cell r="GB19">
            <v>216</v>
          </cell>
          <cell r="GC19">
            <v>0</v>
          </cell>
          <cell r="GD19">
            <v>0</v>
          </cell>
          <cell r="GE19">
            <v>190</v>
          </cell>
          <cell r="GF19">
            <v>2</v>
          </cell>
          <cell r="GG19">
            <v>0</v>
          </cell>
          <cell r="GH19" t="str">
            <v>12 Западно-Сибиpская</v>
          </cell>
          <cell r="GI19">
            <v>192</v>
          </cell>
          <cell r="GJ19">
            <v>0</v>
          </cell>
          <cell r="GK19">
            <v>0</v>
          </cell>
          <cell r="GL19">
            <v>0</v>
          </cell>
          <cell r="GM19">
            <v>19157</v>
          </cell>
          <cell r="GN19">
            <v>11998</v>
          </cell>
          <cell r="GO19">
            <v>793</v>
          </cell>
          <cell r="GP19">
            <v>30362</v>
          </cell>
          <cell r="GQ19" t="str">
            <v>12 Западно-Сибиpская</v>
          </cell>
          <cell r="GR19">
            <v>44991</v>
          </cell>
          <cell r="GS19">
            <v>39656</v>
          </cell>
          <cell r="GT19">
            <v>3166</v>
          </cell>
          <cell r="GU19">
            <v>81481</v>
          </cell>
          <cell r="GV19">
            <v>0</v>
          </cell>
          <cell r="GW19">
            <v>0</v>
          </cell>
          <cell r="GX19">
            <v>0</v>
          </cell>
          <cell r="GY19" t="str">
            <v>12 Западно-Сибиpская</v>
          </cell>
          <cell r="GZ19">
            <v>6764303</v>
          </cell>
          <cell r="HA19">
            <v>529169</v>
          </cell>
          <cell r="HB19">
            <v>547627</v>
          </cell>
          <cell r="HC19">
            <v>6745845</v>
          </cell>
          <cell r="HD19">
            <v>40687299</v>
          </cell>
          <cell r="HE19">
            <v>203778</v>
          </cell>
          <cell r="HF19" t="str">
            <v>12 Западно-Сибиpская</v>
          </cell>
          <cell r="HG19">
            <v>132359</v>
          </cell>
          <cell r="HH19">
            <v>40758718</v>
          </cell>
          <cell r="HI19">
            <v>7588341</v>
          </cell>
          <cell r="HJ19">
            <v>1062731</v>
          </cell>
          <cell r="HK19">
            <v>399082</v>
          </cell>
          <cell r="HL19">
            <v>8251990</v>
          </cell>
          <cell r="HM19">
            <v>35867353</v>
          </cell>
          <cell r="HN19">
            <v>1968109</v>
          </cell>
          <cell r="HO19">
            <v>1259412</v>
          </cell>
          <cell r="HP19">
            <v>36576050</v>
          </cell>
          <cell r="HQ19">
            <v>589266</v>
          </cell>
          <cell r="HR19">
            <v>70307</v>
          </cell>
          <cell r="HS19">
            <v>274105</v>
          </cell>
          <cell r="HT19">
            <v>385468</v>
          </cell>
          <cell r="HU19">
            <v>9</v>
          </cell>
          <cell r="HV19">
            <v>8</v>
          </cell>
          <cell r="HW19">
            <v>5</v>
          </cell>
          <cell r="HX19">
            <v>12</v>
          </cell>
          <cell r="HY19">
            <v>32</v>
          </cell>
          <cell r="HZ19">
            <v>0</v>
          </cell>
          <cell r="IA19">
            <v>32</v>
          </cell>
          <cell r="IB19">
            <v>0</v>
          </cell>
          <cell r="IC19">
            <v>16758</v>
          </cell>
          <cell r="ID19">
            <v>0</v>
          </cell>
          <cell r="IE19">
            <v>0</v>
          </cell>
          <cell r="IF19">
            <v>16758</v>
          </cell>
          <cell r="IG19">
            <v>150777</v>
          </cell>
          <cell r="IH19">
            <v>1020</v>
          </cell>
          <cell r="II19">
            <v>4795</v>
          </cell>
          <cell r="IJ19">
            <v>147002</v>
          </cell>
          <cell r="IK19">
            <v>91664138</v>
          </cell>
          <cell r="IL19">
            <v>3835122</v>
          </cell>
          <cell r="IM19">
            <v>2617417</v>
          </cell>
          <cell r="IN19">
            <v>92881843</v>
          </cell>
          <cell r="IO19">
            <v>89154558</v>
          </cell>
          <cell r="IP19">
            <v>3502612</v>
          </cell>
          <cell r="IQ19">
            <v>2087711</v>
          </cell>
          <cell r="IR19">
            <v>90569459</v>
          </cell>
          <cell r="IS19">
            <v>2509580</v>
          </cell>
          <cell r="IT19">
            <v>332510</v>
          </cell>
          <cell r="IU19">
            <v>529706</v>
          </cell>
          <cell r="IV19">
            <v>2312384</v>
          </cell>
        </row>
        <row r="20">
          <cell r="A20" t="str">
            <v>14 Кpаснояpская</v>
          </cell>
          <cell r="B20">
            <v>10260</v>
          </cell>
          <cell r="C20">
            <v>6784</v>
          </cell>
          <cell r="D20">
            <v>13299</v>
          </cell>
          <cell r="E20">
            <v>11166</v>
          </cell>
          <cell r="F20">
            <v>0</v>
          </cell>
          <cell r="G20">
            <v>0</v>
          </cell>
          <cell r="H20" t="str">
            <v>14 Кpаснояpская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 t="str">
            <v>14 Кpаснояpская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 t="str">
            <v>14 Кpаснояpская</v>
          </cell>
          <cell r="X20">
            <v>39000</v>
          </cell>
          <cell r="Y20">
            <v>149246</v>
          </cell>
          <cell r="Z20">
            <v>85877</v>
          </cell>
          <cell r="AA20">
            <v>102369</v>
          </cell>
          <cell r="AB20">
            <v>0</v>
          </cell>
          <cell r="AC20">
            <v>40000</v>
          </cell>
          <cell r="AD20" t="str">
            <v>14 Кpаснояpская</v>
          </cell>
          <cell r="AE20">
            <v>0</v>
          </cell>
          <cell r="AF20">
            <v>40000</v>
          </cell>
          <cell r="AG20">
            <v>0</v>
          </cell>
          <cell r="AH20">
            <v>93463</v>
          </cell>
          <cell r="AI20">
            <v>0</v>
          </cell>
          <cell r="AJ20">
            <v>93463</v>
          </cell>
          <cell r="AK20" t="str">
            <v>14 Кpаснояpская</v>
          </cell>
          <cell r="AL20">
            <v>456810</v>
          </cell>
          <cell r="AM20">
            <v>2379304</v>
          </cell>
          <cell r="AN20">
            <v>2235281</v>
          </cell>
          <cell r="AO20">
            <v>600833</v>
          </cell>
          <cell r="AP20">
            <v>51862</v>
          </cell>
          <cell r="AQ20">
            <v>550534</v>
          </cell>
          <cell r="AR20" t="str">
            <v>14 Кpаснояpская</v>
          </cell>
          <cell r="AS20">
            <v>527518</v>
          </cell>
          <cell r="AT20">
            <v>74878</v>
          </cell>
          <cell r="AU20">
            <v>48965</v>
          </cell>
          <cell r="AV20">
            <v>108974</v>
          </cell>
          <cell r="AW20">
            <v>110978</v>
          </cell>
          <cell r="AX20">
            <v>46961</v>
          </cell>
          <cell r="AY20" t="str">
            <v>14 Кpаснояpская</v>
          </cell>
          <cell r="AZ20">
            <v>357466</v>
          </cell>
          <cell r="BA20">
            <v>51110</v>
          </cell>
          <cell r="BB20">
            <v>85662</v>
          </cell>
          <cell r="BC20">
            <v>322914</v>
          </cell>
          <cell r="BD20">
            <v>357466</v>
          </cell>
          <cell r="BE20">
            <v>50220</v>
          </cell>
          <cell r="BF20" t="str">
            <v>14 Кpаснояpская</v>
          </cell>
          <cell r="BG20">
            <v>85079</v>
          </cell>
          <cell r="BH20">
            <v>322607</v>
          </cell>
          <cell r="BI20">
            <v>304669</v>
          </cell>
          <cell r="BJ20">
            <v>13899</v>
          </cell>
          <cell r="BK20">
            <v>44688</v>
          </cell>
          <cell r="BL20">
            <v>273880</v>
          </cell>
          <cell r="BM20">
            <v>0</v>
          </cell>
          <cell r="BN20" t="str">
            <v>14 Кpаснояpская</v>
          </cell>
          <cell r="BO20">
            <v>0</v>
          </cell>
          <cell r="BP20">
            <v>0</v>
          </cell>
          <cell r="BQ20">
            <v>0</v>
          </cell>
          <cell r="BR20">
            <v>1362260</v>
          </cell>
          <cell r="BS20">
            <v>9118394</v>
          </cell>
          <cell r="BT20">
            <v>8948791</v>
          </cell>
          <cell r="BU20" t="str">
            <v>14 Кpаснояpская</v>
          </cell>
          <cell r="BV20">
            <v>1531863</v>
          </cell>
          <cell r="BW20">
            <v>603557</v>
          </cell>
          <cell r="BX20">
            <v>1885309</v>
          </cell>
          <cell r="BY20">
            <v>1810704</v>
          </cell>
          <cell r="BZ20">
            <v>678162</v>
          </cell>
          <cell r="CA20">
            <v>550923</v>
          </cell>
          <cell r="CB20" t="str">
            <v>14 Кpаснояpская</v>
          </cell>
          <cell r="CC20">
            <v>776799</v>
          </cell>
          <cell r="CD20">
            <v>751920</v>
          </cell>
          <cell r="CE20">
            <v>575802</v>
          </cell>
          <cell r="CF20">
            <v>25450</v>
          </cell>
          <cell r="CG20">
            <v>150046</v>
          </cell>
          <cell r="CH20">
            <v>69607</v>
          </cell>
          <cell r="CI20">
            <v>105889</v>
          </cell>
          <cell r="CJ20" t="str">
            <v>14 Кpаснояpская</v>
          </cell>
          <cell r="CK20">
            <v>0</v>
          </cell>
          <cell r="CL20">
            <v>105889</v>
          </cell>
          <cell r="CM20">
            <v>0</v>
          </cell>
          <cell r="CN20">
            <v>105889</v>
          </cell>
          <cell r="CO20">
            <v>0</v>
          </cell>
          <cell r="CP20">
            <v>21475</v>
          </cell>
          <cell r="CQ20">
            <v>0</v>
          </cell>
          <cell r="CR20" t="str">
            <v>14 Кpаснояpская</v>
          </cell>
          <cell r="CS20">
            <v>21475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 t="str">
            <v>14 Кpаснояpская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5362</v>
          </cell>
          <cell r="DF20">
            <v>38395</v>
          </cell>
          <cell r="DG20">
            <v>40512</v>
          </cell>
          <cell r="DH20" t="str">
            <v>14 Кpаснояpская</v>
          </cell>
          <cell r="DI20">
            <v>3245</v>
          </cell>
          <cell r="DJ20">
            <v>0</v>
          </cell>
          <cell r="DK20">
            <v>0</v>
          </cell>
          <cell r="DL20">
            <v>0</v>
          </cell>
          <cell r="DM20">
            <v>83704</v>
          </cell>
          <cell r="DN20">
            <v>83704</v>
          </cell>
          <cell r="DO20" t="str">
            <v>14 Кpаснояpская</v>
          </cell>
          <cell r="DP20">
            <v>0</v>
          </cell>
          <cell r="DQ20">
            <v>4551</v>
          </cell>
          <cell r="DR20">
            <v>168785</v>
          </cell>
          <cell r="DS20">
            <v>161189</v>
          </cell>
          <cell r="DT20">
            <v>12147</v>
          </cell>
          <cell r="DU20">
            <v>184843</v>
          </cell>
          <cell r="DV20" t="str">
            <v>14 Кpаснояpская</v>
          </cell>
          <cell r="DW20">
            <v>184843</v>
          </cell>
          <cell r="DX20">
            <v>20000</v>
          </cell>
          <cell r="DY20">
            <v>20000</v>
          </cell>
          <cell r="DZ20">
            <v>18950</v>
          </cell>
          <cell r="EA20">
            <v>18950</v>
          </cell>
          <cell r="EB20">
            <v>18896</v>
          </cell>
          <cell r="EC20">
            <v>18896</v>
          </cell>
          <cell r="ED20">
            <v>12739</v>
          </cell>
          <cell r="EE20" t="str">
            <v>14 Кpаснояpская</v>
          </cell>
          <cell r="EF20">
            <v>12739</v>
          </cell>
          <cell r="EG20">
            <v>10052</v>
          </cell>
          <cell r="EH20">
            <v>10052</v>
          </cell>
          <cell r="EI20">
            <v>8508</v>
          </cell>
          <cell r="EJ20">
            <v>8508</v>
          </cell>
          <cell r="EK20">
            <v>5000</v>
          </cell>
          <cell r="EL20">
            <v>5000</v>
          </cell>
          <cell r="EM20">
            <v>4700</v>
          </cell>
          <cell r="EN20" t="str">
            <v>14 Кpаснояpская</v>
          </cell>
          <cell r="EO20">
            <v>4700</v>
          </cell>
          <cell r="EP20">
            <v>2717</v>
          </cell>
          <cell r="EQ20">
            <v>2717</v>
          </cell>
          <cell r="ER20">
            <v>91443</v>
          </cell>
          <cell r="ES20">
            <v>664</v>
          </cell>
          <cell r="ET20">
            <v>13684</v>
          </cell>
          <cell r="EU20" t="str">
            <v>14 Кpаснояpская</v>
          </cell>
          <cell r="EV20">
            <v>1614</v>
          </cell>
          <cell r="EW20">
            <v>4447</v>
          </cell>
          <cell r="EX20">
            <v>612</v>
          </cell>
          <cell r="EY20">
            <v>15561</v>
          </cell>
          <cell r="EZ20">
            <v>7402</v>
          </cell>
          <cell r="FA20">
            <v>2456</v>
          </cell>
          <cell r="FB20" t="str">
            <v>14 Кpаснояpская</v>
          </cell>
          <cell r="FC20">
            <v>1167</v>
          </cell>
          <cell r="FD20">
            <v>4815</v>
          </cell>
          <cell r="FE20">
            <v>1491</v>
          </cell>
          <cell r="FF20">
            <v>2927</v>
          </cell>
          <cell r="FG20">
            <v>823</v>
          </cell>
          <cell r="FH20">
            <v>2435</v>
          </cell>
          <cell r="FI20">
            <v>1067</v>
          </cell>
          <cell r="FJ20" t="str">
            <v>14 Кpаснояpская</v>
          </cell>
          <cell r="FK20">
            <v>1568</v>
          </cell>
          <cell r="FL20">
            <v>1098</v>
          </cell>
          <cell r="FM20">
            <v>1414</v>
          </cell>
          <cell r="FN20">
            <v>366</v>
          </cell>
          <cell r="FO20">
            <v>15537</v>
          </cell>
          <cell r="FP20">
            <v>54199</v>
          </cell>
          <cell r="FQ20">
            <v>911</v>
          </cell>
          <cell r="FR20" t="str">
            <v>14 Кpаснояpская</v>
          </cell>
          <cell r="FS20">
            <v>68825</v>
          </cell>
          <cell r="FT20">
            <v>15469</v>
          </cell>
          <cell r="FU20">
            <v>54027</v>
          </cell>
          <cell r="FV20">
            <v>911</v>
          </cell>
          <cell r="FW20">
            <v>68585</v>
          </cell>
          <cell r="FX20">
            <v>68</v>
          </cell>
          <cell r="FY20">
            <v>172</v>
          </cell>
          <cell r="FZ20" t="str">
            <v>14 Кpаснояpская</v>
          </cell>
          <cell r="GA20">
            <v>0</v>
          </cell>
          <cell r="GB20">
            <v>240</v>
          </cell>
          <cell r="GC20">
            <v>0</v>
          </cell>
          <cell r="GD20">
            <v>0</v>
          </cell>
          <cell r="GE20">
            <v>104</v>
          </cell>
          <cell r="GF20">
            <v>13</v>
          </cell>
          <cell r="GG20">
            <v>3</v>
          </cell>
          <cell r="GH20" t="str">
            <v>14 Кpаснояpская</v>
          </cell>
          <cell r="GI20">
            <v>114</v>
          </cell>
          <cell r="GJ20">
            <v>0</v>
          </cell>
          <cell r="GK20">
            <v>0</v>
          </cell>
          <cell r="GL20">
            <v>0</v>
          </cell>
          <cell r="GM20">
            <v>2284</v>
          </cell>
          <cell r="GN20">
            <v>24054</v>
          </cell>
          <cell r="GO20">
            <v>336</v>
          </cell>
          <cell r="GP20">
            <v>26002</v>
          </cell>
          <cell r="GQ20" t="str">
            <v>14 Кpаснояpская</v>
          </cell>
          <cell r="GR20">
            <v>17925</v>
          </cell>
          <cell r="GS20">
            <v>78266</v>
          </cell>
          <cell r="GT20">
            <v>1250</v>
          </cell>
          <cell r="GU20">
            <v>94941</v>
          </cell>
          <cell r="GV20">
            <v>0</v>
          </cell>
          <cell r="GW20">
            <v>0</v>
          </cell>
          <cell r="GX20">
            <v>0</v>
          </cell>
          <cell r="GY20" t="str">
            <v>14 Кpаснояpская</v>
          </cell>
          <cell r="GZ20">
            <v>6748900</v>
          </cell>
          <cell r="HA20">
            <v>399996</v>
          </cell>
          <cell r="HB20">
            <v>162325</v>
          </cell>
          <cell r="HC20">
            <v>6986571</v>
          </cell>
          <cell r="HD20">
            <v>24427772</v>
          </cell>
          <cell r="HE20">
            <v>417788</v>
          </cell>
          <cell r="HF20" t="str">
            <v>14 Кpаснояpская</v>
          </cell>
          <cell r="HG20">
            <v>85621</v>
          </cell>
          <cell r="HH20">
            <v>24759939</v>
          </cell>
          <cell r="HI20">
            <v>3017412</v>
          </cell>
          <cell r="HJ20">
            <v>499770</v>
          </cell>
          <cell r="HK20">
            <v>160529</v>
          </cell>
          <cell r="HL20">
            <v>3356653</v>
          </cell>
          <cell r="HM20">
            <v>14489620</v>
          </cell>
          <cell r="HN20">
            <v>796772</v>
          </cell>
          <cell r="HO20">
            <v>475612</v>
          </cell>
          <cell r="HP20">
            <v>14810780</v>
          </cell>
          <cell r="HQ20">
            <v>301854</v>
          </cell>
          <cell r="HR20">
            <v>62212</v>
          </cell>
          <cell r="HS20">
            <v>228584</v>
          </cell>
          <cell r="HT20">
            <v>135482</v>
          </cell>
          <cell r="HU20">
            <v>30</v>
          </cell>
          <cell r="HV20">
            <v>0</v>
          </cell>
          <cell r="HW20">
            <v>0</v>
          </cell>
          <cell r="HX20">
            <v>30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4377</v>
          </cell>
          <cell r="ID20">
            <v>0</v>
          </cell>
          <cell r="IE20">
            <v>0</v>
          </cell>
          <cell r="IF20">
            <v>4377</v>
          </cell>
          <cell r="IG20">
            <v>1176</v>
          </cell>
          <cell r="IH20">
            <v>226</v>
          </cell>
          <cell r="II20">
            <v>42</v>
          </cell>
          <cell r="IJ20">
            <v>1360</v>
          </cell>
          <cell r="IK20">
            <v>48991141</v>
          </cell>
          <cell r="IL20">
            <v>2176764</v>
          </cell>
          <cell r="IM20">
            <v>1112713</v>
          </cell>
          <cell r="IN20">
            <v>50055192</v>
          </cell>
          <cell r="IO20">
            <v>44916527</v>
          </cell>
          <cell r="IP20">
            <v>1900458</v>
          </cell>
          <cell r="IQ20">
            <v>993525</v>
          </cell>
          <cell r="IR20">
            <v>45823460</v>
          </cell>
          <cell r="IS20">
            <v>4074614</v>
          </cell>
          <cell r="IT20">
            <v>276306</v>
          </cell>
          <cell r="IU20">
            <v>119188</v>
          </cell>
          <cell r="IV20">
            <v>4231732</v>
          </cell>
        </row>
        <row r="21">
          <cell r="A21" t="str">
            <v>15 Восточно-Сибиpская</v>
          </cell>
          <cell r="B21">
            <v>190021</v>
          </cell>
          <cell r="C21">
            <v>235669</v>
          </cell>
          <cell r="D21">
            <v>0</v>
          </cell>
          <cell r="E21">
            <v>0</v>
          </cell>
          <cell r="F21">
            <v>65</v>
          </cell>
          <cell r="G21">
            <v>0</v>
          </cell>
          <cell r="H21" t="str">
            <v>15 Восточно-Сибиpская</v>
          </cell>
          <cell r="I21">
            <v>65</v>
          </cell>
          <cell r="J21">
            <v>0</v>
          </cell>
          <cell r="K21">
            <v>111190</v>
          </cell>
          <cell r="L21">
            <v>133188</v>
          </cell>
          <cell r="M21">
            <v>15000</v>
          </cell>
          <cell r="N21">
            <v>229378</v>
          </cell>
          <cell r="O21">
            <v>133188</v>
          </cell>
          <cell r="P21" t="str">
            <v>15 Восточно-Сибиpская</v>
          </cell>
          <cell r="Q21">
            <v>15000</v>
          </cell>
          <cell r="R21">
            <v>229378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15 Восточно-Сибиpская</v>
          </cell>
          <cell r="X21">
            <v>24738</v>
          </cell>
          <cell r="Y21">
            <v>955190</v>
          </cell>
          <cell r="Z21">
            <v>968928</v>
          </cell>
          <cell r="AA21">
            <v>11000</v>
          </cell>
          <cell r="AB21">
            <v>0</v>
          </cell>
          <cell r="AC21">
            <v>0</v>
          </cell>
          <cell r="AD21" t="str">
            <v>15 Восточно-Сибиpская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 t="str">
            <v>15 Восточно-Сибиpская</v>
          </cell>
          <cell r="AL21">
            <v>290776</v>
          </cell>
          <cell r="AM21">
            <v>4749435</v>
          </cell>
          <cell r="AN21">
            <v>4798743</v>
          </cell>
          <cell r="AO21">
            <v>241468</v>
          </cell>
          <cell r="AP21">
            <v>127691</v>
          </cell>
          <cell r="AQ21">
            <v>90871</v>
          </cell>
          <cell r="AR21" t="str">
            <v>15 Восточно-Сибиpская</v>
          </cell>
          <cell r="AS21">
            <v>133177</v>
          </cell>
          <cell r="AT21">
            <v>85385</v>
          </cell>
          <cell r="AU21">
            <v>22911</v>
          </cell>
          <cell r="AV21">
            <v>59107</v>
          </cell>
          <cell r="AW21">
            <v>45824</v>
          </cell>
          <cell r="AX21">
            <v>36194</v>
          </cell>
          <cell r="AY21" t="str">
            <v>15 Восточно-Сибиpская</v>
          </cell>
          <cell r="AZ21">
            <v>3917</v>
          </cell>
          <cell r="BA21">
            <v>130</v>
          </cell>
          <cell r="BB21">
            <v>2685</v>
          </cell>
          <cell r="BC21">
            <v>1362</v>
          </cell>
          <cell r="BD21">
            <v>3917</v>
          </cell>
          <cell r="BE21">
            <v>130</v>
          </cell>
          <cell r="BF21" t="str">
            <v>15 Восточно-Сибиpская</v>
          </cell>
          <cell r="BG21">
            <v>2685</v>
          </cell>
          <cell r="BH21">
            <v>1362</v>
          </cell>
          <cell r="BI21">
            <v>3913</v>
          </cell>
          <cell r="BJ21">
            <v>0</v>
          </cell>
          <cell r="BK21">
            <v>2651</v>
          </cell>
          <cell r="BL21">
            <v>1262</v>
          </cell>
          <cell r="BM21">
            <v>0</v>
          </cell>
          <cell r="BN21" t="str">
            <v>15 Восточно-Сибиpская</v>
          </cell>
          <cell r="BO21">
            <v>100</v>
          </cell>
          <cell r="BP21">
            <v>0</v>
          </cell>
          <cell r="BQ21">
            <v>100</v>
          </cell>
          <cell r="BR21">
            <v>1620177</v>
          </cell>
          <cell r="BS21">
            <v>28672193</v>
          </cell>
          <cell r="BT21">
            <v>28335587</v>
          </cell>
          <cell r="BU21" t="str">
            <v>15 Восточно-Сибиpская</v>
          </cell>
          <cell r="BV21">
            <v>1956783</v>
          </cell>
          <cell r="BW21">
            <v>305760</v>
          </cell>
          <cell r="BX21">
            <v>1202186</v>
          </cell>
          <cell r="BY21">
            <v>882840</v>
          </cell>
          <cell r="BZ21">
            <v>625106</v>
          </cell>
          <cell r="CA21">
            <v>212196</v>
          </cell>
          <cell r="CB21" t="str">
            <v>15 Восточно-Сибиpская</v>
          </cell>
          <cell r="CC21">
            <v>529832</v>
          </cell>
          <cell r="CD21">
            <v>580717</v>
          </cell>
          <cell r="CE21">
            <v>161311</v>
          </cell>
          <cell r="CF21">
            <v>23996</v>
          </cell>
          <cell r="CG21">
            <v>1225</v>
          </cell>
          <cell r="CH21">
            <v>23657</v>
          </cell>
          <cell r="CI21">
            <v>1564</v>
          </cell>
          <cell r="CJ21" t="str">
            <v>15 Восточно-Сибиpская</v>
          </cell>
          <cell r="CK21">
            <v>339</v>
          </cell>
          <cell r="CL21">
            <v>1225</v>
          </cell>
          <cell r="CM21">
            <v>0</v>
          </cell>
          <cell r="CN21">
            <v>1564</v>
          </cell>
          <cell r="CO21">
            <v>339</v>
          </cell>
          <cell r="CP21">
            <v>1225</v>
          </cell>
          <cell r="CQ21">
            <v>0</v>
          </cell>
          <cell r="CR21" t="str">
            <v>15 Восточно-Сибиpская</v>
          </cell>
          <cell r="CS21">
            <v>1564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 t="str">
            <v>15 Восточно-Сибиpская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1937</v>
          </cell>
          <cell r="DF21">
            <v>37351</v>
          </cell>
          <cell r="DG21">
            <v>39288</v>
          </cell>
          <cell r="DH21" t="str">
            <v>15 Восточно-Сибиpская</v>
          </cell>
          <cell r="DI21">
            <v>0</v>
          </cell>
          <cell r="DJ21">
            <v>0</v>
          </cell>
          <cell r="DK21">
            <v>0</v>
          </cell>
          <cell r="DL21">
            <v>1200</v>
          </cell>
          <cell r="DM21">
            <v>47349</v>
          </cell>
          <cell r="DN21">
            <v>48549</v>
          </cell>
          <cell r="DO21" t="str">
            <v>15 Восточно-Сибиpская</v>
          </cell>
          <cell r="DP21">
            <v>0</v>
          </cell>
          <cell r="DQ21">
            <v>72858</v>
          </cell>
          <cell r="DR21">
            <v>642306</v>
          </cell>
          <cell r="DS21">
            <v>612816</v>
          </cell>
          <cell r="DT21">
            <v>102348</v>
          </cell>
          <cell r="DU21">
            <v>0</v>
          </cell>
          <cell r="DV21" t="str">
            <v>15 Восточно-Сибиpская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 t="str">
            <v>15 Восточно-Сибиpская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 t="str">
            <v>15 Восточно-Сибиpская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 t="str">
            <v>15 Восточно-Сибиpская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 t="str">
            <v>15 Восточно-Сибиpская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 t="str">
            <v>15 Восточно-Сибиpская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10007</v>
          </cell>
          <cell r="FP21">
            <v>8915</v>
          </cell>
          <cell r="FQ21">
            <v>44</v>
          </cell>
          <cell r="FR21" t="str">
            <v>15 Восточно-Сибиpская</v>
          </cell>
          <cell r="FS21">
            <v>18878</v>
          </cell>
          <cell r="FT21">
            <v>9998</v>
          </cell>
          <cell r="FU21">
            <v>8915</v>
          </cell>
          <cell r="FV21">
            <v>35</v>
          </cell>
          <cell r="FW21">
            <v>18878</v>
          </cell>
          <cell r="FX21">
            <v>9</v>
          </cell>
          <cell r="FY21">
            <v>0</v>
          </cell>
          <cell r="FZ21" t="str">
            <v>15 Восточно-Сибиpская</v>
          </cell>
          <cell r="GA21">
            <v>9</v>
          </cell>
          <cell r="GB21">
            <v>0</v>
          </cell>
          <cell r="GC21">
            <v>0</v>
          </cell>
          <cell r="GD21">
            <v>0</v>
          </cell>
          <cell r="GE21">
            <v>116</v>
          </cell>
          <cell r="GF21">
            <v>13</v>
          </cell>
          <cell r="GG21">
            <v>1</v>
          </cell>
          <cell r="GH21" t="str">
            <v>15 Восточно-Сибиpская</v>
          </cell>
          <cell r="GI21">
            <v>128</v>
          </cell>
          <cell r="GJ21">
            <v>0</v>
          </cell>
          <cell r="GK21">
            <v>0</v>
          </cell>
          <cell r="GL21">
            <v>0</v>
          </cell>
          <cell r="GM21">
            <v>48193</v>
          </cell>
          <cell r="GN21">
            <v>12316</v>
          </cell>
          <cell r="GO21">
            <v>759</v>
          </cell>
          <cell r="GP21">
            <v>59750</v>
          </cell>
          <cell r="GQ21" t="str">
            <v>15 Восточно-Сибиpская</v>
          </cell>
          <cell r="GR21">
            <v>58316</v>
          </cell>
          <cell r="GS21">
            <v>21244</v>
          </cell>
          <cell r="GT21">
            <v>804</v>
          </cell>
          <cell r="GU21">
            <v>78756</v>
          </cell>
          <cell r="GV21">
            <v>0</v>
          </cell>
          <cell r="GW21">
            <v>0</v>
          </cell>
          <cell r="GX21">
            <v>0</v>
          </cell>
          <cell r="GY21" t="str">
            <v>15 Восточно-Сибиpская</v>
          </cell>
          <cell r="GZ21">
            <v>15536950</v>
          </cell>
          <cell r="HA21">
            <v>766872</v>
          </cell>
          <cell r="HB21">
            <v>65672</v>
          </cell>
          <cell r="HC21">
            <v>16238150</v>
          </cell>
          <cell r="HD21">
            <v>72864585</v>
          </cell>
          <cell r="HE21">
            <v>100786</v>
          </cell>
          <cell r="HF21" t="str">
            <v>15 Восточно-Сибиpская</v>
          </cell>
          <cell r="HG21">
            <v>490525</v>
          </cell>
          <cell r="HH21">
            <v>72474846</v>
          </cell>
          <cell r="HI21">
            <v>5669777</v>
          </cell>
          <cell r="HJ21">
            <v>651474</v>
          </cell>
          <cell r="HK21">
            <v>64776</v>
          </cell>
          <cell r="HL21">
            <v>6256475</v>
          </cell>
          <cell r="HM21">
            <v>18829454</v>
          </cell>
          <cell r="HN21">
            <v>274159</v>
          </cell>
          <cell r="HO21">
            <v>748123</v>
          </cell>
          <cell r="HP21">
            <v>18355490</v>
          </cell>
          <cell r="HQ21">
            <v>645649</v>
          </cell>
          <cell r="HR21">
            <v>12447</v>
          </cell>
          <cell r="HS21">
            <v>353130</v>
          </cell>
          <cell r="HT21">
            <v>304966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3303</v>
          </cell>
          <cell r="ID21">
            <v>53</v>
          </cell>
          <cell r="IE21">
            <v>0</v>
          </cell>
          <cell r="IF21">
            <v>3356</v>
          </cell>
          <cell r="IG21">
            <v>2003</v>
          </cell>
          <cell r="IH21">
            <v>493</v>
          </cell>
          <cell r="II21">
            <v>273</v>
          </cell>
          <cell r="IJ21">
            <v>2223</v>
          </cell>
          <cell r="IK21">
            <v>113551721</v>
          </cell>
          <cell r="IL21">
            <v>1806284</v>
          </cell>
          <cell r="IM21">
            <v>1722499</v>
          </cell>
          <cell r="IN21">
            <v>113635506</v>
          </cell>
          <cell r="IO21">
            <v>106368246</v>
          </cell>
          <cell r="IP21">
            <v>827029</v>
          </cell>
          <cell r="IQ21">
            <v>1666711</v>
          </cell>
          <cell r="IR21">
            <v>105528564</v>
          </cell>
          <cell r="IS21">
            <v>7183475</v>
          </cell>
          <cell r="IT21">
            <v>979255</v>
          </cell>
          <cell r="IU21">
            <v>55788</v>
          </cell>
          <cell r="IV21">
            <v>8106942</v>
          </cell>
        </row>
        <row r="22">
          <cell r="A22" t="str">
            <v>16 Забайкальская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48</v>
          </cell>
          <cell r="G22">
            <v>0</v>
          </cell>
          <cell r="H22" t="str">
            <v>16 Забайкальская</v>
          </cell>
          <cell r="I22">
            <v>0</v>
          </cell>
          <cell r="J22">
            <v>48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 t="str">
            <v>16 Забайкальская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16 Забайкальская</v>
          </cell>
          <cell r="X22">
            <v>120320</v>
          </cell>
          <cell r="Y22">
            <v>222450</v>
          </cell>
          <cell r="Z22">
            <v>158614</v>
          </cell>
          <cell r="AA22">
            <v>184156</v>
          </cell>
          <cell r="AB22">
            <v>0</v>
          </cell>
          <cell r="AC22">
            <v>0</v>
          </cell>
          <cell r="AD22" t="str">
            <v>16 Забайкальская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 t="str">
            <v>16 Забайкальская</v>
          </cell>
          <cell r="AL22">
            <v>245772</v>
          </cell>
          <cell r="AM22">
            <v>3001024</v>
          </cell>
          <cell r="AN22">
            <v>3034432</v>
          </cell>
          <cell r="AO22">
            <v>212364</v>
          </cell>
          <cell r="AP22">
            <v>71954</v>
          </cell>
          <cell r="AQ22">
            <v>102563</v>
          </cell>
          <cell r="AR22" t="str">
            <v>16 Забайкальская</v>
          </cell>
          <cell r="AS22">
            <v>147426</v>
          </cell>
          <cell r="AT22">
            <v>27091</v>
          </cell>
          <cell r="AU22">
            <v>71954</v>
          </cell>
          <cell r="AV22">
            <v>61809</v>
          </cell>
          <cell r="AW22">
            <v>113816</v>
          </cell>
          <cell r="AX22">
            <v>19947</v>
          </cell>
          <cell r="AY22" t="str">
            <v>16 Забайкальская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 t="str">
            <v>16 Забайкальская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 t="str">
            <v>16 Забайкальская</v>
          </cell>
          <cell r="BO22">
            <v>0</v>
          </cell>
          <cell r="BP22">
            <v>0</v>
          </cell>
          <cell r="BQ22">
            <v>0</v>
          </cell>
          <cell r="BR22">
            <v>2507058</v>
          </cell>
          <cell r="BS22">
            <v>9701427</v>
          </cell>
          <cell r="BT22">
            <v>9242070</v>
          </cell>
          <cell r="BU22" t="str">
            <v>16 Забайкальская</v>
          </cell>
          <cell r="BV22">
            <v>2966415</v>
          </cell>
          <cell r="BW22">
            <v>717701</v>
          </cell>
          <cell r="BX22">
            <v>2692801</v>
          </cell>
          <cell r="BY22">
            <v>2275519</v>
          </cell>
          <cell r="BZ22">
            <v>1134983</v>
          </cell>
          <cell r="CA22">
            <v>286143</v>
          </cell>
          <cell r="CB22" t="str">
            <v>16 Забайкальская</v>
          </cell>
          <cell r="CC22">
            <v>1422358</v>
          </cell>
          <cell r="CD22">
            <v>1101598</v>
          </cell>
          <cell r="CE22">
            <v>606903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 t="str">
            <v>16 Забайкальская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 t="str">
            <v>16 Забайкальская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 t="str">
            <v>16 Забайкальская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2241</v>
          </cell>
          <cell r="DF22">
            <v>0</v>
          </cell>
          <cell r="DG22">
            <v>2241</v>
          </cell>
          <cell r="DH22" t="str">
            <v>16 Забайкальская</v>
          </cell>
          <cell r="DI22">
            <v>0</v>
          </cell>
          <cell r="DJ22">
            <v>2241</v>
          </cell>
          <cell r="DK22">
            <v>2241</v>
          </cell>
          <cell r="DL22">
            <v>0</v>
          </cell>
          <cell r="DM22">
            <v>0</v>
          </cell>
          <cell r="DN22">
            <v>0</v>
          </cell>
          <cell r="DO22" t="str">
            <v>16 Забайкальская</v>
          </cell>
          <cell r="DP22">
            <v>0</v>
          </cell>
          <cell r="DQ22">
            <v>107092</v>
          </cell>
          <cell r="DR22">
            <v>663298</v>
          </cell>
          <cell r="DS22">
            <v>679674</v>
          </cell>
          <cell r="DT22">
            <v>90716</v>
          </cell>
          <cell r="DU22">
            <v>1720</v>
          </cell>
          <cell r="DV22" t="str">
            <v>16 Забайкальская</v>
          </cell>
          <cell r="DW22">
            <v>0</v>
          </cell>
          <cell r="DX22">
            <v>1718</v>
          </cell>
          <cell r="DY22">
            <v>0</v>
          </cell>
          <cell r="DZ22">
            <v>3043</v>
          </cell>
          <cell r="EA22">
            <v>0</v>
          </cell>
          <cell r="EB22">
            <v>4863</v>
          </cell>
          <cell r="EC22">
            <v>0</v>
          </cell>
          <cell r="ED22">
            <v>1839</v>
          </cell>
          <cell r="EE22" t="str">
            <v>16 Забайкальская</v>
          </cell>
          <cell r="EF22">
            <v>0</v>
          </cell>
          <cell r="EG22">
            <v>4254</v>
          </cell>
          <cell r="EH22">
            <v>0</v>
          </cell>
          <cell r="EI22">
            <v>2204</v>
          </cell>
          <cell r="EJ22">
            <v>0</v>
          </cell>
          <cell r="EK22">
            <v>6869</v>
          </cell>
          <cell r="EL22">
            <v>0</v>
          </cell>
          <cell r="EM22">
            <v>2840</v>
          </cell>
          <cell r="EN22" t="str">
            <v>16 Забайкальская</v>
          </cell>
          <cell r="EO22">
            <v>0</v>
          </cell>
          <cell r="EP22">
            <v>3171</v>
          </cell>
          <cell r="EQ22">
            <v>0</v>
          </cell>
          <cell r="ER22">
            <v>3741</v>
          </cell>
          <cell r="ES22">
            <v>0</v>
          </cell>
          <cell r="ET22">
            <v>1368</v>
          </cell>
          <cell r="EU22" t="str">
            <v>16 Забайкальская</v>
          </cell>
          <cell r="EV22">
            <v>0</v>
          </cell>
          <cell r="EW22">
            <v>2265</v>
          </cell>
          <cell r="EX22">
            <v>0</v>
          </cell>
          <cell r="EY22">
            <v>1741</v>
          </cell>
          <cell r="EZ22">
            <v>0</v>
          </cell>
          <cell r="FA22">
            <v>2110</v>
          </cell>
          <cell r="FB22" t="str">
            <v>16 Забайкальская</v>
          </cell>
          <cell r="FC22">
            <v>0</v>
          </cell>
          <cell r="FD22">
            <v>2542</v>
          </cell>
          <cell r="FE22">
            <v>0</v>
          </cell>
          <cell r="FF22">
            <v>1075</v>
          </cell>
          <cell r="FG22">
            <v>0</v>
          </cell>
          <cell r="FH22">
            <v>0</v>
          </cell>
          <cell r="FI22">
            <v>0</v>
          </cell>
          <cell r="FJ22" t="str">
            <v>16 Забайкальская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7515</v>
          </cell>
          <cell r="FP22">
            <v>3160</v>
          </cell>
          <cell r="FQ22">
            <v>75</v>
          </cell>
          <cell r="FR22" t="str">
            <v>16 Забайкальская</v>
          </cell>
          <cell r="FS22">
            <v>10600</v>
          </cell>
          <cell r="FT22">
            <v>7247</v>
          </cell>
          <cell r="FU22">
            <v>2553</v>
          </cell>
          <cell r="FV22">
            <v>57</v>
          </cell>
          <cell r="FW22">
            <v>9743</v>
          </cell>
          <cell r="FX22">
            <v>268</v>
          </cell>
          <cell r="FY22">
            <v>607</v>
          </cell>
          <cell r="FZ22" t="str">
            <v>16 Забайкальская</v>
          </cell>
          <cell r="GA22">
            <v>18</v>
          </cell>
          <cell r="GB22">
            <v>857</v>
          </cell>
          <cell r="GC22">
            <v>0</v>
          </cell>
          <cell r="GD22">
            <v>0</v>
          </cell>
          <cell r="GE22">
            <v>175</v>
          </cell>
          <cell r="GF22">
            <v>0</v>
          </cell>
          <cell r="GG22">
            <v>0</v>
          </cell>
          <cell r="GH22" t="str">
            <v>16 Забайкальская</v>
          </cell>
          <cell r="GI22">
            <v>175</v>
          </cell>
          <cell r="GJ22">
            <v>0</v>
          </cell>
          <cell r="GK22">
            <v>0</v>
          </cell>
          <cell r="GL22">
            <v>0</v>
          </cell>
          <cell r="GM22">
            <v>28202</v>
          </cell>
          <cell r="GN22">
            <v>9011</v>
          </cell>
          <cell r="GO22">
            <v>519</v>
          </cell>
          <cell r="GP22">
            <v>36694</v>
          </cell>
          <cell r="GQ22" t="str">
            <v>16 Забайкальская</v>
          </cell>
          <cell r="GR22">
            <v>35892</v>
          </cell>
          <cell r="GS22">
            <v>12171</v>
          </cell>
          <cell r="GT22">
            <v>594</v>
          </cell>
          <cell r="GU22">
            <v>47469</v>
          </cell>
          <cell r="GV22">
            <v>0</v>
          </cell>
          <cell r="GW22">
            <v>0</v>
          </cell>
          <cell r="GX22">
            <v>0</v>
          </cell>
          <cell r="GY22" t="str">
            <v>16 Забайкальская</v>
          </cell>
          <cell r="GZ22">
            <v>4879511</v>
          </cell>
          <cell r="HA22">
            <v>385927</v>
          </cell>
          <cell r="HB22">
            <v>168467</v>
          </cell>
          <cell r="HC22">
            <v>5096971</v>
          </cell>
          <cell r="HD22">
            <v>31087010</v>
          </cell>
          <cell r="HE22">
            <v>227443</v>
          </cell>
          <cell r="HF22" t="str">
            <v>16 Забайкальская</v>
          </cell>
          <cell r="HG22">
            <v>159803</v>
          </cell>
          <cell r="HH22">
            <v>31154650</v>
          </cell>
          <cell r="HI22">
            <v>2800599</v>
          </cell>
          <cell r="HJ22">
            <v>571123</v>
          </cell>
          <cell r="HK22">
            <v>241411</v>
          </cell>
          <cell r="HL22">
            <v>3130311</v>
          </cell>
          <cell r="HM22">
            <v>17860549</v>
          </cell>
          <cell r="HN22">
            <v>1848645</v>
          </cell>
          <cell r="HO22">
            <v>1506846</v>
          </cell>
          <cell r="HP22">
            <v>18202348</v>
          </cell>
          <cell r="HQ22">
            <v>384428</v>
          </cell>
          <cell r="HR22">
            <v>60916</v>
          </cell>
          <cell r="HS22">
            <v>250230</v>
          </cell>
          <cell r="HT22">
            <v>195114</v>
          </cell>
          <cell r="HU22">
            <v>55</v>
          </cell>
          <cell r="HV22">
            <v>0</v>
          </cell>
          <cell r="HW22">
            <v>35</v>
          </cell>
          <cell r="HX22">
            <v>20</v>
          </cell>
          <cell r="HY22">
            <v>469</v>
          </cell>
          <cell r="HZ22">
            <v>64</v>
          </cell>
          <cell r="IA22">
            <v>176</v>
          </cell>
          <cell r="IB22">
            <v>357</v>
          </cell>
          <cell r="IC22">
            <v>13180</v>
          </cell>
          <cell r="ID22">
            <v>47</v>
          </cell>
          <cell r="IE22">
            <v>0</v>
          </cell>
          <cell r="IF22">
            <v>13227</v>
          </cell>
          <cell r="IG22">
            <v>116446</v>
          </cell>
          <cell r="IH22">
            <v>12716</v>
          </cell>
          <cell r="II22">
            <v>47190</v>
          </cell>
          <cell r="IJ22">
            <v>81972</v>
          </cell>
          <cell r="IK22">
            <v>57142247</v>
          </cell>
          <cell r="IL22">
            <v>3106881</v>
          </cell>
          <cell r="IM22">
            <v>2374158</v>
          </cell>
          <cell r="IN22">
            <v>57874970</v>
          </cell>
          <cell r="IO22">
            <v>53954772</v>
          </cell>
          <cell r="IP22">
            <v>2852445</v>
          </cell>
          <cell r="IQ22">
            <v>2123736</v>
          </cell>
          <cell r="IR22">
            <v>54683481</v>
          </cell>
          <cell r="IS22">
            <v>3187475</v>
          </cell>
          <cell r="IT22">
            <v>254436</v>
          </cell>
          <cell r="IU22">
            <v>250422</v>
          </cell>
          <cell r="IV22">
            <v>3191489</v>
          </cell>
        </row>
        <row r="23">
          <cell r="A23" t="str">
            <v>17 Дальневосточная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111</v>
          </cell>
          <cell r="G23">
            <v>0</v>
          </cell>
          <cell r="H23" t="str">
            <v>17 Дальневосточная</v>
          </cell>
          <cell r="I23">
            <v>111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 t="str">
            <v>17 Дальневосточная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 t="str">
            <v>17 Дальневосточная</v>
          </cell>
          <cell r="X23">
            <v>129989</v>
          </cell>
          <cell r="Y23">
            <v>1684161</v>
          </cell>
          <cell r="Z23">
            <v>1357954</v>
          </cell>
          <cell r="AA23">
            <v>456196</v>
          </cell>
          <cell r="AB23">
            <v>2910</v>
          </cell>
          <cell r="AC23">
            <v>0</v>
          </cell>
          <cell r="AD23" t="str">
            <v>17 Дальневосточная</v>
          </cell>
          <cell r="AE23">
            <v>0</v>
          </cell>
          <cell r="AF23">
            <v>2910</v>
          </cell>
          <cell r="AG23">
            <v>47458</v>
          </cell>
          <cell r="AH23">
            <v>48271</v>
          </cell>
          <cell r="AI23">
            <v>95729</v>
          </cell>
          <cell r="AJ23">
            <v>0</v>
          </cell>
          <cell r="AK23" t="str">
            <v>17 Дальневосточная</v>
          </cell>
          <cell r="AL23">
            <v>552994</v>
          </cell>
          <cell r="AM23">
            <v>7403097</v>
          </cell>
          <cell r="AN23">
            <v>7484064</v>
          </cell>
          <cell r="AO23">
            <v>472027</v>
          </cell>
          <cell r="AP23">
            <v>234602</v>
          </cell>
          <cell r="AQ23">
            <v>1323002</v>
          </cell>
          <cell r="AR23" t="str">
            <v>17 Дальневосточная</v>
          </cell>
          <cell r="AS23">
            <v>1387914</v>
          </cell>
          <cell r="AT23">
            <v>169690</v>
          </cell>
          <cell r="AU23">
            <v>205829</v>
          </cell>
          <cell r="AV23">
            <v>706747</v>
          </cell>
          <cell r="AW23">
            <v>764165</v>
          </cell>
          <cell r="AX23">
            <v>148411</v>
          </cell>
          <cell r="AY23" t="str">
            <v>17 Дальневосточная</v>
          </cell>
          <cell r="AZ23">
            <v>11988</v>
          </cell>
          <cell r="BA23">
            <v>23886</v>
          </cell>
          <cell r="BB23">
            <v>19738</v>
          </cell>
          <cell r="BC23">
            <v>16136</v>
          </cell>
          <cell r="BD23">
            <v>11988</v>
          </cell>
          <cell r="BE23">
            <v>23886</v>
          </cell>
          <cell r="BF23" t="str">
            <v>17 Дальневосточная</v>
          </cell>
          <cell r="BG23">
            <v>19738</v>
          </cell>
          <cell r="BH23">
            <v>16136</v>
          </cell>
          <cell r="BI23">
            <v>11988</v>
          </cell>
          <cell r="BJ23">
            <v>0</v>
          </cell>
          <cell r="BK23">
            <v>11988</v>
          </cell>
          <cell r="BL23">
            <v>0</v>
          </cell>
          <cell r="BM23">
            <v>0</v>
          </cell>
          <cell r="BN23" t="str">
            <v>17 Дальневосточная</v>
          </cell>
          <cell r="BO23">
            <v>0</v>
          </cell>
          <cell r="BP23">
            <v>0</v>
          </cell>
          <cell r="BQ23">
            <v>0</v>
          </cell>
          <cell r="BR23">
            <v>4531515</v>
          </cell>
          <cell r="BS23">
            <v>22326847</v>
          </cell>
          <cell r="BT23">
            <v>20154431</v>
          </cell>
          <cell r="BU23" t="str">
            <v>17 Дальневосточная</v>
          </cell>
          <cell r="BV23">
            <v>6703931</v>
          </cell>
          <cell r="BW23">
            <v>1710534</v>
          </cell>
          <cell r="BX23">
            <v>8326668</v>
          </cell>
          <cell r="BY23">
            <v>7598048</v>
          </cell>
          <cell r="BZ23">
            <v>2439154</v>
          </cell>
          <cell r="CA23">
            <v>1371184</v>
          </cell>
          <cell r="CB23" t="str">
            <v>17 Дальневосточная</v>
          </cell>
          <cell r="CC23">
            <v>5553378</v>
          </cell>
          <cell r="CD23">
            <v>4961770</v>
          </cell>
          <cell r="CE23">
            <v>1962792</v>
          </cell>
          <cell r="CF23">
            <v>11299</v>
          </cell>
          <cell r="CG23">
            <v>1097</v>
          </cell>
          <cell r="CH23">
            <v>11376</v>
          </cell>
          <cell r="CI23">
            <v>1020</v>
          </cell>
          <cell r="CJ23" t="str">
            <v>17 Дальневосточная</v>
          </cell>
          <cell r="CK23">
            <v>7</v>
          </cell>
          <cell r="CL23">
            <v>926</v>
          </cell>
          <cell r="CM23">
            <v>7</v>
          </cell>
          <cell r="CN23">
            <v>926</v>
          </cell>
          <cell r="CO23">
            <v>7</v>
          </cell>
          <cell r="CP23">
            <v>926</v>
          </cell>
          <cell r="CQ23">
            <v>7</v>
          </cell>
          <cell r="CR23" t="str">
            <v>17 Дальневосточная</v>
          </cell>
          <cell r="CS23">
            <v>926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 t="str">
            <v>17 Дальневосточная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2230</v>
          </cell>
          <cell r="DF23">
            <v>630</v>
          </cell>
          <cell r="DG23">
            <v>2860</v>
          </cell>
          <cell r="DH23" t="str">
            <v>17 Дальневосточная</v>
          </cell>
          <cell r="DI23">
            <v>0</v>
          </cell>
          <cell r="DJ23">
            <v>0</v>
          </cell>
          <cell r="DK23">
            <v>0</v>
          </cell>
          <cell r="DL23">
            <v>3704</v>
          </cell>
          <cell r="DM23">
            <v>24411</v>
          </cell>
          <cell r="DN23">
            <v>23415</v>
          </cell>
          <cell r="DO23" t="str">
            <v>17 Дальневосточная</v>
          </cell>
          <cell r="DP23">
            <v>4700</v>
          </cell>
          <cell r="DQ23">
            <v>124529</v>
          </cell>
          <cell r="DR23">
            <v>2546199</v>
          </cell>
          <cell r="DS23">
            <v>2529967</v>
          </cell>
          <cell r="DT23">
            <v>140761</v>
          </cell>
          <cell r="DU23">
            <v>0</v>
          </cell>
          <cell r="DV23" t="str">
            <v>17 Дальневосточная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 t="str">
            <v>17 Дальневосточная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 t="str">
            <v>17 Дальневосточная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 t="str">
            <v>17 Дальневосточная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 t="str">
            <v>17 Дальневосточная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 t="str">
            <v>17 Дальневосточная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6516</v>
          </cell>
          <cell r="FP23">
            <v>4059</v>
          </cell>
          <cell r="FQ23">
            <v>401</v>
          </cell>
          <cell r="FR23" t="str">
            <v>17 Дальневосточная</v>
          </cell>
          <cell r="FS23">
            <v>10174</v>
          </cell>
          <cell r="FT23">
            <v>6269</v>
          </cell>
          <cell r="FU23">
            <v>3823</v>
          </cell>
          <cell r="FV23">
            <v>392</v>
          </cell>
          <cell r="FW23">
            <v>9700</v>
          </cell>
          <cell r="FX23">
            <v>247</v>
          </cell>
          <cell r="FY23">
            <v>236</v>
          </cell>
          <cell r="FZ23" t="str">
            <v>17 Дальневосточная</v>
          </cell>
          <cell r="GA23">
            <v>9</v>
          </cell>
          <cell r="GB23">
            <v>474</v>
          </cell>
          <cell r="GC23">
            <v>0</v>
          </cell>
          <cell r="GD23">
            <v>0</v>
          </cell>
          <cell r="GE23">
            <v>123</v>
          </cell>
          <cell r="GF23">
            <v>57</v>
          </cell>
          <cell r="GG23">
            <v>40</v>
          </cell>
          <cell r="GH23" t="str">
            <v>17 Дальневосточная</v>
          </cell>
          <cell r="GI23">
            <v>140</v>
          </cell>
          <cell r="GJ23">
            <v>0</v>
          </cell>
          <cell r="GK23">
            <v>0</v>
          </cell>
          <cell r="GL23">
            <v>0</v>
          </cell>
          <cell r="GM23">
            <v>52734</v>
          </cell>
          <cell r="GN23">
            <v>13199</v>
          </cell>
          <cell r="GO23">
            <v>8921</v>
          </cell>
          <cell r="GP23">
            <v>57012</v>
          </cell>
          <cell r="GQ23" t="str">
            <v>17 Дальневосточная</v>
          </cell>
          <cell r="GR23">
            <v>59373</v>
          </cell>
          <cell r="GS23">
            <v>17315</v>
          </cell>
          <cell r="GT23">
            <v>9362</v>
          </cell>
          <cell r="GU23">
            <v>67326</v>
          </cell>
          <cell r="GV23">
            <v>36670</v>
          </cell>
          <cell r="GW23">
            <v>0</v>
          </cell>
          <cell r="GX23">
            <v>36670</v>
          </cell>
          <cell r="GY23" t="str">
            <v>17 Дальневосточная</v>
          </cell>
          <cell r="GZ23">
            <v>16810928</v>
          </cell>
          <cell r="HA23">
            <v>885086</v>
          </cell>
          <cell r="HB23">
            <v>647394</v>
          </cell>
          <cell r="HC23">
            <v>17048620</v>
          </cell>
          <cell r="HD23">
            <v>65251215</v>
          </cell>
          <cell r="HE23">
            <v>1986537</v>
          </cell>
          <cell r="HF23" t="str">
            <v>17 Дальневосточная</v>
          </cell>
          <cell r="HG23">
            <v>810560</v>
          </cell>
          <cell r="HH23">
            <v>66427192</v>
          </cell>
          <cell r="HI23">
            <v>7380320</v>
          </cell>
          <cell r="HJ23">
            <v>738606</v>
          </cell>
          <cell r="HK23">
            <v>265663</v>
          </cell>
          <cell r="HL23">
            <v>7853263</v>
          </cell>
          <cell r="HM23">
            <v>24112334</v>
          </cell>
          <cell r="HN23">
            <v>1397987</v>
          </cell>
          <cell r="HO23">
            <v>1042994</v>
          </cell>
          <cell r="HP23">
            <v>24467327</v>
          </cell>
          <cell r="HQ23">
            <v>730435</v>
          </cell>
          <cell r="HR23">
            <v>56822</v>
          </cell>
          <cell r="HS23">
            <v>387030</v>
          </cell>
          <cell r="HT23">
            <v>400227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5475</v>
          </cell>
          <cell r="ID23">
            <v>0</v>
          </cell>
          <cell r="IE23">
            <v>0</v>
          </cell>
          <cell r="IF23">
            <v>5475</v>
          </cell>
          <cell r="IG23">
            <v>251589</v>
          </cell>
          <cell r="IH23">
            <v>4323</v>
          </cell>
          <cell r="II23">
            <v>1026</v>
          </cell>
          <cell r="IJ23">
            <v>254886</v>
          </cell>
          <cell r="IK23">
            <v>114578966</v>
          </cell>
          <cell r="IL23">
            <v>5069361</v>
          </cell>
          <cell r="IM23">
            <v>3154667</v>
          </cell>
          <cell r="IN23">
            <v>116493660</v>
          </cell>
          <cell r="IO23">
            <v>104045414</v>
          </cell>
          <cell r="IP23">
            <v>4579106</v>
          </cell>
          <cell r="IQ23">
            <v>2692047</v>
          </cell>
          <cell r="IR23">
            <v>105932473</v>
          </cell>
          <cell r="IS23">
            <v>10533552</v>
          </cell>
          <cell r="IT23">
            <v>490255</v>
          </cell>
          <cell r="IU23">
            <v>462620</v>
          </cell>
          <cell r="IV23">
            <v>10561187</v>
          </cell>
        </row>
        <row r="24">
          <cell r="A24" t="str">
            <v>18 Сахалинская</v>
          </cell>
          <cell r="B24">
            <v>10937</v>
          </cell>
          <cell r="C24">
            <v>10937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str">
            <v>18 Сахалинская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 t="str">
            <v>18 Сахалинская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18 Сахалинская</v>
          </cell>
          <cell r="X24">
            <v>0</v>
          </cell>
          <cell r="Y24">
            <v>10000</v>
          </cell>
          <cell r="Z24">
            <v>10000</v>
          </cell>
          <cell r="AA24">
            <v>0</v>
          </cell>
          <cell r="AB24">
            <v>0</v>
          </cell>
          <cell r="AC24">
            <v>10000</v>
          </cell>
          <cell r="AD24" t="str">
            <v>18 Сахалинская</v>
          </cell>
          <cell r="AE24">
            <v>10000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 t="str">
            <v>18 Сахалинская</v>
          </cell>
          <cell r="AL24">
            <v>158090</v>
          </cell>
          <cell r="AM24">
            <v>410747</v>
          </cell>
          <cell r="AN24">
            <v>459974</v>
          </cell>
          <cell r="AO24">
            <v>108863</v>
          </cell>
          <cell r="AP24">
            <v>84419</v>
          </cell>
          <cell r="AQ24">
            <v>253705</v>
          </cell>
          <cell r="AR24" t="str">
            <v>18 Сахалинская</v>
          </cell>
          <cell r="AS24">
            <v>250733</v>
          </cell>
          <cell r="AT24">
            <v>87391</v>
          </cell>
          <cell r="AU24">
            <v>83573</v>
          </cell>
          <cell r="AV24">
            <v>248194</v>
          </cell>
          <cell r="AW24">
            <v>245062</v>
          </cell>
          <cell r="AX24">
            <v>86705</v>
          </cell>
          <cell r="AY24" t="str">
            <v>18 Сахалинская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 t="str">
            <v>18 Сахалинская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 t="str">
            <v>18 Сахалинская</v>
          </cell>
          <cell r="BO24">
            <v>0</v>
          </cell>
          <cell r="BP24">
            <v>0</v>
          </cell>
          <cell r="BQ24">
            <v>0</v>
          </cell>
          <cell r="BR24">
            <v>292229</v>
          </cell>
          <cell r="BS24">
            <v>1341259</v>
          </cell>
          <cell r="BT24">
            <v>1265203</v>
          </cell>
          <cell r="BU24" t="str">
            <v>18 Сахалинская</v>
          </cell>
          <cell r="BV24">
            <v>368285</v>
          </cell>
          <cell r="BW24">
            <v>224225</v>
          </cell>
          <cell r="BX24">
            <v>966213</v>
          </cell>
          <cell r="BY24">
            <v>956539</v>
          </cell>
          <cell r="BZ24">
            <v>233899</v>
          </cell>
          <cell r="CA24">
            <v>209654</v>
          </cell>
          <cell r="CB24" t="str">
            <v>18 Сахалинская</v>
          </cell>
          <cell r="CC24">
            <v>843620</v>
          </cell>
          <cell r="CD24">
            <v>832448</v>
          </cell>
          <cell r="CE24">
            <v>220826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 t="str">
            <v>18 Сахалинская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 t="str">
            <v>18 Сахалинская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 t="str">
            <v>18 Сахалинская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23104</v>
          </cell>
          <cell r="DG24">
            <v>23104</v>
          </cell>
          <cell r="DH24" t="str">
            <v>18 Сахалинская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 t="str">
            <v>18 Сахалинская</v>
          </cell>
          <cell r="DP24">
            <v>0</v>
          </cell>
          <cell r="DQ24">
            <v>99407</v>
          </cell>
          <cell r="DR24">
            <v>343968</v>
          </cell>
          <cell r="DS24">
            <v>349418</v>
          </cell>
          <cell r="DT24">
            <v>93957</v>
          </cell>
          <cell r="DU24">
            <v>13441</v>
          </cell>
          <cell r="DV24" t="str">
            <v>18 Сахалинская</v>
          </cell>
          <cell r="DW24">
            <v>12240</v>
          </cell>
          <cell r="DX24">
            <v>10737</v>
          </cell>
          <cell r="DY24">
            <v>10737</v>
          </cell>
          <cell r="DZ24">
            <v>6584</v>
          </cell>
          <cell r="EA24">
            <v>6584</v>
          </cell>
          <cell r="EB24">
            <v>9876</v>
          </cell>
          <cell r="EC24">
            <v>0</v>
          </cell>
          <cell r="ED24">
            <v>6226</v>
          </cell>
          <cell r="EE24" t="str">
            <v>18 Сахалинская</v>
          </cell>
          <cell r="EF24">
            <v>6226</v>
          </cell>
          <cell r="EG24">
            <v>3893</v>
          </cell>
          <cell r="EH24">
            <v>3893</v>
          </cell>
          <cell r="EI24">
            <v>3176</v>
          </cell>
          <cell r="EJ24">
            <v>3176</v>
          </cell>
          <cell r="EK24">
            <v>3805</v>
          </cell>
          <cell r="EL24">
            <v>3805</v>
          </cell>
          <cell r="EM24">
            <v>1941</v>
          </cell>
          <cell r="EN24" t="str">
            <v>18 Сахалинская</v>
          </cell>
          <cell r="EO24">
            <v>0</v>
          </cell>
          <cell r="EP24">
            <v>1244</v>
          </cell>
          <cell r="EQ24">
            <v>0</v>
          </cell>
          <cell r="ER24">
            <v>3890</v>
          </cell>
          <cell r="ES24">
            <v>0</v>
          </cell>
          <cell r="ET24">
            <v>1410</v>
          </cell>
          <cell r="EU24" t="str">
            <v>18 Сахалинская</v>
          </cell>
          <cell r="EV24">
            <v>1410</v>
          </cell>
          <cell r="EW24">
            <v>1163</v>
          </cell>
          <cell r="EX24">
            <v>0</v>
          </cell>
          <cell r="EY24">
            <v>425</v>
          </cell>
          <cell r="EZ24">
            <v>0</v>
          </cell>
          <cell r="FA24">
            <v>404</v>
          </cell>
          <cell r="FB24" t="str">
            <v>18 Сахалинская</v>
          </cell>
          <cell r="FC24">
            <v>378</v>
          </cell>
          <cell r="FD24">
            <v>413</v>
          </cell>
          <cell r="FE24">
            <v>0</v>
          </cell>
          <cell r="FF24">
            <v>6598</v>
          </cell>
          <cell r="FG24">
            <v>0</v>
          </cell>
          <cell r="FH24">
            <v>1078</v>
          </cell>
          <cell r="FI24">
            <v>0</v>
          </cell>
          <cell r="FJ24" t="str">
            <v>18 Сахалинская</v>
          </cell>
          <cell r="FK24">
            <v>818</v>
          </cell>
          <cell r="FL24">
            <v>0</v>
          </cell>
          <cell r="FM24">
            <v>667</v>
          </cell>
          <cell r="FN24">
            <v>0</v>
          </cell>
          <cell r="FO24">
            <v>2959</v>
          </cell>
          <cell r="FP24">
            <v>1126</v>
          </cell>
          <cell r="FQ24">
            <v>10</v>
          </cell>
          <cell r="FR24" t="str">
            <v>18 Сахалинская</v>
          </cell>
          <cell r="FS24">
            <v>4075</v>
          </cell>
          <cell r="FT24">
            <v>2959</v>
          </cell>
          <cell r="FU24">
            <v>1126</v>
          </cell>
          <cell r="FV24">
            <v>10</v>
          </cell>
          <cell r="FW24">
            <v>4075</v>
          </cell>
          <cell r="FX24">
            <v>0</v>
          </cell>
          <cell r="FY24">
            <v>0</v>
          </cell>
          <cell r="FZ24" t="str">
            <v>18 Сахалинская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 t="str">
            <v>18 Сахалинская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8374</v>
          </cell>
          <cell r="GN24">
            <v>28724</v>
          </cell>
          <cell r="GO24">
            <v>6062</v>
          </cell>
          <cell r="GP24">
            <v>31036</v>
          </cell>
          <cell r="GQ24" t="str">
            <v>18 Сахалинская</v>
          </cell>
          <cell r="GR24">
            <v>11333</v>
          </cell>
          <cell r="GS24">
            <v>29850</v>
          </cell>
          <cell r="GT24">
            <v>6072</v>
          </cell>
          <cell r="GU24">
            <v>35111</v>
          </cell>
          <cell r="GV24">
            <v>0</v>
          </cell>
          <cell r="GW24">
            <v>0</v>
          </cell>
          <cell r="GX24">
            <v>0</v>
          </cell>
          <cell r="GY24" t="str">
            <v>18 Сахалинская</v>
          </cell>
          <cell r="GZ24">
            <v>2602306</v>
          </cell>
          <cell r="HA24">
            <v>19596</v>
          </cell>
          <cell r="HB24">
            <v>1455951</v>
          </cell>
          <cell r="HC24">
            <v>1165951</v>
          </cell>
          <cell r="HD24">
            <v>8724333</v>
          </cell>
          <cell r="HE24">
            <v>208179</v>
          </cell>
          <cell r="HF24" t="str">
            <v>18 Сахалинская</v>
          </cell>
          <cell r="HG24">
            <v>188745</v>
          </cell>
          <cell r="HH24">
            <v>8743767</v>
          </cell>
          <cell r="HI24">
            <v>439874</v>
          </cell>
          <cell r="HJ24">
            <v>90653</v>
          </cell>
          <cell r="HK24">
            <v>18372</v>
          </cell>
          <cell r="HL24">
            <v>512155</v>
          </cell>
          <cell r="HM24">
            <v>1687551</v>
          </cell>
          <cell r="HN24">
            <v>149361</v>
          </cell>
          <cell r="HO24">
            <v>89607</v>
          </cell>
          <cell r="HP24">
            <v>1747305</v>
          </cell>
          <cell r="HQ24">
            <v>96492</v>
          </cell>
          <cell r="HR24">
            <v>6366</v>
          </cell>
          <cell r="HS24">
            <v>73248</v>
          </cell>
          <cell r="HT24">
            <v>29610</v>
          </cell>
          <cell r="HU24">
            <v>0</v>
          </cell>
          <cell r="HV24">
            <v>0</v>
          </cell>
          <cell r="HW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4823</v>
          </cell>
          <cell r="ID24">
            <v>0</v>
          </cell>
          <cell r="IE24">
            <v>0</v>
          </cell>
          <cell r="IF24">
            <v>4823</v>
          </cell>
          <cell r="IG24">
            <v>126</v>
          </cell>
          <cell r="IH24">
            <v>16</v>
          </cell>
          <cell r="II24">
            <v>104</v>
          </cell>
          <cell r="IJ24">
            <v>38</v>
          </cell>
          <cell r="IK24">
            <v>13555505</v>
          </cell>
          <cell r="IL24">
            <v>474171</v>
          </cell>
          <cell r="IM24">
            <v>1826027</v>
          </cell>
          <cell r="IN24">
            <v>12203649</v>
          </cell>
          <cell r="IO24">
            <v>11708573</v>
          </cell>
          <cell r="IP24">
            <v>463087</v>
          </cell>
          <cell r="IQ24">
            <v>215971</v>
          </cell>
          <cell r="IR24">
            <v>11955689</v>
          </cell>
          <cell r="IS24">
            <v>1846932</v>
          </cell>
          <cell r="IT24">
            <v>11084</v>
          </cell>
          <cell r="IU24">
            <v>1610056</v>
          </cell>
          <cell r="IV24">
            <v>247960</v>
          </cell>
        </row>
        <row r="25">
          <cell r="A25" t="str">
            <v>----------------------------</v>
          </cell>
          <cell r="B25" t="str">
            <v>------------</v>
          </cell>
          <cell r="C25" t="str">
            <v>------------</v>
          </cell>
          <cell r="D25" t="str">
            <v>----------</v>
          </cell>
          <cell r="E25" t="str">
            <v>------------</v>
          </cell>
          <cell r="F25" t="str">
            <v>------------</v>
          </cell>
          <cell r="G25" t="str">
            <v>------------</v>
          </cell>
          <cell r="H25" t="str">
            <v>----------------------------</v>
          </cell>
          <cell r="I25" t="str">
            <v>-------------</v>
          </cell>
          <cell r="J25" t="str">
            <v>-------------</v>
          </cell>
          <cell r="K25" t="str">
            <v>-------------</v>
          </cell>
          <cell r="L25" t="str">
            <v>-------------</v>
          </cell>
          <cell r="M25" t="str">
            <v>-------------</v>
          </cell>
          <cell r="N25" t="str">
            <v>-------------</v>
          </cell>
          <cell r="O25" t="str">
            <v>-------------</v>
          </cell>
          <cell r="P25" t="str">
            <v>----------------------------</v>
          </cell>
          <cell r="Q25" t="str">
            <v>-------------</v>
          </cell>
          <cell r="R25" t="str">
            <v>-------------</v>
          </cell>
          <cell r="S25" t="str">
            <v>-------------</v>
          </cell>
          <cell r="T25" t="str">
            <v>-------------</v>
          </cell>
          <cell r="U25" t="str">
            <v>-------------</v>
          </cell>
          <cell r="V25" t="str">
            <v>-------------</v>
          </cell>
          <cell r="W25" t="str">
            <v>----------------------------</v>
          </cell>
          <cell r="X25" t="str">
            <v>-------------</v>
          </cell>
          <cell r="Y25" t="str">
            <v>-------------</v>
          </cell>
          <cell r="Z25" t="str">
            <v>-------------</v>
          </cell>
          <cell r="AA25" t="str">
            <v>-------------</v>
          </cell>
          <cell r="AB25" t="str">
            <v>-------------</v>
          </cell>
          <cell r="AC25" t="str">
            <v>-------------</v>
          </cell>
          <cell r="AD25" t="str">
            <v>----------------------------</v>
          </cell>
          <cell r="AE25" t="str">
            <v>-------------</v>
          </cell>
          <cell r="AF25" t="str">
            <v>-------------</v>
          </cell>
          <cell r="AG25" t="str">
            <v>-------------</v>
          </cell>
          <cell r="AH25" t="str">
            <v>-------------</v>
          </cell>
          <cell r="AI25" t="str">
            <v>-------------</v>
          </cell>
          <cell r="AJ25" t="str">
            <v>-------------</v>
          </cell>
          <cell r="AK25" t="str">
            <v>----------------------------</v>
          </cell>
          <cell r="AL25" t="str">
            <v>-------------</v>
          </cell>
          <cell r="AM25" t="str">
            <v>-------------</v>
          </cell>
          <cell r="AN25" t="str">
            <v>-------------</v>
          </cell>
          <cell r="AO25" t="str">
            <v>-------------</v>
          </cell>
          <cell r="AP25" t="str">
            <v>-------------</v>
          </cell>
          <cell r="AQ25" t="str">
            <v>-------------</v>
          </cell>
          <cell r="AR25" t="str">
            <v>----------------------------</v>
          </cell>
          <cell r="AS25" t="str">
            <v>-------------</v>
          </cell>
          <cell r="AT25" t="str">
            <v>-------------</v>
          </cell>
          <cell r="AU25" t="str">
            <v>-------------</v>
          </cell>
          <cell r="AV25" t="str">
            <v>-------------</v>
          </cell>
          <cell r="AW25" t="str">
            <v>-------------</v>
          </cell>
          <cell r="AX25" t="str">
            <v>-------------</v>
          </cell>
          <cell r="AY25" t="str">
            <v>----------------------------</v>
          </cell>
          <cell r="AZ25" t="str">
            <v>-------------</v>
          </cell>
          <cell r="BA25" t="str">
            <v>-------------</v>
          </cell>
          <cell r="BB25" t="str">
            <v>-------------</v>
          </cell>
          <cell r="BC25" t="str">
            <v>-------------</v>
          </cell>
          <cell r="BD25" t="str">
            <v>-------------</v>
          </cell>
          <cell r="BE25" t="str">
            <v>-------------</v>
          </cell>
          <cell r="BF25" t="str">
            <v>----------------------------</v>
          </cell>
          <cell r="BG25" t="str">
            <v>-------------</v>
          </cell>
          <cell r="BH25" t="str">
            <v>-------------</v>
          </cell>
          <cell r="BI25" t="str">
            <v>-------------</v>
          </cell>
          <cell r="BJ25" t="str">
            <v>-------------</v>
          </cell>
          <cell r="BK25" t="str">
            <v>-------------</v>
          </cell>
          <cell r="BL25" t="str">
            <v>-------------</v>
          </cell>
          <cell r="BM25" t="str">
            <v>-------------</v>
          </cell>
          <cell r="BN25" t="str">
            <v>----------------------------</v>
          </cell>
          <cell r="BO25" t="str">
            <v>-------------</v>
          </cell>
          <cell r="BP25" t="str">
            <v>-------------</v>
          </cell>
          <cell r="BQ25" t="str">
            <v>-------------</v>
          </cell>
          <cell r="BR25" t="str">
            <v>-------------</v>
          </cell>
          <cell r="BS25" t="str">
            <v>-------------</v>
          </cell>
          <cell r="BT25" t="str">
            <v>-------------</v>
          </cell>
          <cell r="BU25" t="str">
            <v>----------------------------</v>
          </cell>
          <cell r="BV25" t="str">
            <v>-------------</v>
          </cell>
          <cell r="BW25" t="str">
            <v>-------------</v>
          </cell>
          <cell r="BX25" t="str">
            <v>-------------</v>
          </cell>
          <cell r="BY25" t="str">
            <v>-------------</v>
          </cell>
          <cell r="BZ25" t="str">
            <v>-------------</v>
          </cell>
          <cell r="CA25" t="str">
            <v>-------------</v>
          </cell>
          <cell r="CB25" t="str">
            <v>----------------------------</v>
          </cell>
          <cell r="CC25" t="str">
            <v>-------------</v>
          </cell>
          <cell r="CD25" t="str">
            <v>-------------</v>
          </cell>
          <cell r="CE25" t="str">
            <v>-------------</v>
          </cell>
          <cell r="CF25" t="str">
            <v>-------------</v>
          </cell>
          <cell r="CG25" t="str">
            <v>-------------</v>
          </cell>
          <cell r="CH25" t="str">
            <v>-------------</v>
          </cell>
          <cell r="CI25" t="str">
            <v>-------------</v>
          </cell>
          <cell r="CJ25" t="str">
            <v>----------------------------</v>
          </cell>
          <cell r="CK25" t="str">
            <v>-------------</v>
          </cell>
          <cell r="CL25" t="str">
            <v>-------------</v>
          </cell>
          <cell r="CM25" t="str">
            <v>-------------</v>
          </cell>
          <cell r="CN25" t="str">
            <v>-------------</v>
          </cell>
          <cell r="CO25" t="str">
            <v>-------------</v>
          </cell>
          <cell r="CP25" t="str">
            <v>-------------</v>
          </cell>
          <cell r="CQ25" t="str">
            <v>-------------</v>
          </cell>
          <cell r="CR25" t="str">
            <v>----------------------------</v>
          </cell>
          <cell r="CS25" t="str">
            <v>-------------</v>
          </cell>
          <cell r="CT25" t="str">
            <v>-------------</v>
          </cell>
          <cell r="CU25" t="str">
            <v>-------------</v>
          </cell>
          <cell r="CV25" t="str">
            <v>-------------</v>
          </cell>
          <cell r="CW25" t="str">
            <v>-------------</v>
          </cell>
          <cell r="CX25" t="str">
            <v>-------------</v>
          </cell>
          <cell r="CY25" t="str">
            <v>-------------</v>
          </cell>
          <cell r="CZ25" t="str">
            <v>----------------------------</v>
          </cell>
          <cell r="DA25" t="str">
            <v>-------------</v>
          </cell>
          <cell r="DB25" t="str">
            <v>-------------</v>
          </cell>
          <cell r="DC25" t="str">
            <v>-------------</v>
          </cell>
          <cell r="DD25" t="str">
            <v>-------------</v>
          </cell>
          <cell r="DE25" t="str">
            <v>-------------</v>
          </cell>
          <cell r="DF25" t="str">
            <v>-------------</v>
          </cell>
          <cell r="DG25" t="str">
            <v>-------------</v>
          </cell>
          <cell r="DH25" t="str">
            <v>----------------------------</v>
          </cell>
          <cell r="DI25" t="str">
            <v>-------------</v>
          </cell>
          <cell r="DJ25" t="str">
            <v>-------------</v>
          </cell>
          <cell r="DK25" t="str">
            <v>-------------</v>
          </cell>
          <cell r="DL25" t="str">
            <v>-------------</v>
          </cell>
          <cell r="DM25" t="str">
            <v>-------------</v>
          </cell>
          <cell r="DN25" t="str">
            <v>-------------</v>
          </cell>
          <cell r="DO25" t="str">
            <v>----------------------------</v>
          </cell>
          <cell r="DP25" t="str">
            <v>-------------</v>
          </cell>
          <cell r="DQ25" t="str">
            <v>-------------</v>
          </cell>
          <cell r="DR25" t="str">
            <v>-------------</v>
          </cell>
          <cell r="DS25" t="str">
            <v>-------------</v>
          </cell>
          <cell r="DT25" t="str">
            <v>-------------</v>
          </cell>
          <cell r="DU25" t="str">
            <v>------------</v>
          </cell>
          <cell r="DV25" t="str">
            <v>----------------------------</v>
          </cell>
          <cell r="DW25" t="str">
            <v>------------</v>
          </cell>
          <cell r="DX25" t="str">
            <v>------------</v>
          </cell>
          <cell r="DY25" t="str">
            <v>----------</v>
          </cell>
          <cell r="DZ25" t="str">
            <v>------------</v>
          </cell>
          <cell r="EA25" t="str">
            <v>------------</v>
          </cell>
          <cell r="EB25" t="str">
            <v>----------</v>
          </cell>
          <cell r="EC25" t="str">
            <v>------------</v>
          </cell>
          <cell r="ED25" t="str">
            <v>------------</v>
          </cell>
          <cell r="EE25" t="str">
            <v>----------------------------</v>
          </cell>
          <cell r="EF25" t="str">
            <v>----------</v>
          </cell>
          <cell r="EG25" t="str">
            <v>------------</v>
          </cell>
          <cell r="EH25" t="str">
            <v>------------</v>
          </cell>
          <cell r="EI25" t="str">
            <v>----------</v>
          </cell>
          <cell r="EJ25" t="str">
            <v>------------</v>
          </cell>
          <cell r="EK25" t="str">
            <v>------------</v>
          </cell>
          <cell r="EL25" t="str">
            <v>----------</v>
          </cell>
          <cell r="EM25" t="str">
            <v>------------</v>
          </cell>
          <cell r="EN25" t="str">
            <v>----------------------------</v>
          </cell>
          <cell r="EO25" t="str">
            <v>------------</v>
          </cell>
          <cell r="EP25" t="str">
            <v>----------</v>
          </cell>
          <cell r="EQ25" t="str">
            <v>------------</v>
          </cell>
          <cell r="ER25" t="str">
            <v>------------</v>
          </cell>
          <cell r="ES25" t="str">
            <v>----------</v>
          </cell>
          <cell r="ET25" t="str">
            <v>------------</v>
          </cell>
          <cell r="EU25" t="str">
            <v>----------------------------</v>
          </cell>
          <cell r="EV25" t="str">
            <v>------------</v>
          </cell>
          <cell r="EW25" t="str">
            <v>----------</v>
          </cell>
          <cell r="EX25" t="str">
            <v>------------</v>
          </cell>
          <cell r="EY25" t="str">
            <v>------------</v>
          </cell>
          <cell r="EZ25" t="str">
            <v>----------</v>
          </cell>
          <cell r="FA25" t="str">
            <v>------------</v>
          </cell>
          <cell r="FB25" t="str">
            <v>----------------------------</v>
          </cell>
          <cell r="FC25" t="str">
            <v>------------</v>
          </cell>
          <cell r="FD25" t="str">
            <v>----------</v>
          </cell>
          <cell r="FE25" t="str">
            <v>------------</v>
          </cell>
          <cell r="FF25" t="str">
            <v>------------</v>
          </cell>
          <cell r="FG25" t="str">
            <v>----------</v>
          </cell>
          <cell r="FH25" t="str">
            <v>------------</v>
          </cell>
          <cell r="FI25" t="str">
            <v>------------</v>
          </cell>
          <cell r="FJ25" t="str">
            <v>----------------------------</v>
          </cell>
          <cell r="FK25" t="str">
            <v>----------</v>
          </cell>
          <cell r="FL25" t="str">
            <v>------------</v>
          </cell>
          <cell r="FM25" t="str">
            <v>------------</v>
          </cell>
          <cell r="FN25" t="str">
            <v>----------</v>
          </cell>
          <cell r="FO25" t="str">
            <v>------------</v>
          </cell>
          <cell r="FP25" t="str">
            <v>------------</v>
          </cell>
          <cell r="FQ25" t="str">
            <v>----------</v>
          </cell>
          <cell r="FR25" t="str">
            <v>----------------------------</v>
          </cell>
          <cell r="FS25" t="str">
            <v>------------</v>
          </cell>
          <cell r="FT25" t="str">
            <v>------------</v>
          </cell>
          <cell r="FU25" t="str">
            <v>----------</v>
          </cell>
          <cell r="FV25" t="str">
            <v>------------</v>
          </cell>
          <cell r="FW25" t="str">
            <v>------------</v>
          </cell>
          <cell r="FX25" t="str">
            <v>----------</v>
          </cell>
          <cell r="FY25" t="str">
            <v>------------</v>
          </cell>
          <cell r="FZ25" t="str">
            <v>----------------------------</v>
          </cell>
          <cell r="GA25" t="str">
            <v>------------</v>
          </cell>
          <cell r="GB25" t="str">
            <v>----------</v>
          </cell>
          <cell r="GC25" t="str">
            <v>------------</v>
          </cell>
          <cell r="GD25" t="str">
            <v>------------</v>
          </cell>
          <cell r="GE25" t="str">
            <v>----------</v>
          </cell>
          <cell r="GF25" t="str">
            <v>------------</v>
          </cell>
          <cell r="GG25" t="str">
            <v>------------</v>
          </cell>
          <cell r="GH25" t="str">
            <v>----------------------------</v>
          </cell>
          <cell r="GI25" t="str">
            <v>----------</v>
          </cell>
          <cell r="GJ25" t="str">
            <v>------------</v>
          </cell>
          <cell r="GK25" t="str">
            <v>------------</v>
          </cell>
          <cell r="GL25" t="str">
            <v>----------</v>
          </cell>
          <cell r="GM25" t="str">
            <v>------------</v>
          </cell>
          <cell r="GN25" t="str">
            <v>------------</v>
          </cell>
          <cell r="GO25" t="str">
            <v>----------</v>
          </cell>
          <cell r="GP25" t="str">
            <v>------------</v>
          </cell>
          <cell r="GQ25" t="str">
            <v>----------------------------</v>
          </cell>
          <cell r="GR25" t="str">
            <v>------------</v>
          </cell>
          <cell r="GS25" t="str">
            <v>----------</v>
          </cell>
          <cell r="GT25" t="str">
            <v>------------</v>
          </cell>
          <cell r="GU25" t="str">
            <v>------------</v>
          </cell>
          <cell r="GV25" t="str">
            <v>----------</v>
          </cell>
          <cell r="GW25" t="str">
            <v>------------</v>
          </cell>
          <cell r="GX25" t="str">
            <v>------------</v>
          </cell>
          <cell r="GY25" t="str">
            <v>----------------------------</v>
          </cell>
          <cell r="GZ25" t="str">
            <v>----------</v>
          </cell>
          <cell r="HA25" t="str">
            <v>------------</v>
          </cell>
          <cell r="HB25" t="str">
            <v>------------</v>
          </cell>
          <cell r="HC25" t="str">
            <v>----------</v>
          </cell>
          <cell r="HD25" t="str">
            <v>------------</v>
          </cell>
          <cell r="HE25" t="str">
            <v>------------</v>
          </cell>
          <cell r="HF25" t="str">
            <v>----------------------------</v>
          </cell>
          <cell r="HG25" t="str">
            <v>----------</v>
          </cell>
          <cell r="HH25" t="str">
            <v>------------</v>
          </cell>
          <cell r="HI25" t="str">
            <v>------------</v>
          </cell>
          <cell r="HJ25" t="str">
            <v>----------</v>
          </cell>
          <cell r="HK25" t="str">
            <v>------------</v>
          </cell>
          <cell r="HL25" t="str">
            <v>------------</v>
          </cell>
          <cell r="HM25" t="str">
            <v>----------</v>
          </cell>
          <cell r="HN25" t="str">
            <v>------------</v>
          </cell>
          <cell r="HO25" t="str">
            <v>------------</v>
          </cell>
          <cell r="HP25" t="str">
            <v>----------</v>
          </cell>
          <cell r="HQ25" t="str">
            <v>------------</v>
          </cell>
          <cell r="HR25" t="str">
            <v>------------</v>
          </cell>
          <cell r="HS25" t="str">
            <v>----------</v>
          </cell>
          <cell r="HT25" t="str">
            <v>------------</v>
          </cell>
          <cell r="HU25" t="str">
            <v>------------</v>
          </cell>
          <cell r="HV25" t="str">
            <v>----------</v>
          </cell>
          <cell r="HW25" t="str">
            <v>------------</v>
          </cell>
          <cell r="HX25" t="str">
            <v>------------</v>
          </cell>
          <cell r="HY25" t="str">
            <v>----------</v>
          </cell>
          <cell r="HZ25" t="str">
            <v>------------</v>
          </cell>
          <cell r="IA25" t="str">
            <v>------------</v>
          </cell>
          <cell r="IB25" t="str">
            <v>----------</v>
          </cell>
          <cell r="IC25" t="str">
            <v>------------</v>
          </cell>
          <cell r="ID25" t="str">
            <v>------------</v>
          </cell>
          <cell r="IE25" t="str">
            <v>----------</v>
          </cell>
          <cell r="IF25" t="str">
            <v>------------</v>
          </cell>
          <cell r="IG25" t="str">
            <v>------------</v>
          </cell>
          <cell r="IH25" t="str">
            <v>----------</v>
          </cell>
          <cell r="II25" t="str">
            <v>------------</v>
          </cell>
          <cell r="IJ25" t="str">
            <v>------------</v>
          </cell>
          <cell r="IK25" t="str">
            <v>----------</v>
          </cell>
          <cell r="IL25" t="str">
            <v>------------</v>
          </cell>
          <cell r="IM25" t="str">
            <v>------------</v>
          </cell>
          <cell r="IN25" t="str">
            <v>----------</v>
          </cell>
          <cell r="IO25" t="str">
            <v>------------</v>
          </cell>
          <cell r="IP25" t="str">
            <v>------------</v>
          </cell>
          <cell r="IQ25" t="str">
            <v>----------</v>
          </cell>
          <cell r="IR25" t="str">
            <v>------------</v>
          </cell>
          <cell r="IS25" t="str">
            <v>------------</v>
          </cell>
          <cell r="IT25" t="str">
            <v>----------</v>
          </cell>
          <cell r="IU25" t="str">
            <v>----------</v>
          </cell>
          <cell r="IV25" t="str">
            <v>----------</v>
          </cell>
        </row>
        <row r="26">
          <cell r="B26">
            <v>1282506</v>
          </cell>
          <cell r="C26">
            <v>1548990</v>
          </cell>
          <cell r="D26">
            <v>13299</v>
          </cell>
          <cell r="E26">
            <v>11217</v>
          </cell>
          <cell r="F26">
            <v>138160</v>
          </cell>
          <cell r="G26">
            <v>20248</v>
          </cell>
          <cell r="H26">
            <v>0</v>
          </cell>
          <cell r="I26">
            <v>126858</v>
          </cell>
          <cell r="J26">
            <v>31550</v>
          </cell>
          <cell r="K26">
            <v>234909</v>
          </cell>
          <cell r="L26">
            <v>1590109</v>
          </cell>
          <cell r="M26">
            <v>102894</v>
          </cell>
          <cell r="N26">
            <v>1722124</v>
          </cell>
          <cell r="O26">
            <v>1590109</v>
          </cell>
          <cell r="P26">
            <v>0</v>
          </cell>
          <cell r="Q26">
            <v>102894</v>
          </cell>
          <cell r="R26">
            <v>1722124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1262476</v>
          </cell>
          <cell r="Y26">
            <v>11368881</v>
          </cell>
          <cell r="Z26">
            <v>8157132</v>
          </cell>
          <cell r="AA26">
            <v>4474225</v>
          </cell>
          <cell r="AB26">
            <v>27377</v>
          </cell>
          <cell r="AC26">
            <v>1988126</v>
          </cell>
          <cell r="AD26">
            <v>0</v>
          </cell>
          <cell r="AE26">
            <v>1807125</v>
          </cell>
          <cell r="AF26">
            <v>208378</v>
          </cell>
          <cell r="AG26">
            <v>65674</v>
          </cell>
          <cell r="AH26">
            <v>157153</v>
          </cell>
          <cell r="AI26">
            <v>129364</v>
          </cell>
          <cell r="AJ26">
            <v>93463</v>
          </cell>
          <cell r="AK26">
            <v>0</v>
          </cell>
          <cell r="AL26">
            <v>8234674</v>
          </cell>
          <cell r="AM26">
            <v>110483376</v>
          </cell>
          <cell r="AN26">
            <v>110766481</v>
          </cell>
          <cell r="AO26">
            <v>7951569</v>
          </cell>
          <cell r="AP26">
            <v>2917621</v>
          </cell>
          <cell r="AQ26">
            <v>21152593</v>
          </cell>
          <cell r="AR26">
            <v>0</v>
          </cell>
          <cell r="AS26">
            <v>21471915</v>
          </cell>
          <cell r="AT26">
            <v>2598299</v>
          </cell>
          <cell r="AU26">
            <v>2090886</v>
          </cell>
          <cell r="AV26">
            <v>17081140</v>
          </cell>
          <cell r="AW26">
            <v>16966565</v>
          </cell>
          <cell r="AX26">
            <v>2205461</v>
          </cell>
          <cell r="AY26">
            <v>0</v>
          </cell>
          <cell r="AZ26">
            <v>656028</v>
          </cell>
          <cell r="BA26">
            <v>841825</v>
          </cell>
          <cell r="BB26">
            <v>890061</v>
          </cell>
          <cell r="BC26">
            <v>607792</v>
          </cell>
          <cell r="BD26">
            <v>461773</v>
          </cell>
          <cell r="BE26">
            <v>264718</v>
          </cell>
          <cell r="BF26">
            <v>0</v>
          </cell>
          <cell r="BG26">
            <v>285560</v>
          </cell>
          <cell r="BH26">
            <v>440931</v>
          </cell>
          <cell r="BI26">
            <v>395083</v>
          </cell>
          <cell r="BJ26">
            <v>192257</v>
          </cell>
          <cell r="BK26">
            <v>213169</v>
          </cell>
          <cell r="BL26">
            <v>374171</v>
          </cell>
          <cell r="BM26">
            <v>181971</v>
          </cell>
          <cell r="BN26">
            <v>0</v>
          </cell>
          <cell r="BO26">
            <v>117572</v>
          </cell>
          <cell r="BP26">
            <v>123490</v>
          </cell>
          <cell r="BQ26">
            <v>176053</v>
          </cell>
          <cell r="BR26">
            <v>45349350</v>
          </cell>
          <cell r="BS26">
            <v>313854550</v>
          </cell>
          <cell r="BT26">
            <v>297978092</v>
          </cell>
          <cell r="BU26">
            <v>0</v>
          </cell>
          <cell r="BV26">
            <v>61225808</v>
          </cell>
          <cell r="BW26">
            <v>13395837</v>
          </cell>
          <cell r="BX26">
            <v>72235995</v>
          </cell>
          <cell r="BY26">
            <v>65677525</v>
          </cell>
          <cell r="BZ26">
            <v>19954307</v>
          </cell>
          <cell r="CA26">
            <v>9579758</v>
          </cell>
          <cell r="CB26">
            <v>0</v>
          </cell>
          <cell r="CC26">
            <v>52649977</v>
          </cell>
          <cell r="CD26">
            <v>48173977</v>
          </cell>
          <cell r="CE26">
            <v>14055758</v>
          </cell>
          <cell r="CF26">
            <v>533878</v>
          </cell>
          <cell r="CG26">
            <v>2086151</v>
          </cell>
          <cell r="CH26">
            <v>1625781</v>
          </cell>
          <cell r="CI26">
            <v>994248</v>
          </cell>
          <cell r="CJ26">
            <v>0</v>
          </cell>
          <cell r="CK26">
            <v>246429</v>
          </cell>
          <cell r="CL26">
            <v>1373465</v>
          </cell>
          <cell r="CM26">
            <v>1085699</v>
          </cell>
          <cell r="CN26">
            <v>534195</v>
          </cell>
          <cell r="CO26">
            <v>221638</v>
          </cell>
          <cell r="CP26">
            <v>755486</v>
          </cell>
          <cell r="CQ26">
            <v>633615</v>
          </cell>
          <cell r="CR26">
            <v>0</v>
          </cell>
          <cell r="CS26">
            <v>343509</v>
          </cell>
          <cell r="CT26">
            <v>18698</v>
          </cell>
          <cell r="CU26">
            <v>90549</v>
          </cell>
          <cell r="CV26">
            <v>51169</v>
          </cell>
          <cell r="CW26">
            <v>58078</v>
          </cell>
          <cell r="CX26">
            <v>38799</v>
          </cell>
          <cell r="CY26">
            <v>132178</v>
          </cell>
          <cell r="CZ26">
            <v>0</v>
          </cell>
          <cell r="DA26">
            <v>144747</v>
          </cell>
          <cell r="DB26">
            <v>26230</v>
          </cell>
          <cell r="DC26">
            <v>100</v>
          </cell>
          <cell r="DD26">
            <v>100</v>
          </cell>
          <cell r="DE26">
            <v>221079</v>
          </cell>
          <cell r="DF26">
            <v>1506386</v>
          </cell>
          <cell r="DG26">
            <v>1602999</v>
          </cell>
          <cell r="DH26">
            <v>0</v>
          </cell>
          <cell r="DI26">
            <v>124466</v>
          </cell>
          <cell r="DJ26">
            <v>4448</v>
          </cell>
          <cell r="DK26">
            <v>4448</v>
          </cell>
          <cell r="DL26">
            <v>170921</v>
          </cell>
          <cell r="DM26">
            <v>2479889</v>
          </cell>
          <cell r="DN26">
            <v>2537573</v>
          </cell>
          <cell r="DO26">
            <v>0</v>
          </cell>
          <cell r="DP26">
            <v>113237</v>
          </cell>
          <cell r="DQ26">
            <v>2426368</v>
          </cell>
          <cell r="DR26">
            <v>32069049</v>
          </cell>
          <cell r="DS26">
            <v>32225234</v>
          </cell>
          <cell r="DT26">
            <v>2270183</v>
          </cell>
          <cell r="DU26">
            <v>933434</v>
          </cell>
          <cell r="DV26">
            <v>0</v>
          </cell>
          <cell r="DW26">
            <v>802292</v>
          </cell>
          <cell r="DX26">
            <v>386181</v>
          </cell>
          <cell r="DY26">
            <v>335334</v>
          </cell>
          <cell r="DZ26">
            <v>181227</v>
          </cell>
          <cell r="EA26">
            <v>98438</v>
          </cell>
          <cell r="EB26">
            <v>187821</v>
          </cell>
          <cell r="EC26">
            <v>138175</v>
          </cell>
          <cell r="ED26">
            <v>218528</v>
          </cell>
          <cell r="EE26">
            <v>0</v>
          </cell>
          <cell r="EF26">
            <v>141833</v>
          </cell>
          <cell r="EG26">
            <v>90689</v>
          </cell>
          <cell r="EH26">
            <v>51465</v>
          </cell>
          <cell r="EI26">
            <v>77314</v>
          </cell>
          <cell r="EJ26">
            <v>30733</v>
          </cell>
          <cell r="EK26">
            <v>63947</v>
          </cell>
          <cell r="EL26">
            <v>28518</v>
          </cell>
          <cell r="EM26">
            <v>61109</v>
          </cell>
          <cell r="EN26">
            <v>0</v>
          </cell>
          <cell r="EO26">
            <v>36732</v>
          </cell>
          <cell r="EP26">
            <v>40313</v>
          </cell>
          <cell r="EQ26">
            <v>27643</v>
          </cell>
          <cell r="ER26">
            <v>325969</v>
          </cell>
          <cell r="ES26">
            <v>120436</v>
          </cell>
          <cell r="ET26">
            <v>236731</v>
          </cell>
          <cell r="EU26">
            <v>0</v>
          </cell>
          <cell r="EV26">
            <v>53094</v>
          </cell>
          <cell r="EW26">
            <v>151203</v>
          </cell>
          <cell r="EX26">
            <v>66228</v>
          </cell>
          <cell r="EY26">
            <v>282408</v>
          </cell>
          <cell r="EZ26">
            <v>234370</v>
          </cell>
          <cell r="FA26">
            <v>115579</v>
          </cell>
          <cell r="FB26">
            <v>0</v>
          </cell>
          <cell r="FC26">
            <v>55332</v>
          </cell>
          <cell r="FD26">
            <v>100598</v>
          </cell>
          <cell r="FE26">
            <v>48768</v>
          </cell>
          <cell r="FF26">
            <v>228331</v>
          </cell>
          <cell r="FG26">
            <v>12530</v>
          </cell>
          <cell r="FH26">
            <v>92026</v>
          </cell>
          <cell r="FI26">
            <v>63124</v>
          </cell>
          <cell r="FJ26">
            <v>0</v>
          </cell>
          <cell r="FK26">
            <v>95554</v>
          </cell>
          <cell r="FL26">
            <v>48022</v>
          </cell>
          <cell r="FM26">
            <v>86282</v>
          </cell>
          <cell r="FN26">
            <v>18363</v>
          </cell>
          <cell r="FO26">
            <v>234991</v>
          </cell>
          <cell r="FP26">
            <v>347901</v>
          </cell>
          <cell r="FQ26">
            <v>32522</v>
          </cell>
          <cell r="FR26">
            <v>0</v>
          </cell>
          <cell r="FS26">
            <v>550370</v>
          </cell>
          <cell r="FT26">
            <v>222586</v>
          </cell>
          <cell r="FU26">
            <v>344665</v>
          </cell>
          <cell r="FV26">
            <v>29551</v>
          </cell>
          <cell r="FW26">
            <v>537700</v>
          </cell>
          <cell r="FX26">
            <v>12205</v>
          </cell>
          <cell r="FY26">
            <v>3236</v>
          </cell>
          <cell r="FZ26">
            <v>0</v>
          </cell>
          <cell r="GA26">
            <v>2971</v>
          </cell>
          <cell r="GB26">
            <v>12470</v>
          </cell>
          <cell r="GC26">
            <v>200</v>
          </cell>
          <cell r="GD26">
            <v>200</v>
          </cell>
          <cell r="GE26">
            <v>4363</v>
          </cell>
          <cell r="GF26">
            <v>2148</v>
          </cell>
          <cell r="GG26">
            <v>189</v>
          </cell>
          <cell r="GH26">
            <v>0</v>
          </cell>
          <cell r="GI26">
            <v>6322</v>
          </cell>
          <cell r="GJ26">
            <v>21</v>
          </cell>
          <cell r="GK26">
            <v>5</v>
          </cell>
          <cell r="GL26">
            <v>16</v>
          </cell>
          <cell r="GM26">
            <v>539476</v>
          </cell>
          <cell r="GN26">
            <v>347451</v>
          </cell>
          <cell r="GO26">
            <v>78216</v>
          </cell>
          <cell r="GP26">
            <v>808711</v>
          </cell>
          <cell r="GQ26">
            <v>0</v>
          </cell>
          <cell r="GR26">
            <v>778851</v>
          </cell>
          <cell r="GS26">
            <v>697500</v>
          </cell>
          <cell r="GT26">
            <v>110932</v>
          </cell>
          <cell r="GU26">
            <v>1365419</v>
          </cell>
          <cell r="GV26">
            <v>58869</v>
          </cell>
          <cell r="GW26">
            <v>3758</v>
          </cell>
          <cell r="GX26">
            <v>62627</v>
          </cell>
          <cell r="GY26">
            <v>0</v>
          </cell>
          <cell r="GZ26">
            <v>145912670</v>
          </cell>
          <cell r="HA26">
            <v>10766794</v>
          </cell>
          <cell r="HB26">
            <v>10125562</v>
          </cell>
          <cell r="HC26">
            <v>146553902</v>
          </cell>
          <cell r="HD26">
            <v>812091980</v>
          </cell>
          <cell r="HE26">
            <v>13142497</v>
          </cell>
          <cell r="HF26">
            <v>0</v>
          </cell>
          <cell r="HG26">
            <v>5470398</v>
          </cell>
          <cell r="HH26">
            <v>819764079</v>
          </cell>
          <cell r="HI26">
            <v>92372279</v>
          </cell>
          <cell r="HJ26">
            <v>12989219</v>
          </cell>
          <cell r="HK26">
            <v>3419759</v>
          </cell>
          <cell r="HL26">
            <v>101941739</v>
          </cell>
          <cell r="HM26">
            <v>418126726</v>
          </cell>
          <cell r="HN26">
            <v>16807031</v>
          </cell>
          <cell r="HO26">
            <v>25020675</v>
          </cell>
          <cell r="HP26">
            <v>409913082</v>
          </cell>
          <cell r="HQ26">
            <v>8750227</v>
          </cell>
          <cell r="HR26">
            <v>635803</v>
          </cell>
          <cell r="HS26">
            <v>4588721</v>
          </cell>
          <cell r="HT26">
            <v>4797309</v>
          </cell>
          <cell r="HU26">
            <v>195</v>
          </cell>
          <cell r="HV26">
            <v>8</v>
          </cell>
          <cell r="HW26">
            <v>45</v>
          </cell>
          <cell r="HX26">
            <v>158</v>
          </cell>
          <cell r="HY26">
            <v>1068</v>
          </cell>
          <cell r="HZ26">
            <v>1076</v>
          </cell>
          <cell r="IA26">
            <v>711</v>
          </cell>
          <cell r="IB26">
            <v>1433</v>
          </cell>
          <cell r="IC26">
            <v>395412</v>
          </cell>
          <cell r="ID26">
            <v>1479</v>
          </cell>
          <cell r="IE26">
            <v>57</v>
          </cell>
          <cell r="IF26">
            <v>396834</v>
          </cell>
          <cell r="IG26">
            <v>1487765</v>
          </cell>
          <cell r="IH26">
            <v>133757</v>
          </cell>
          <cell r="II26">
            <v>396153</v>
          </cell>
          <cell r="IJ26">
            <v>1225369</v>
          </cell>
          <cell r="IK26">
            <v>1479197191</v>
          </cell>
          <cell r="IL26">
            <v>54481422</v>
          </cell>
          <cell r="IM26">
            <v>49022081</v>
          </cell>
          <cell r="IN26">
            <v>1484656532</v>
          </cell>
          <cell r="IO26">
            <v>1403902722</v>
          </cell>
          <cell r="IP26">
            <v>48785366</v>
          </cell>
          <cell r="IQ26">
            <v>40039901</v>
          </cell>
          <cell r="IR26">
            <v>1412648187</v>
          </cell>
          <cell r="IS26">
            <v>75294469</v>
          </cell>
          <cell r="IT26">
            <v>5696056</v>
          </cell>
          <cell r="IU26">
            <v>8982180</v>
          </cell>
          <cell r="IV26">
            <v>72008345</v>
          </cell>
        </row>
        <row r="27">
          <cell r="A27" t="str">
            <v>Итого по дорогам</v>
          </cell>
          <cell r="B27">
            <v>1282506</v>
          </cell>
          <cell r="C27">
            <v>1548990</v>
          </cell>
          <cell r="D27">
            <v>13299</v>
          </cell>
          <cell r="E27">
            <v>11217</v>
          </cell>
          <cell r="F27">
            <v>138160</v>
          </cell>
          <cell r="G27">
            <v>20248</v>
          </cell>
          <cell r="H27" t="str">
            <v>Итого по дорогам</v>
          </cell>
          <cell r="I27">
            <v>126858</v>
          </cell>
          <cell r="J27">
            <v>31550</v>
          </cell>
          <cell r="K27">
            <v>234909</v>
          </cell>
          <cell r="L27">
            <v>1590109</v>
          </cell>
          <cell r="M27">
            <v>102894</v>
          </cell>
          <cell r="N27">
            <v>1722124</v>
          </cell>
          <cell r="O27">
            <v>1590109</v>
          </cell>
          <cell r="P27" t="str">
            <v>Итого по дорогам</v>
          </cell>
          <cell r="Q27">
            <v>102894</v>
          </cell>
          <cell r="R27">
            <v>1722124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Итого по дорогам</v>
          </cell>
          <cell r="X27">
            <v>1262476</v>
          </cell>
          <cell r="Y27">
            <v>11368881</v>
          </cell>
          <cell r="Z27">
            <v>8157132</v>
          </cell>
          <cell r="AA27">
            <v>4474225</v>
          </cell>
          <cell r="AB27">
            <v>27377</v>
          </cell>
          <cell r="AC27">
            <v>1988126</v>
          </cell>
          <cell r="AD27" t="str">
            <v>Итого по дорогам</v>
          </cell>
          <cell r="AE27">
            <v>1807125</v>
          </cell>
          <cell r="AF27">
            <v>208378</v>
          </cell>
          <cell r="AG27">
            <v>65674</v>
          </cell>
          <cell r="AH27">
            <v>157153</v>
          </cell>
          <cell r="AI27">
            <v>129364</v>
          </cell>
          <cell r="AJ27">
            <v>93463</v>
          </cell>
          <cell r="AK27" t="str">
            <v>Итого по дорогам</v>
          </cell>
          <cell r="AL27">
            <v>8234674</v>
          </cell>
          <cell r="AM27">
            <v>110483376</v>
          </cell>
          <cell r="AN27">
            <v>110766481</v>
          </cell>
          <cell r="AO27">
            <v>7951569</v>
          </cell>
          <cell r="AP27">
            <v>2917621</v>
          </cell>
          <cell r="AQ27">
            <v>21152593</v>
          </cell>
          <cell r="AR27" t="str">
            <v>Итого по дорогам</v>
          </cell>
          <cell r="AS27">
            <v>21471915</v>
          </cell>
          <cell r="AT27">
            <v>2598299</v>
          </cell>
          <cell r="AU27">
            <v>2090886</v>
          </cell>
          <cell r="AV27">
            <v>17081140</v>
          </cell>
          <cell r="AW27">
            <v>16966565</v>
          </cell>
          <cell r="AX27">
            <v>2205461</v>
          </cell>
          <cell r="AY27" t="str">
            <v>Итого по дорогам</v>
          </cell>
          <cell r="AZ27">
            <v>656028</v>
          </cell>
          <cell r="BA27">
            <v>841825</v>
          </cell>
          <cell r="BB27">
            <v>890061</v>
          </cell>
          <cell r="BC27">
            <v>607792</v>
          </cell>
          <cell r="BD27">
            <v>461773</v>
          </cell>
          <cell r="BE27">
            <v>264718</v>
          </cell>
          <cell r="BF27" t="str">
            <v>Итого по дорогам</v>
          </cell>
          <cell r="BG27">
            <v>285560</v>
          </cell>
          <cell r="BH27">
            <v>440931</v>
          </cell>
          <cell r="BI27">
            <v>395083</v>
          </cell>
          <cell r="BJ27">
            <v>192257</v>
          </cell>
          <cell r="BK27">
            <v>213169</v>
          </cell>
          <cell r="BL27">
            <v>374171</v>
          </cell>
          <cell r="BM27">
            <v>181971</v>
          </cell>
          <cell r="BN27" t="str">
            <v>Итого по дорогам</v>
          </cell>
          <cell r="BO27">
            <v>117572</v>
          </cell>
          <cell r="BP27">
            <v>123490</v>
          </cell>
          <cell r="BQ27">
            <v>176053</v>
          </cell>
          <cell r="BR27">
            <v>45349350</v>
          </cell>
          <cell r="BS27">
            <v>313854550</v>
          </cell>
          <cell r="BT27">
            <v>297978092</v>
          </cell>
          <cell r="BU27" t="str">
            <v>Итого по дорогам</v>
          </cell>
          <cell r="BV27">
            <v>61225808</v>
          </cell>
          <cell r="BW27">
            <v>13395837</v>
          </cell>
          <cell r="BX27">
            <v>72235995</v>
          </cell>
          <cell r="BY27">
            <v>65677525</v>
          </cell>
          <cell r="BZ27">
            <v>19954307</v>
          </cell>
          <cell r="CA27">
            <v>9579758</v>
          </cell>
          <cell r="CB27" t="str">
            <v>Итого по дорогам</v>
          </cell>
          <cell r="CC27">
            <v>52649977</v>
          </cell>
          <cell r="CD27">
            <v>48173977</v>
          </cell>
          <cell r="CE27">
            <v>14055758</v>
          </cell>
          <cell r="CF27">
            <v>533878</v>
          </cell>
          <cell r="CG27">
            <v>2086151</v>
          </cell>
          <cell r="CH27">
            <v>1625781</v>
          </cell>
          <cell r="CI27">
            <v>994248</v>
          </cell>
          <cell r="CJ27" t="str">
            <v>Итого по дорогам</v>
          </cell>
          <cell r="CK27">
            <v>246429</v>
          </cell>
          <cell r="CL27">
            <v>1373465</v>
          </cell>
          <cell r="CM27">
            <v>1085699</v>
          </cell>
          <cell r="CN27">
            <v>534195</v>
          </cell>
          <cell r="CO27">
            <v>221638</v>
          </cell>
          <cell r="CP27">
            <v>755486</v>
          </cell>
          <cell r="CQ27">
            <v>633615</v>
          </cell>
          <cell r="CR27" t="str">
            <v>Итого по дорогам</v>
          </cell>
          <cell r="CS27">
            <v>343509</v>
          </cell>
          <cell r="CT27">
            <v>18698</v>
          </cell>
          <cell r="CU27">
            <v>90549</v>
          </cell>
          <cell r="CV27">
            <v>51169</v>
          </cell>
          <cell r="CW27">
            <v>58078</v>
          </cell>
          <cell r="CX27">
            <v>38799</v>
          </cell>
          <cell r="CY27">
            <v>132178</v>
          </cell>
          <cell r="CZ27" t="str">
            <v>Итого по дорогам</v>
          </cell>
          <cell r="DA27">
            <v>144747</v>
          </cell>
          <cell r="DB27">
            <v>26230</v>
          </cell>
          <cell r="DC27">
            <v>100</v>
          </cell>
          <cell r="DD27">
            <v>100</v>
          </cell>
          <cell r="DE27">
            <v>221079</v>
          </cell>
          <cell r="DF27">
            <v>1506386</v>
          </cell>
          <cell r="DG27">
            <v>1602999</v>
          </cell>
          <cell r="DH27" t="str">
            <v>Итого по дорогам</v>
          </cell>
          <cell r="DI27">
            <v>124466</v>
          </cell>
          <cell r="DJ27">
            <v>4448</v>
          </cell>
          <cell r="DK27">
            <v>4448</v>
          </cell>
          <cell r="DL27">
            <v>170921</v>
          </cell>
          <cell r="DM27">
            <v>2479889</v>
          </cell>
          <cell r="DN27">
            <v>2537573</v>
          </cell>
          <cell r="DO27" t="str">
            <v>Итого по дорогам</v>
          </cell>
          <cell r="DP27">
            <v>113237</v>
          </cell>
          <cell r="DQ27">
            <v>2426368</v>
          </cell>
          <cell r="DR27">
            <v>32069049</v>
          </cell>
          <cell r="DS27">
            <v>32225234</v>
          </cell>
          <cell r="DT27">
            <v>2270183</v>
          </cell>
          <cell r="DU27">
            <v>933434</v>
          </cell>
          <cell r="DV27" t="str">
            <v>Итого по дорогам</v>
          </cell>
          <cell r="DW27">
            <v>802292</v>
          </cell>
          <cell r="DX27">
            <v>386181</v>
          </cell>
          <cell r="DY27">
            <v>335334</v>
          </cell>
          <cell r="DZ27">
            <v>181227</v>
          </cell>
          <cell r="EA27">
            <v>98438</v>
          </cell>
          <cell r="EB27">
            <v>187821</v>
          </cell>
          <cell r="EC27">
            <v>138175</v>
          </cell>
          <cell r="ED27">
            <v>218528</v>
          </cell>
          <cell r="EE27" t="str">
            <v>Итого по дорогам</v>
          </cell>
          <cell r="EF27">
            <v>141833</v>
          </cell>
          <cell r="EG27">
            <v>90689</v>
          </cell>
          <cell r="EH27">
            <v>51465</v>
          </cell>
          <cell r="EI27">
            <v>77314</v>
          </cell>
          <cell r="EJ27">
            <v>30733</v>
          </cell>
          <cell r="EK27">
            <v>63947</v>
          </cell>
          <cell r="EL27">
            <v>28518</v>
          </cell>
          <cell r="EM27">
            <v>61109</v>
          </cell>
          <cell r="EN27" t="str">
            <v>Итого по дорогам</v>
          </cell>
          <cell r="EO27">
            <v>36732</v>
          </cell>
          <cell r="EP27">
            <v>40313</v>
          </cell>
          <cell r="EQ27">
            <v>27643</v>
          </cell>
          <cell r="ER27">
            <v>325969</v>
          </cell>
          <cell r="ES27">
            <v>120436</v>
          </cell>
          <cell r="ET27">
            <v>236731</v>
          </cell>
          <cell r="EU27" t="str">
            <v>Итого по дорогам</v>
          </cell>
          <cell r="EV27">
            <v>53094</v>
          </cell>
          <cell r="EW27">
            <v>151203</v>
          </cell>
          <cell r="EX27">
            <v>66228</v>
          </cell>
          <cell r="EY27">
            <v>282408</v>
          </cell>
          <cell r="EZ27">
            <v>234370</v>
          </cell>
          <cell r="FA27">
            <v>115579</v>
          </cell>
          <cell r="FB27" t="str">
            <v>Итого по дорогам</v>
          </cell>
          <cell r="FC27">
            <v>55332</v>
          </cell>
          <cell r="FD27">
            <v>100598</v>
          </cell>
          <cell r="FE27">
            <v>48768</v>
          </cell>
          <cell r="FF27">
            <v>228331</v>
          </cell>
          <cell r="FG27">
            <v>12530</v>
          </cell>
          <cell r="FH27">
            <v>92026</v>
          </cell>
          <cell r="FI27">
            <v>63124</v>
          </cell>
          <cell r="FJ27" t="str">
            <v>Итого по дорогам</v>
          </cell>
          <cell r="FK27">
            <v>95554</v>
          </cell>
          <cell r="FL27">
            <v>48022</v>
          </cell>
          <cell r="FM27">
            <v>86282</v>
          </cell>
          <cell r="FN27">
            <v>18363</v>
          </cell>
          <cell r="FO27">
            <v>234991</v>
          </cell>
          <cell r="FP27">
            <v>347901</v>
          </cell>
          <cell r="FQ27">
            <v>32522</v>
          </cell>
          <cell r="FR27" t="str">
            <v>Итого по дорогам</v>
          </cell>
          <cell r="FS27">
            <v>550370</v>
          </cell>
          <cell r="FT27">
            <v>222586</v>
          </cell>
          <cell r="FU27">
            <v>344665</v>
          </cell>
          <cell r="FV27">
            <v>29551</v>
          </cell>
          <cell r="FW27">
            <v>537700</v>
          </cell>
          <cell r="FX27">
            <v>12205</v>
          </cell>
          <cell r="FY27">
            <v>3236</v>
          </cell>
          <cell r="FZ27" t="str">
            <v>Итого по дорогам</v>
          </cell>
          <cell r="GA27">
            <v>2971</v>
          </cell>
          <cell r="GB27">
            <v>12470</v>
          </cell>
          <cell r="GC27">
            <v>200</v>
          </cell>
          <cell r="GD27">
            <v>200</v>
          </cell>
          <cell r="GE27">
            <v>4363</v>
          </cell>
          <cell r="GF27">
            <v>2148</v>
          </cell>
          <cell r="GG27">
            <v>189</v>
          </cell>
          <cell r="GH27" t="str">
            <v>Итого по дорогам</v>
          </cell>
          <cell r="GI27">
            <v>6322</v>
          </cell>
          <cell r="GJ27">
            <v>21</v>
          </cell>
          <cell r="GK27">
            <v>5</v>
          </cell>
          <cell r="GL27">
            <v>16</v>
          </cell>
          <cell r="GM27">
            <v>539476</v>
          </cell>
          <cell r="GN27">
            <v>347451</v>
          </cell>
          <cell r="GO27">
            <v>78216</v>
          </cell>
          <cell r="GP27">
            <v>808711</v>
          </cell>
          <cell r="GQ27" t="str">
            <v>Итого по дорогам</v>
          </cell>
          <cell r="GR27">
            <v>778851</v>
          </cell>
          <cell r="GS27">
            <v>697500</v>
          </cell>
          <cell r="GT27">
            <v>110932</v>
          </cell>
          <cell r="GU27">
            <v>1365419</v>
          </cell>
          <cell r="GV27">
            <v>58869</v>
          </cell>
          <cell r="GW27">
            <v>3758</v>
          </cell>
          <cell r="GX27">
            <v>62627</v>
          </cell>
          <cell r="GY27" t="str">
            <v>Итого по дорогам</v>
          </cell>
          <cell r="GZ27">
            <v>145912670</v>
          </cell>
          <cell r="HA27">
            <v>10766794</v>
          </cell>
          <cell r="HB27">
            <v>10125562</v>
          </cell>
          <cell r="HC27">
            <v>146553902</v>
          </cell>
          <cell r="HD27">
            <v>812091980</v>
          </cell>
          <cell r="HE27">
            <v>13142497</v>
          </cell>
          <cell r="HF27" t="str">
            <v>Итого по дорогам</v>
          </cell>
          <cell r="HG27">
            <v>5470398</v>
          </cell>
          <cell r="HH27">
            <v>819764079</v>
          </cell>
          <cell r="HI27">
            <v>92372279</v>
          </cell>
          <cell r="HJ27">
            <v>12989219</v>
          </cell>
          <cell r="HK27">
            <v>3419759</v>
          </cell>
          <cell r="HL27">
            <v>101941739</v>
          </cell>
          <cell r="HM27">
            <v>418126726</v>
          </cell>
          <cell r="HN27">
            <v>16807031</v>
          </cell>
          <cell r="HO27">
            <v>25020675</v>
          </cell>
          <cell r="HP27">
            <v>409913082</v>
          </cell>
          <cell r="HQ27">
            <v>8750227</v>
          </cell>
          <cell r="HR27">
            <v>635803</v>
          </cell>
          <cell r="HS27">
            <v>4588721</v>
          </cell>
          <cell r="HT27">
            <v>4797309</v>
          </cell>
          <cell r="HU27">
            <v>195</v>
          </cell>
          <cell r="HV27">
            <v>8</v>
          </cell>
          <cell r="HW27">
            <v>45</v>
          </cell>
          <cell r="HX27">
            <v>158</v>
          </cell>
          <cell r="HY27">
            <v>1068</v>
          </cell>
          <cell r="HZ27">
            <v>1076</v>
          </cell>
          <cell r="IA27">
            <v>711</v>
          </cell>
          <cell r="IB27">
            <v>1433</v>
          </cell>
          <cell r="IC27">
            <v>395412</v>
          </cell>
          <cell r="ID27">
            <v>1479</v>
          </cell>
          <cell r="IE27">
            <v>57</v>
          </cell>
          <cell r="IF27">
            <v>396834</v>
          </cell>
          <cell r="IG27">
            <v>1487765</v>
          </cell>
          <cell r="IH27">
            <v>133757</v>
          </cell>
          <cell r="II27">
            <v>396153</v>
          </cell>
          <cell r="IJ27">
            <v>1225369</v>
          </cell>
          <cell r="IK27">
            <v>1479197191</v>
          </cell>
          <cell r="IL27">
            <v>54481422</v>
          </cell>
          <cell r="IM27">
            <v>49022081</v>
          </cell>
          <cell r="IN27">
            <v>1484656532</v>
          </cell>
          <cell r="IO27">
            <v>1403902722</v>
          </cell>
          <cell r="IP27">
            <v>48785366</v>
          </cell>
          <cell r="IQ27">
            <v>40039901</v>
          </cell>
          <cell r="IR27">
            <v>1412648187</v>
          </cell>
          <cell r="IS27">
            <v>75294469</v>
          </cell>
          <cell r="IT27">
            <v>5696056</v>
          </cell>
          <cell r="IU27">
            <v>8982180</v>
          </cell>
          <cell r="IV27">
            <v>72008345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 t="e">
            <v>#VALUE!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 t="e">
            <v>#VALUE!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e">
            <v>#VALUE!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 t="e">
            <v>#VALUE!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 t="e">
            <v>#VALUE!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 t="e">
            <v>#VALUE!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 t="e">
            <v>#VALUE!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 t="e">
            <v>#VALUE!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 t="e">
            <v>#VALUE!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 t="e">
            <v>#VALUE!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 t="e">
            <v>#VALUE!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 t="e">
            <v>#VALUE!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 t="e">
            <v>#VALUE!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 t="e">
            <v>#VALUE!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 t="e">
            <v>#VALUE!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 t="e">
            <v>#VALUE!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 t="e">
            <v>#VALUE!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 t="e">
            <v>#VALUE!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 t="e">
            <v>#VALUE!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 t="e">
            <v>#VALUE!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 t="e">
            <v>#VALUE!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 t="e">
            <v>#VALUE!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 t="e">
            <v>#VALUE!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 t="e">
            <v>#VALUE!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 t="e">
            <v>#VALUE!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 t="e">
            <v>#VALUE!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 t="e">
            <v>#VALUE!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 t="e">
            <v>#VALUE!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0</v>
          </cell>
          <cell r="IK28">
            <v>0</v>
          </cell>
          <cell r="IL28">
            <v>0</v>
          </cell>
          <cell r="IM28">
            <v>0</v>
          </cell>
          <cell r="IN28">
            <v>0</v>
          </cell>
          <cell r="IO28">
            <v>0</v>
          </cell>
          <cell r="IP28">
            <v>0</v>
          </cell>
          <cell r="IQ28">
            <v>0</v>
          </cell>
          <cell r="IR28">
            <v>0</v>
          </cell>
          <cell r="IS28">
            <v>0</v>
          </cell>
          <cell r="IT28">
            <v>0</v>
          </cell>
          <cell r="IU28">
            <v>0</v>
          </cell>
          <cell r="IV28">
            <v>0</v>
          </cell>
        </row>
        <row r="29">
          <cell r="A29" t="str">
            <v>----------------------------</v>
          </cell>
          <cell r="B29" t="str">
            <v>------------</v>
          </cell>
          <cell r="C29" t="str">
            <v>------------</v>
          </cell>
          <cell r="D29" t="str">
            <v>----------</v>
          </cell>
          <cell r="E29" t="str">
            <v>------------</v>
          </cell>
          <cell r="F29" t="str">
            <v>------------</v>
          </cell>
          <cell r="G29" t="str">
            <v>------------</v>
          </cell>
          <cell r="H29" t="str">
            <v>----------------------------</v>
          </cell>
          <cell r="I29" t="str">
            <v>-------------</v>
          </cell>
          <cell r="J29" t="str">
            <v>-------------</v>
          </cell>
          <cell r="K29" t="str">
            <v>-------------</v>
          </cell>
          <cell r="L29" t="str">
            <v>-------------</v>
          </cell>
          <cell r="M29" t="str">
            <v>-------------</v>
          </cell>
          <cell r="N29" t="str">
            <v>-------------</v>
          </cell>
          <cell r="O29" t="str">
            <v>-------------</v>
          </cell>
          <cell r="P29" t="str">
            <v>----------------------------</v>
          </cell>
          <cell r="Q29" t="str">
            <v>-------------</v>
          </cell>
          <cell r="R29" t="str">
            <v>-------------</v>
          </cell>
          <cell r="S29" t="str">
            <v>-------------</v>
          </cell>
          <cell r="T29" t="str">
            <v>-------------</v>
          </cell>
          <cell r="U29" t="str">
            <v>-------------</v>
          </cell>
          <cell r="V29" t="str">
            <v>-------------</v>
          </cell>
          <cell r="W29" t="str">
            <v>----------------------------</v>
          </cell>
          <cell r="X29" t="str">
            <v>-------------</v>
          </cell>
          <cell r="Y29" t="str">
            <v>-------------</v>
          </cell>
          <cell r="Z29" t="str">
            <v>-------------</v>
          </cell>
          <cell r="AA29" t="str">
            <v>-------------</v>
          </cell>
          <cell r="AB29" t="str">
            <v>-------------</v>
          </cell>
          <cell r="AC29" t="str">
            <v>-------------</v>
          </cell>
          <cell r="AD29" t="str">
            <v>----------------------------</v>
          </cell>
          <cell r="AE29" t="str">
            <v>-------------</v>
          </cell>
          <cell r="AF29" t="str">
            <v>-------------</v>
          </cell>
          <cell r="AG29" t="str">
            <v>-------------</v>
          </cell>
          <cell r="AH29" t="str">
            <v>-------------</v>
          </cell>
          <cell r="AI29" t="str">
            <v>-------------</v>
          </cell>
          <cell r="AJ29" t="str">
            <v>-------------</v>
          </cell>
          <cell r="AK29" t="str">
            <v>----------------------------</v>
          </cell>
          <cell r="AL29" t="str">
            <v>-------------</v>
          </cell>
          <cell r="AM29" t="str">
            <v>-------------</v>
          </cell>
          <cell r="AN29" t="str">
            <v>-------------</v>
          </cell>
          <cell r="AO29" t="str">
            <v>-------------</v>
          </cell>
          <cell r="AP29" t="str">
            <v>-------------</v>
          </cell>
          <cell r="AQ29" t="str">
            <v>-------------</v>
          </cell>
          <cell r="AR29" t="str">
            <v>----------------------------</v>
          </cell>
          <cell r="AS29" t="str">
            <v>-------------</v>
          </cell>
          <cell r="AT29" t="str">
            <v>-------------</v>
          </cell>
          <cell r="AU29" t="str">
            <v>-------------</v>
          </cell>
          <cell r="AV29" t="str">
            <v>-------------</v>
          </cell>
          <cell r="AW29" t="str">
            <v>-------------</v>
          </cell>
          <cell r="AX29" t="str">
            <v>-------------</v>
          </cell>
          <cell r="AY29" t="str">
            <v>----------------------------</v>
          </cell>
          <cell r="AZ29" t="str">
            <v>-------------</v>
          </cell>
          <cell r="BA29" t="str">
            <v>-------------</v>
          </cell>
          <cell r="BB29" t="str">
            <v>-------------</v>
          </cell>
          <cell r="BC29" t="str">
            <v>-------------</v>
          </cell>
          <cell r="BD29" t="str">
            <v>-------------</v>
          </cell>
          <cell r="BE29" t="str">
            <v>-------------</v>
          </cell>
          <cell r="BF29" t="str">
            <v>----------------------------</v>
          </cell>
          <cell r="BG29" t="str">
            <v>-------------</v>
          </cell>
          <cell r="BH29" t="str">
            <v>-------------</v>
          </cell>
          <cell r="BI29" t="str">
            <v>-------------</v>
          </cell>
          <cell r="BJ29" t="str">
            <v>-------------</v>
          </cell>
          <cell r="BK29" t="str">
            <v>-------------</v>
          </cell>
          <cell r="BL29" t="str">
            <v>-------------</v>
          </cell>
          <cell r="BM29" t="str">
            <v>-------------</v>
          </cell>
          <cell r="BN29" t="str">
            <v>----------------------------</v>
          </cell>
          <cell r="BO29" t="str">
            <v>-------------</v>
          </cell>
          <cell r="BP29" t="str">
            <v>-------------</v>
          </cell>
          <cell r="BQ29" t="str">
            <v>-------------</v>
          </cell>
          <cell r="BR29" t="str">
            <v>-------------</v>
          </cell>
          <cell r="BS29" t="str">
            <v>-------------</v>
          </cell>
          <cell r="BT29" t="str">
            <v>-------------</v>
          </cell>
          <cell r="BU29" t="str">
            <v>----------------------------</v>
          </cell>
          <cell r="BV29" t="str">
            <v>-------------</v>
          </cell>
          <cell r="BW29" t="str">
            <v>-------------</v>
          </cell>
          <cell r="BX29" t="str">
            <v>-------------</v>
          </cell>
          <cell r="BY29" t="str">
            <v>-------------</v>
          </cell>
          <cell r="BZ29" t="str">
            <v>-------------</v>
          </cell>
          <cell r="CA29" t="str">
            <v>-------------</v>
          </cell>
          <cell r="CB29" t="str">
            <v>----------------------------</v>
          </cell>
          <cell r="CC29" t="str">
            <v>-------------</v>
          </cell>
          <cell r="CD29" t="str">
            <v>-------------</v>
          </cell>
          <cell r="CE29" t="str">
            <v>-------------</v>
          </cell>
          <cell r="CF29" t="str">
            <v>-------------</v>
          </cell>
          <cell r="CG29" t="str">
            <v>-------------</v>
          </cell>
          <cell r="CH29" t="str">
            <v>-------------</v>
          </cell>
          <cell r="CI29" t="str">
            <v>-------------</v>
          </cell>
          <cell r="CJ29" t="str">
            <v>----------------------------</v>
          </cell>
          <cell r="CK29" t="str">
            <v>-------------</v>
          </cell>
          <cell r="CL29" t="str">
            <v>-------------</v>
          </cell>
          <cell r="CM29" t="str">
            <v>-------------</v>
          </cell>
          <cell r="CN29" t="str">
            <v>-------------</v>
          </cell>
          <cell r="CO29" t="str">
            <v>-------------</v>
          </cell>
          <cell r="CP29" t="str">
            <v>-------------</v>
          </cell>
          <cell r="CQ29" t="str">
            <v>-------------</v>
          </cell>
          <cell r="CR29" t="str">
            <v>----------------------------</v>
          </cell>
          <cell r="CS29" t="str">
            <v>-------------</v>
          </cell>
          <cell r="CT29" t="str">
            <v>-------------</v>
          </cell>
          <cell r="CU29" t="str">
            <v>-------------</v>
          </cell>
          <cell r="CV29" t="str">
            <v>-------------</v>
          </cell>
          <cell r="CW29" t="str">
            <v>-------------</v>
          </cell>
          <cell r="CX29" t="str">
            <v>-------------</v>
          </cell>
          <cell r="CY29" t="str">
            <v>-------------</v>
          </cell>
          <cell r="CZ29" t="str">
            <v>----------------------------</v>
          </cell>
          <cell r="DA29" t="str">
            <v>-------------</v>
          </cell>
          <cell r="DB29" t="str">
            <v>-------------</v>
          </cell>
          <cell r="DC29" t="str">
            <v>-------------</v>
          </cell>
          <cell r="DD29" t="str">
            <v>-------------</v>
          </cell>
          <cell r="DE29" t="str">
            <v>-------------</v>
          </cell>
          <cell r="DF29" t="str">
            <v>-------------</v>
          </cell>
          <cell r="DG29" t="str">
            <v>-------------</v>
          </cell>
          <cell r="DH29" t="str">
            <v>----------------------------</v>
          </cell>
          <cell r="DI29" t="str">
            <v>-------------</v>
          </cell>
          <cell r="DJ29" t="str">
            <v>-------------</v>
          </cell>
          <cell r="DK29" t="str">
            <v>-------------</v>
          </cell>
          <cell r="DL29" t="str">
            <v>-------------</v>
          </cell>
          <cell r="DM29" t="str">
            <v>-------------</v>
          </cell>
          <cell r="DN29" t="str">
            <v>-------------</v>
          </cell>
          <cell r="DO29" t="str">
            <v>----------------------------</v>
          </cell>
          <cell r="DP29" t="str">
            <v>-------------</v>
          </cell>
          <cell r="DQ29" t="str">
            <v>-------------</v>
          </cell>
          <cell r="DR29" t="str">
            <v>-------------</v>
          </cell>
          <cell r="DS29" t="str">
            <v>-------------</v>
          </cell>
          <cell r="DT29" t="str">
            <v>-------------</v>
          </cell>
          <cell r="DU29" t="str">
            <v>------------</v>
          </cell>
          <cell r="DV29" t="str">
            <v>----------------------------</v>
          </cell>
          <cell r="DW29" t="str">
            <v>------------</v>
          </cell>
          <cell r="DX29" t="str">
            <v>------------</v>
          </cell>
          <cell r="DY29" t="str">
            <v>----------</v>
          </cell>
          <cell r="DZ29" t="str">
            <v>------------</v>
          </cell>
          <cell r="EA29" t="str">
            <v>------------</v>
          </cell>
          <cell r="EB29" t="str">
            <v>----------</v>
          </cell>
          <cell r="EC29" t="str">
            <v>------------</v>
          </cell>
          <cell r="ED29" t="str">
            <v>------------</v>
          </cell>
          <cell r="EE29" t="str">
            <v>----------------------------</v>
          </cell>
          <cell r="EF29" t="str">
            <v>----------</v>
          </cell>
          <cell r="EG29" t="str">
            <v>------------</v>
          </cell>
          <cell r="EH29" t="str">
            <v>------------</v>
          </cell>
          <cell r="EI29" t="str">
            <v>----------</v>
          </cell>
          <cell r="EJ29" t="str">
            <v>------------</v>
          </cell>
          <cell r="EK29" t="str">
            <v>------------</v>
          </cell>
          <cell r="EL29" t="str">
            <v>----------</v>
          </cell>
          <cell r="EM29" t="str">
            <v>------------</v>
          </cell>
          <cell r="EN29" t="str">
            <v>----------------------------</v>
          </cell>
          <cell r="EO29" t="str">
            <v>------------</v>
          </cell>
          <cell r="EP29" t="str">
            <v>----------</v>
          </cell>
          <cell r="EQ29" t="str">
            <v>------------</v>
          </cell>
          <cell r="ER29" t="str">
            <v>------------</v>
          </cell>
          <cell r="ES29" t="str">
            <v>----------</v>
          </cell>
          <cell r="ET29" t="str">
            <v>------------</v>
          </cell>
          <cell r="EU29" t="str">
            <v>----------------------------</v>
          </cell>
          <cell r="EV29" t="str">
            <v>------------</v>
          </cell>
          <cell r="EW29" t="str">
            <v>----------</v>
          </cell>
          <cell r="EX29" t="str">
            <v>------------</v>
          </cell>
          <cell r="EY29" t="str">
            <v>------------</v>
          </cell>
          <cell r="EZ29" t="str">
            <v>----------</v>
          </cell>
          <cell r="FA29" t="str">
            <v>------------</v>
          </cell>
          <cell r="FB29" t="str">
            <v>----------------------------</v>
          </cell>
          <cell r="FC29" t="str">
            <v>------------</v>
          </cell>
          <cell r="FD29" t="str">
            <v>----------</v>
          </cell>
          <cell r="FE29" t="str">
            <v>------------</v>
          </cell>
          <cell r="FF29" t="str">
            <v>------------</v>
          </cell>
          <cell r="FG29" t="str">
            <v>----------</v>
          </cell>
          <cell r="FH29" t="str">
            <v>------------</v>
          </cell>
          <cell r="FI29" t="str">
            <v>------------</v>
          </cell>
          <cell r="FJ29" t="str">
            <v>----------------------------</v>
          </cell>
          <cell r="FK29" t="str">
            <v>----------</v>
          </cell>
          <cell r="FL29" t="str">
            <v>------------</v>
          </cell>
          <cell r="FM29" t="str">
            <v>------------</v>
          </cell>
          <cell r="FN29" t="str">
            <v>----------</v>
          </cell>
          <cell r="FO29" t="str">
            <v>------------</v>
          </cell>
          <cell r="FP29" t="str">
            <v>------------</v>
          </cell>
          <cell r="FQ29" t="str">
            <v>----------</v>
          </cell>
          <cell r="FR29" t="str">
            <v>----------------------------</v>
          </cell>
          <cell r="FS29" t="str">
            <v>------------</v>
          </cell>
          <cell r="FT29" t="str">
            <v>------------</v>
          </cell>
          <cell r="FU29" t="str">
            <v>----------</v>
          </cell>
          <cell r="FV29" t="str">
            <v>------------</v>
          </cell>
          <cell r="FW29" t="str">
            <v>------------</v>
          </cell>
          <cell r="FX29" t="str">
            <v>----------</v>
          </cell>
          <cell r="FY29" t="str">
            <v>------------</v>
          </cell>
          <cell r="FZ29" t="str">
            <v>----------------------------</v>
          </cell>
          <cell r="GA29" t="str">
            <v>------------</v>
          </cell>
          <cell r="GB29" t="str">
            <v>----------</v>
          </cell>
          <cell r="GC29" t="str">
            <v>------------</v>
          </cell>
          <cell r="GD29" t="str">
            <v>------------</v>
          </cell>
          <cell r="GE29" t="str">
            <v>----------</v>
          </cell>
          <cell r="GF29" t="str">
            <v>------------</v>
          </cell>
          <cell r="GG29" t="str">
            <v>------------</v>
          </cell>
          <cell r="GH29" t="str">
            <v>----------------------------</v>
          </cell>
          <cell r="GI29" t="str">
            <v>----------</v>
          </cell>
          <cell r="GJ29" t="str">
            <v>------------</v>
          </cell>
          <cell r="GK29" t="str">
            <v>------------</v>
          </cell>
          <cell r="GL29" t="str">
            <v>----------</v>
          </cell>
          <cell r="GM29" t="str">
            <v>------------</v>
          </cell>
          <cell r="GN29" t="str">
            <v>------------</v>
          </cell>
          <cell r="GO29" t="str">
            <v>----------</v>
          </cell>
          <cell r="GP29" t="str">
            <v>------------</v>
          </cell>
          <cell r="GQ29" t="str">
            <v>----------------------------</v>
          </cell>
          <cell r="GR29" t="str">
            <v>------------</v>
          </cell>
          <cell r="GS29" t="str">
            <v>----------</v>
          </cell>
          <cell r="GT29" t="str">
            <v>------------</v>
          </cell>
          <cell r="GU29" t="str">
            <v>------------</v>
          </cell>
          <cell r="GV29" t="str">
            <v>----------</v>
          </cell>
          <cell r="GW29" t="str">
            <v>------------</v>
          </cell>
          <cell r="GX29" t="str">
            <v>------------</v>
          </cell>
          <cell r="GY29" t="str">
            <v>----------------------------</v>
          </cell>
          <cell r="GZ29" t="str">
            <v>----------</v>
          </cell>
          <cell r="HA29" t="str">
            <v>------------</v>
          </cell>
          <cell r="HB29" t="str">
            <v>------------</v>
          </cell>
          <cell r="HC29" t="str">
            <v>----------</v>
          </cell>
          <cell r="HD29" t="str">
            <v>------------</v>
          </cell>
          <cell r="HE29" t="str">
            <v>------------</v>
          </cell>
          <cell r="HF29" t="str">
            <v>----------------------------</v>
          </cell>
          <cell r="HG29" t="str">
            <v>----------</v>
          </cell>
          <cell r="HH29" t="str">
            <v>------------</v>
          </cell>
          <cell r="HI29" t="str">
            <v>------------</v>
          </cell>
          <cell r="HJ29" t="str">
            <v>----------</v>
          </cell>
          <cell r="HK29" t="str">
            <v>------------</v>
          </cell>
          <cell r="HL29" t="str">
            <v>------------</v>
          </cell>
          <cell r="HM29" t="str">
            <v>----------</v>
          </cell>
          <cell r="HN29" t="str">
            <v>------------</v>
          </cell>
          <cell r="HO29" t="str">
            <v>------------</v>
          </cell>
          <cell r="HP29" t="str">
            <v>----------</v>
          </cell>
          <cell r="HQ29" t="str">
            <v>------------</v>
          </cell>
          <cell r="HR29" t="str">
            <v>------------</v>
          </cell>
          <cell r="HS29" t="str">
            <v>----------</v>
          </cell>
          <cell r="HT29" t="str">
            <v>------------</v>
          </cell>
          <cell r="HU29" t="str">
            <v>------------</v>
          </cell>
          <cell r="HV29" t="str">
            <v>----------</v>
          </cell>
          <cell r="HW29" t="str">
            <v>------------</v>
          </cell>
          <cell r="HX29" t="str">
            <v>------------</v>
          </cell>
          <cell r="HY29" t="str">
            <v>----------</v>
          </cell>
          <cell r="HZ29" t="str">
            <v>------------</v>
          </cell>
          <cell r="IA29" t="str">
            <v>------------</v>
          </cell>
          <cell r="IB29" t="str">
            <v>----------</v>
          </cell>
          <cell r="IC29" t="str">
            <v>------------</v>
          </cell>
          <cell r="ID29" t="str">
            <v>------------</v>
          </cell>
          <cell r="IE29" t="str">
            <v>----------</v>
          </cell>
          <cell r="IF29" t="str">
            <v>------------</v>
          </cell>
          <cell r="IG29" t="str">
            <v>------------</v>
          </cell>
          <cell r="IH29" t="str">
            <v>----------</v>
          </cell>
          <cell r="II29" t="str">
            <v>------------</v>
          </cell>
          <cell r="IJ29" t="str">
            <v>------------</v>
          </cell>
          <cell r="IK29" t="str">
            <v>----------</v>
          </cell>
          <cell r="IL29" t="str">
            <v>------------</v>
          </cell>
          <cell r="IM29" t="str">
            <v>------------</v>
          </cell>
          <cell r="IN29" t="str">
            <v>----------</v>
          </cell>
          <cell r="IO29" t="str">
            <v>------------</v>
          </cell>
          <cell r="IP29" t="str">
            <v>------------</v>
          </cell>
          <cell r="IQ29" t="str">
            <v>----------</v>
          </cell>
          <cell r="IR29" t="str">
            <v>------------</v>
          </cell>
          <cell r="IS29" t="str">
            <v>------------</v>
          </cell>
          <cell r="IT29" t="str">
            <v>----------</v>
          </cell>
          <cell r="IU29" t="str">
            <v>----------</v>
          </cell>
          <cell r="IV29" t="str">
            <v>----------</v>
          </cell>
        </row>
        <row r="30">
          <cell r="A30" t="str">
            <v>19 Рефсервис</v>
          </cell>
          <cell r="B30">
            <v>12991</v>
          </cell>
          <cell r="C30">
            <v>41139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 t="str">
            <v>19 Рефсервис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 t="str">
            <v>19 Рефсервис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19 Рефсервис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 t="str">
            <v>19 Рефсервис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 t="str">
            <v>19 Рефсервис</v>
          </cell>
          <cell r="AL30">
            <v>691079</v>
          </cell>
          <cell r="AM30">
            <v>1751038</v>
          </cell>
          <cell r="AN30">
            <v>1713347</v>
          </cell>
          <cell r="AO30">
            <v>728770</v>
          </cell>
          <cell r="AP30">
            <v>181050</v>
          </cell>
          <cell r="AQ30">
            <v>1052050</v>
          </cell>
          <cell r="AR30" t="str">
            <v>19 Рефсервис</v>
          </cell>
          <cell r="AS30">
            <v>1107097</v>
          </cell>
          <cell r="AT30">
            <v>126003</v>
          </cell>
          <cell r="AU30">
            <v>134422</v>
          </cell>
          <cell r="AV30">
            <v>1051822</v>
          </cell>
          <cell r="AW30">
            <v>1060671</v>
          </cell>
          <cell r="AX30">
            <v>125573</v>
          </cell>
          <cell r="AY30" t="str">
            <v>19 Рефсервис</v>
          </cell>
          <cell r="AZ30">
            <v>97</v>
          </cell>
          <cell r="BA30">
            <v>228</v>
          </cell>
          <cell r="BB30">
            <v>28</v>
          </cell>
          <cell r="BC30">
            <v>297</v>
          </cell>
          <cell r="BD30">
            <v>0</v>
          </cell>
          <cell r="BE30">
            <v>0</v>
          </cell>
          <cell r="BF30" t="str">
            <v>19 Рефсервис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97</v>
          </cell>
          <cell r="BN30" t="str">
            <v>19 Рефсервис</v>
          </cell>
          <cell r="BO30">
            <v>0</v>
          </cell>
          <cell r="BP30">
            <v>28</v>
          </cell>
          <cell r="BQ30">
            <v>69</v>
          </cell>
          <cell r="BR30">
            <v>212507</v>
          </cell>
          <cell r="BS30">
            <v>760378</v>
          </cell>
          <cell r="BT30">
            <v>641983</v>
          </cell>
          <cell r="BU30" t="str">
            <v>19 Рефсервис</v>
          </cell>
          <cell r="BV30">
            <v>330902</v>
          </cell>
          <cell r="BW30">
            <v>607</v>
          </cell>
          <cell r="BX30">
            <v>4922</v>
          </cell>
          <cell r="BY30">
            <v>1253</v>
          </cell>
          <cell r="BZ30">
            <v>4276</v>
          </cell>
          <cell r="CA30">
            <v>607</v>
          </cell>
          <cell r="CB30" t="str">
            <v>19 Рефсервис</v>
          </cell>
          <cell r="CC30">
            <v>4922</v>
          </cell>
          <cell r="CD30">
            <v>1253</v>
          </cell>
          <cell r="CE30">
            <v>4276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 t="str">
            <v>19 Рефсервис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 t="str">
            <v>19 Рефсервис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 t="str">
            <v>19 Рефсервис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 t="str">
            <v>19 Рефсервис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995</v>
          </cell>
          <cell r="DN30">
            <v>965</v>
          </cell>
          <cell r="DO30" t="str">
            <v>19 Рефсервис</v>
          </cell>
          <cell r="DP30">
            <v>30</v>
          </cell>
          <cell r="DQ30">
            <v>1984</v>
          </cell>
          <cell r="DR30">
            <v>40251</v>
          </cell>
          <cell r="DS30">
            <v>24885</v>
          </cell>
          <cell r="DT30">
            <v>17350</v>
          </cell>
          <cell r="DU30">
            <v>13375</v>
          </cell>
          <cell r="DV30" t="str">
            <v>19 Рефсервис</v>
          </cell>
          <cell r="DW30">
            <v>145</v>
          </cell>
          <cell r="DX30">
            <v>215</v>
          </cell>
          <cell r="DY30">
            <v>215</v>
          </cell>
          <cell r="DZ30">
            <v>179</v>
          </cell>
          <cell r="EA30">
            <v>179</v>
          </cell>
          <cell r="EB30">
            <v>396</v>
          </cell>
          <cell r="EC30">
            <v>396</v>
          </cell>
          <cell r="ED30">
            <v>400</v>
          </cell>
          <cell r="EE30" t="str">
            <v>19 Рефсервис</v>
          </cell>
          <cell r="EF30">
            <v>400</v>
          </cell>
          <cell r="EG30">
            <v>86230</v>
          </cell>
          <cell r="EH30">
            <v>86230</v>
          </cell>
          <cell r="EI30">
            <v>41</v>
          </cell>
          <cell r="EJ30">
            <v>41</v>
          </cell>
          <cell r="EK30">
            <v>63</v>
          </cell>
          <cell r="EL30">
            <v>63</v>
          </cell>
          <cell r="EM30">
            <v>14</v>
          </cell>
          <cell r="EN30" t="str">
            <v>19 Рефсервис</v>
          </cell>
          <cell r="EO30">
            <v>14</v>
          </cell>
          <cell r="EP30">
            <v>0</v>
          </cell>
          <cell r="EQ30">
            <v>0</v>
          </cell>
          <cell r="ER30">
            <v>12</v>
          </cell>
          <cell r="ES30">
            <v>12</v>
          </cell>
          <cell r="ET30">
            <v>6</v>
          </cell>
          <cell r="EU30" t="str">
            <v>19 Рефсервис</v>
          </cell>
          <cell r="EV30">
            <v>6</v>
          </cell>
          <cell r="EW30">
            <v>4</v>
          </cell>
          <cell r="EX30">
            <v>4</v>
          </cell>
          <cell r="EY30">
            <v>18</v>
          </cell>
          <cell r="EZ30">
            <v>18</v>
          </cell>
          <cell r="FA30">
            <v>3</v>
          </cell>
          <cell r="FB30" t="str">
            <v>19 Рефсервис</v>
          </cell>
          <cell r="FC30">
            <v>3</v>
          </cell>
          <cell r="FD30">
            <v>2</v>
          </cell>
          <cell r="FE30">
            <v>2</v>
          </cell>
          <cell r="FF30">
            <v>15</v>
          </cell>
          <cell r="FG30">
            <v>15</v>
          </cell>
          <cell r="FH30">
            <v>2</v>
          </cell>
          <cell r="FI30">
            <v>2</v>
          </cell>
          <cell r="FJ30" t="str">
            <v>19 Рефсервис</v>
          </cell>
          <cell r="FK30">
            <v>5</v>
          </cell>
          <cell r="FL30">
            <v>5</v>
          </cell>
          <cell r="FM30">
            <v>7</v>
          </cell>
          <cell r="FN30">
            <v>7</v>
          </cell>
          <cell r="FO30">
            <v>730</v>
          </cell>
          <cell r="FP30">
            <v>916</v>
          </cell>
          <cell r="FQ30">
            <v>113</v>
          </cell>
          <cell r="FR30" t="str">
            <v>19 Рефсервис</v>
          </cell>
          <cell r="FS30">
            <v>1533</v>
          </cell>
          <cell r="FT30">
            <v>730</v>
          </cell>
          <cell r="FU30">
            <v>916</v>
          </cell>
          <cell r="FV30">
            <v>113</v>
          </cell>
          <cell r="FW30">
            <v>1533</v>
          </cell>
          <cell r="FX30">
            <v>0</v>
          </cell>
          <cell r="FY30">
            <v>0</v>
          </cell>
          <cell r="FZ30" t="str">
            <v>19 Рефсервис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 t="str">
            <v>19 Рефсервис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47</v>
          </cell>
          <cell r="GN30">
            <v>375</v>
          </cell>
          <cell r="GO30">
            <v>23</v>
          </cell>
          <cell r="GP30">
            <v>399</v>
          </cell>
          <cell r="GQ30" t="str">
            <v>19 Рефсервис</v>
          </cell>
          <cell r="GR30">
            <v>777</v>
          </cell>
          <cell r="GS30">
            <v>1291</v>
          </cell>
          <cell r="GT30">
            <v>136</v>
          </cell>
          <cell r="GU30">
            <v>1932</v>
          </cell>
          <cell r="GV30">
            <v>0</v>
          </cell>
          <cell r="GW30">
            <v>0</v>
          </cell>
          <cell r="GX30">
            <v>0</v>
          </cell>
          <cell r="GY30" t="str">
            <v>19 Рефсервис</v>
          </cell>
          <cell r="GZ30">
            <v>115541</v>
          </cell>
          <cell r="HA30">
            <v>13910</v>
          </cell>
          <cell r="HB30">
            <v>288</v>
          </cell>
          <cell r="HC30">
            <v>129163</v>
          </cell>
          <cell r="HD30">
            <v>94709</v>
          </cell>
          <cell r="HE30">
            <v>1011</v>
          </cell>
          <cell r="HF30" t="str">
            <v>19 Рефсервис</v>
          </cell>
          <cell r="HG30">
            <v>38228</v>
          </cell>
          <cell r="HH30">
            <v>57492</v>
          </cell>
          <cell r="HI30">
            <v>43770</v>
          </cell>
          <cell r="HJ30">
            <v>8516</v>
          </cell>
          <cell r="HK30">
            <v>1030</v>
          </cell>
          <cell r="HL30">
            <v>51256</v>
          </cell>
          <cell r="HM30">
            <v>3655006</v>
          </cell>
          <cell r="HN30">
            <v>53640</v>
          </cell>
          <cell r="HO30">
            <v>257831</v>
          </cell>
          <cell r="HP30">
            <v>3450815</v>
          </cell>
          <cell r="HQ30">
            <v>928</v>
          </cell>
          <cell r="HR30">
            <v>287</v>
          </cell>
          <cell r="HS30">
            <v>135</v>
          </cell>
          <cell r="HT30">
            <v>1080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4526</v>
          </cell>
          <cell r="IH30">
            <v>0</v>
          </cell>
          <cell r="II30">
            <v>10</v>
          </cell>
          <cell r="IJ30">
            <v>4516</v>
          </cell>
          <cell r="IK30">
            <v>3914480</v>
          </cell>
          <cell r="IL30">
            <v>77364</v>
          </cell>
          <cell r="IM30">
            <v>297522</v>
          </cell>
          <cell r="IN30">
            <v>3694322</v>
          </cell>
          <cell r="IO30">
            <v>3909144</v>
          </cell>
          <cell r="IP30">
            <v>65306</v>
          </cell>
          <cell r="IQ30">
            <v>297501</v>
          </cell>
          <cell r="IR30">
            <v>3676949</v>
          </cell>
          <cell r="IS30">
            <v>5336</v>
          </cell>
          <cell r="IT30">
            <v>12058</v>
          </cell>
          <cell r="IU30">
            <v>21</v>
          </cell>
          <cell r="IV30">
            <v>17373</v>
          </cell>
        </row>
        <row r="31">
          <cell r="A31" t="str">
            <v>20 ЦООП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 t="str">
            <v>20 ЦООП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 t="str">
            <v>20 ЦООП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20 ЦООП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 t="str">
            <v>20 ЦООП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 t="str">
            <v>20 ЦООП</v>
          </cell>
          <cell r="AL31">
            <v>0</v>
          </cell>
          <cell r="AM31">
            <v>1469</v>
          </cell>
          <cell r="AN31">
            <v>1466</v>
          </cell>
          <cell r="AO31">
            <v>3</v>
          </cell>
          <cell r="AP31">
            <v>0</v>
          </cell>
          <cell r="AQ31">
            <v>0</v>
          </cell>
          <cell r="AR31" t="str">
            <v>20 ЦООП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 t="str">
            <v>20 ЦООП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 t="str">
            <v>20 ЦООП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 t="str">
            <v>20 ЦООП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13756</v>
          </cell>
          <cell r="BT31">
            <v>12153</v>
          </cell>
          <cell r="BU31" t="str">
            <v>20 ЦООП</v>
          </cell>
          <cell r="BV31">
            <v>1603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 t="str">
            <v>20 ЦООП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 t="str">
            <v>20 ЦООП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 t="str">
            <v>20 ЦООП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 t="str">
            <v>20 ЦООП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 t="str">
            <v>20 ЦООП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 t="str">
            <v>20 ЦООП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 t="str">
            <v>20 ЦООП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 t="str">
            <v>20 ЦООП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 t="str">
            <v>20 ЦООП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 t="str">
            <v>20 ЦООП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 t="str">
            <v>20 ЦООП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 t="str">
            <v>20 ЦООП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 t="str">
            <v>20 ЦООП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 t="str">
            <v>20 ЦООП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 t="str">
            <v>20 ЦООП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18</v>
          </cell>
          <cell r="GO31">
            <v>0</v>
          </cell>
          <cell r="GP31">
            <v>18</v>
          </cell>
          <cell r="GQ31" t="str">
            <v>20 ЦООП</v>
          </cell>
          <cell r="GR31">
            <v>0</v>
          </cell>
          <cell r="GS31">
            <v>18</v>
          </cell>
          <cell r="GT31">
            <v>0</v>
          </cell>
          <cell r="GU31">
            <v>18</v>
          </cell>
          <cell r="GV31">
            <v>0</v>
          </cell>
          <cell r="GW31">
            <v>0</v>
          </cell>
          <cell r="GX31">
            <v>0</v>
          </cell>
          <cell r="GY31" t="str">
            <v>20 ЦООП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 t="str">
            <v>20 ЦООП</v>
          </cell>
          <cell r="HG31">
            <v>0</v>
          </cell>
          <cell r="HH31">
            <v>0</v>
          </cell>
          <cell r="HI31">
            <v>0</v>
          </cell>
          <cell r="HJ31">
            <v>2342</v>
          </cell>
          <cell r="HK31">
            <v>0</v>
          </cell>
          <cell r="HL31">
            <v>2342</v>
          </cell>
          <cell r="HM31">
            <v>0</v>
          </cell>
          <cell r="HN31">
            <v>358</v>
          </cell>
          <cell r="HO31">
            <v>0</v>
          </cell>
          <cell r="HP31">
            <v>358</v>
          </cell>
          <cell r="HQ31">
            <v>0</v>
          </cell>
          <cell r="HR31">
            <v>0</v>
          </cell>
          <cell r="HS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2700</v>
          </cell>
          <cell r="IM31">
            <v>0</v>
          </cell>
          <cell r="IN31">
            <v>2700</v>
          </cell>
          <cell r="IO31">
            <v>0</v>
          </cell>
          <cell r="IP31">
            <v>2700</v>
          </cell>
          <cell r="IQ31">
            <v>0</v>
          </cell>
          <cell r="IR31">
            <v>2700</v>
          </cell>
          <cell r="IS31">
            <v>0</v>
          </cell>
          <cell r="IT31">
            <v>0</v>
          </cell>
          <cell r="IU31">
            <v>0</v>
          </cell>
          <cell r="IV31">
            <v>0</v>
          </cell>
        </row>
        <row r="32">
          <cell r="A32" t="str">
            <v>21 ГВЦ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 t="str">
            <v>21 ГВЦ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 t="str">
            <v>21 ГВЦ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 t="str">
            <v>21 ГВЦ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 t="str">
            <v>21 ГВЦ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 t="str">
            <v>21 ГВЦ</v>
          </cell>
          <cell r="AL32">
            <v>35149</v>
          </cell>
          <cell r="AM32">
            <v>293103</v>
          </cell>
          <cell r="AN32">
            <v>254963</v>
          </cell>
          <cell r="AO32">
            <v>73289</v>
          </cell>
          <cell r="AP32">
            <v>8916</v>
          </cell>
          <cell r="AQ32">
            <v>151420</v>
          </cell>
          <cell r="AR32" t="str">
            <v>21 ГВЦ</v>
          </cell>
          <cell r="AS32">
            <v>145941</v>
          </cell>
          <cell r="AT32">
            <v>14395</v>
          </cell>
          <cell r="AU32">
            <v>8916</v>
          </cell>
          <cell r="AV32">
            <v>151420</v>
          </cell>
          <cell r="AW32">
            <v>145941</v>
          </cell>
          <cell r="AX32">
            <v>14395</v>
          </cell>
          <cell r="AY32" t="str">
            <v>21 ГВЦ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 t="str">
            <v>21 ГВЦ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 t="str">
            <v>21 ГВЦ</v>
          </cell>
          <cell r="BO32">
            <v>0</v>
          </cell>
          <cell r="BP32">
            <v>0</v>
          </cell>
          <cell r="BQ32">
            <v>0</v>
          </cell>
          <cell r="BR32">
            <v>11130</v>
          </cell>
          <cell r="BS32">
            <v>103457</v>
          </cell>
          <cell r="BT32">
            <v>103255</v>
          </cell>
          <cell r="BU32" t="str">
            <v>21 ГВЦ</v>
          </cell>
          <cell r="BV32">
            <v>11332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 t="str">
            <v>21 ГВЦ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 t="str">
            <v>21 ГВЦ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 t="str">
            <v>21 ГВЦ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 t="str">
            <v>21 ГВЦ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 t="str">
            <v>21 ГВЦ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 t="str">
            <v>21 ГВЦ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13637</v>
          </cell>
          <cell r="DV32" t="str">
            <v>21 ГВЦ</v>
          </cell>
          <cell r="DW32">
            <v>2500</v>
          </cell>
          <cell r="DX32">
            <v>3520</v>
          </cell>
          <cell r="DY32">
            <v>1940</v>
          </cell>
          <cell r="DZ32">
            <v>2245</v>
          </cell>
          <cell r="EA32">
            <v>745</v>
          </cell>
          <cell r="EB32">
            <v>1570</v>
          </cell>
          <cell r="EC32">
            <v>975</v>
          </cell>
          <cell r="ED32">
            <v>1392</v>
          </cell>
          <cell r="EE32" t="str">
            <v>21 ГВЦ</v>
          </cell>
          <cell r="EF32">
            <v>1392</v>
          </cell>
          <cell r="EG32">
            <v>9770</v>
          </cell>
          <cell r="EH32">
            <v>2410</v>
          </cell>
          <cell r="EI32">
            <v>1114</v>
          </cell>
          <cell r="EJ32">
            <v>596</v>
          </cell>
          <cell r="EK32">
            <v>115</v>
          </cell>
          <cell r="EL32">
            <v>0</v>
          </cell>
          <cell r="EM32">
            <v>318</v>
          </cell>
          <cell r="EN32" t="str">
            <v>21 ГВЦ</v>
          </cell>
          <cell r="EO32">
            <v>13</v>
          </cell>
          <cell r="EP32">
            <v>345</v>
          </cell>
          <cell r="EQ32">
            <v>345</v>
          </cell>
          <cell r="ER32">
            <v>58</v>
          </cell>
          <cell r="ES32">
            <v>58</v>
          </cell>
          <cell r="ET32">
            <v>100</v>
          </cell>
          <cell r="EU32" t="str">
            <v>21 ГВЦ</v>
          </cell>
          <cell r="EV32">
            <v>0</v>
          </cell>
          <cell r="EW32">
            <v>176</v>
          </cell>
          <cell r="EX32">
            <v>0</v>
          </cell>
          <cell r="EY32">
            <v>690</v>
          </cell>
          <cell r="EZ32">
            <v>0</v>
          </cell>
          <cell r="FA32">
            <v>203</v>
          </cell>
          <cell r="FB32" t="str">
            <v>21 ГВЦ</v>
          </cell>
          <cell r="FC32">
            <v>0</v>
          </cell>
          <cell r="FD32">
            <v>1255</v>
          </cell>
          <cell r="FE32">
            <v>0</v>
          </cell>
          <cell r="FF32">
            <v>529</v>
          </cell>
          <cell r="FG32">
            <v>0</v>
          </cell>
          <cell r="FH32">
            <v>136</v>
          </cell>
          <cell r="FI32">
            <v>0</v>
          </cell>
          <cell r="FJ32" t="str">
            <v>21 ГВЦ</v>
          </cell>
          <cell r="FK32">
            <v>13</v>
          </cell>
          <cell r="FL32">
            <v>13</v>
          </cell>
          <cell r="FM32">
            <v>64</v>
          </cell>
          <cell r="FN32">
            <v>0</v>
          </cell>
          <cell r="FO32">
            <v>17878</v>
          </cell>
          <cell r="FP32">
            <v>49952</v>
          </cell>
          <cell r="FQ32">
            <v>7</v>
          </cell>
          <cell r="FR32" t="str">
            <v>21 ГВЦ</v>
          </cell>
          <cell r="FS32">
            <v>67823</v>
          </cell>
          <cell r="FT32">
            <v>17878</v>
          </cell>
          <cell r="FU32">
            <v>49952</v>
          </cell>
          <cell r="FV32">
            <v>7</v>
          </cell>
          <cell r="FW32">
            <v>67823</v>
          </cell>
          <cell r="FX32">
            <v>0</v>
          </cell>
          <cell r="FY32">
            <v>0</v>
          </cell>
          <cell r="FZ32" t="str">
            <v>21 ГВЦ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 t="str">
            <v>21 ГВЦ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 t="str">
            <v>21 ГВЦ</v>
          </cell>
          <cell r="GR32">
            <v>17878</v>
          </cell>
          <cell r="GS32">
            <v>49952</v>
          </cell>
          <cell r="GT32">
            <v>7</v>
          </cell>
          <cell r="GU32">
            <v>67823</v>
          </cell>
          <cell r="GV32">
            <v>0</v>
          </cell>
          <cell r="GW32">
            <v>0</v>
          </cell>
          <cell r="GX32">
            <v>0</v>
          </cell>
          <cell r="GY32" t="str">
            <v>21 ГВЦ</v>
          </cell>
          <cell r="GZ32">
            <v>34986</v>
          </cell>
          <cell r="HA32">
            <v>1065</v>
          </cell>
          <cell r="HB32">
            <v>0</v>
          </cell>
          <cell r="HC32">
            <v>36051</v>
          </cell>
          <cell r="HD32">
            <v>1478</v>
          </cell>
          <cell r="HE32">
            <v>0</v>
          </cell>
          <cell r="HF32" t="str">
            <v>21 ГВЦ</v>
          </cell>
          <cell r="HG32">
            <v>0</v>
          </cell>
          <cell r="HH32">
            <v>1478</v>
          </cell>
          <cell r="HI32">
            <v>75713</v>
          </cell>
          <cell r="HJ32">
            <v>206590</v>
          </cell>
          <cell r="HK32">
            <v>1827</v>
          </cell>
          <cell r="HL32">
            <v>280476</v>
          </cell>
          <cell r="HM32">
            <v>730</v>
          </cell>
          <cell r="HN32">
            <v>239</v>
          </cell>
          <cell r="HO32">
            <v>120</v>
          </cell>
          <cell r="HP32">
            <v>849</v>
          </cell>
          <cell r="HQ32">
            <v>2380</v>
          </cell>
          <cell r="HR32">
            <v>1337</v>
          </cell>
          <cell r="HS32">
            <v>177</v>
          </cell>
          <cell r="HT32">
            <v>3540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811</v>
          </cell>
          <cell r="IH32">
            <v>6</v>
          </cell>
          <cell r="II32">
            <v>0</v>
          </cell>
          <cell r="IJ32">
            <v>817</v>
          </cell>
          <cell r="IK32">
            <v>116098</v>
          </cell>
          <cell r="IL32">
            <v>209237</v>
          </cell>
          <cell r="IM32">
            <v>2124</v>
          </cell>
          <cell r="IN32">
            <v>323211</v>
          </cell>
          <cell r="IO32">
            <v>116098</v>
          </cell>
          <cell r="IP32">
            <v>209237</v>
          </cell>
          <cell r="IQ32">
            <v>2124</v>
          </cell>
          <cell r="IR32">
            <v>323211</v>
          </cell>
          <cell r="IS32">
            <v>0</v>
          </cell>
          <cell r="IT32">
            <v>0</v>
          </cell>
          <cell r="IU32">
            <v>0</v>
          </cell>
          <cell r="IV32">
            <v>0</v>
          </cell>
        </row>
        <row r="33">
          <cell r="A33" t="str">
            <v>22 ЦСС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22 ЦСС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 t="str">
            <v>22 ЦСС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 t="str">
            <v>22 ЦСС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 t="str">
            <v>22 ЦСС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 t="str">
            <v>22 ЦСС</v>
          </cell>
          <cell r="AL33">
            <v>19080</v>
          </cell>
          <cell r="AM33">
            <v>606229</v>
          </cell>
          <cell r="AN33">
            <v>600346</v>
          </cell>
          <cell r="AO33">
            <v>24963</v>
          </cell>
          <cell r="AP33">
            <v>3515</v>
          </cell>
          <cell r="AQ33">
            <v>1728</v>
          </cell>
          <cell r="AR33" t="str">
            <v>22 ЦСС</v>
          </cell>
          <cell r="AS33">
            <v>3515</v>
          </cell>
          <cell r="AT33">
            <v>1728</v>
          </cell>
          <cell r="AU33">
            <v>3515</v>
          </cell>
          <cell r="AV33">
            <v>1728</v>
          </cell>
          <cell r="AW33">
            <v>3515</v>
          </cell>
          <cell r="AX33">
            <v>1728</v>
          </cell>
          <cell r="AY33" t="str">
            <v>22 ЦСС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 t="str">
            <v>22 ЦСС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 t="str">
            <v>22 ЦСС</v>
          </cell>
          <cell r="BO33">
            <v>0</v>
          </cell>
          <cell r="BP33">
            <v>0</v>
          </cell>
          <cell r="BQ33">
            <v>0</v>
          </cell>
          <cell r="BR33">
            <v>29625</v>
          </cell>
          <cell r="BS33">
            <v>587880</v>
          </cell>
          <cell r="BT33">
            <v>580579</v>
          </cell>
          <cell r="BU33" t="str">
            <v>22 ЦСС</v>
          </cell>
          <cell r="BV33">
            <v>36926</v>
          </cell>
          <cell r="BW33">
            <v>348</v>
          </cell>
          <cell r="BX33">
            <v>785</v>
          </cell>
          <cell r="BY33">
            <v>348</v>
          </cell>
          <cell r="BZ33">
            <v>785</v>
          </cell>
          <cell r="CA33">
            <v>348</v>
          </cell>
          <cell r="CB33" t="str">
            <v>22 ЦСС</v>
          </cell>
          <cell r="CC33">
            <v>785</v>
          </cell>
          <cell r="CD33">
            <v>348</v>
          </cell>
          <cell r="CE33">
            <v>785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 t="str">
            <v>22 ЦСС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 t="str">
            <v>22 ЦСС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 t="str">
            <v>22 ЦСС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 t="str">
            <v>22 ЦСС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 t="str">
            <v>22 ЦСС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6676</v>
          </cell>
          <cell r="DV33" t="str">
            <v>22 ЦСС</v>
          </cell>
          <cell r="DW33">
            <v>0</v>
          </cell>
          <cell r="DX33">
            <v>1891</v>
          </cell>
          <cell r="DY33">
            <v>0</v>
          </cell>
          <cell r="DZ33">
            <v>4151</v>
          </cell>
          <cell r="EA33">
            <v>0</v>
          </cell>
          <cell r="EB33">
            <v>1229</v>
          </cell>
          <cell r="EC33">
            <v>0</v>
          </cell>
          <cell r="ED33">
            <v>475</v>
          </cell>
          <cell r="EE33" t="str">
            <v>22 ЦСС</v>
          </cell>
          <cell r="EF33">
            <v>0</v>
          </cell>
          <cell r="EG33">
            <v>426</v>
          </cell>
          <cell r="EH33">
            <v>0</v>
          </cell>
          <cell r="EI33">
            <v>3450</v>
          </cell>
          <cell r="EJ33">
            <v>0</v>
          </cell>
          <cell r="EK33">
            <v>2352</v>
          </cell>
          <cell r="EL33">
            <v>0</v>
          </cell>
          <cell r="EM33">
            <v>36966</v>
          </cell>
          <cell r="EN33" t="str">
            <v>22 ЦСС</v>
          </cell>
          <cell r="EO33">
            <v>0</v>
          </cell>
          <cell r="EP33">
            <v>2780</v>
          </cell>
          <cell r="EQ33">
            <v>0</v>
          </cell>
          <cell r="ER33">
            <v>3436</v>
          </cell>
          <cell r="ES33">
            <v>0</v>
          </cell>
          <cell r="ET33">
            <v>890</v>
          </cell>
          <cell r="EU33" t="str">
            <v>22 ЦСС</v>
          </cell>
          <cell r="EV33">
            <v>0</v>
          </cell>
          <cell r="EW33">
            <v>890</v>
          </cell>
          <cell r="EX33">
            <v>0</v>
          </cell>
          <cell r="EY33">
            <v>1080</v>
          </cell>
          <cell r="EZ33">
            <v>0</v>
          </cell>
          <cell r="FA33">
            <v>1042</v>
          </cell>
          <cell r="FB33" t="str">
            <v>22 ЦСС</v>
          </cell>
          <cell r="FC33">
            <v>0</v>
          </cell>
          <cell r="FD33">
            <v>2448</v>
          </cell>
          <cell r="FE33">
            <v>0</v>
          </cell>
          <cell r="FF33">
            <v>327</v>
          </cell>
          <cell r="FG33">
            <v>0</v>
          </cell>
          <cell r="FH33">
            <v>813</v>
          </cell>
          <cell r="FI33">
            <v>0</v>
          </cell>
          <cell r="FJ33" t="str">
            <v>22 ЦСС</v>
          </cell>
          <cell r="FK33">
            <v>666</v>
          </cell>
          <cell r="FL33">
            <v>0</v>
          </cell>
          <cell r="FM33">
            <v>5483</v>
          </cell>
          <cell r="FN33">
            <v>0</v>
          </cell>
          <cell r="FO33">
            <v>228</v>
          </cell>
          <cell r="FP33">
            <v>440</v>
          </cell>
          <cell r="FQ33">
            <v>0</v>
          </cell>
          <cell r="FR33" t="str">
            <v>22 ЦСС</v>
          </cell>
          <cell r="FS33">
            <v>668</v>
          </cell>
          <cell r="FT33">
            <v>227</v>
          </cell>
          <cell r="FU33">
            <v>440</v>
          </cell>
          <cell r="FV33">
            <v>0</v>
          </cell>
          <cell r="FW33">
            <v>667</v>
          </cell>
          <cell r="FX33">
            <v>0</v>
          </cell>
          <cell r="FY33">
            <v>0</v>
          </cell>
          <cell r="FZ33" t="str">
            <v>22 ЦСС</v>
          </cell>
          <cell r="GA33">
            <v>0</v>
          </cell>
          <cell r="GB33">
            <v>0</v>
          </cell>
          <cell r="GC33">
            <v>1</v>
          </cell>
          <cell r="GD33">
            <v>1</v>
          </cell>
          <cell r="GE33">
            <v>24</v>
          </cell>
          <cell r="GF33">
            <v>0</v>
          </cell>
          <cell r="GG33">
            <v>4</v>
          </cell>
          <cell r="GH33" t="str">
            <v>22 ЦСС</v>
          </cell>
          <cell r="GI33">
            <v>20</v>
          </cell>
          <cell r="GJ33">
            <v>0</v>
          </cell>
          <cell r="GK33">
            <v>0</v>
          </cell>
          <cell r="GL33">
            <v>0</v>
          </cell>
          <cell r="GM33">
            <v>2304</v>
          </cell>
          <cell r="GN33">
            <v>3953</v>
          </cell>
          <cell r="GO33">
            <v>0</v>
          </cell>
          <cell r="GP33">
            <v>6257</v>
          </cell>
          <cell r="GQ33" t="str">
            <v>22 ЦСС</v>
          </cell>
          <cell r="GR33">
            <v>2556</v>
          </cell>
          <cell r="GS33">
            <v>4393</v>
          </cell>
          <cell r="GT33">
            <v>4</v>
          </cell>
          <cell r="GU33">
            <v>6945</v>
          </cell>
          <cell r="GV33">
            <v>0</v>
          </cell>
          <cell r="GW33">
            <v>0</v>
          </cell>
          <cell r="GX33">
            <v>0</v>
          </cell>
          <cell r="GY33" t="str">
            <v>22 ЦСС</v>
          </cell>
          <cell r="GZ33">
            <v>90657</v>
          </cell>
          <cell r="HA33">
            <v>0</v>
          </cell>
          <cell r="HB33">
            <v>2674</v>
          </cell>
          <cell r="HC33">
            <v>87983</v>
          </cell>
          <cell r="HD33">
            <v>288078</v>
          </cell>
          <cell r="HE33">
            <v>42499</v>
          </cell>
          <cell r="HF33" t="str">
            <v>22 ЦСС</v>
          </cell>
          <cell r="HG33">
            <v>824</v>
          </cell>
          <cell r="HH33">
            <v>329753</v>
          </cell>
          <cell r="HI33">
            <v>135115</v>
          </cell>
          <cell r="HJ33">
            <v>6151</v>
          </cell>
          <cell r="HK33">
            <v>7129</v>
          </cell>
          <cell r="HL33">
            <v>134137</v>
          </cell>
          <cell r="HM33">
            <v>4672</v>
          </cell>
          <cell r="HN33">
            <v>1534</v>
          </cell>
          <cell r="HO33">
            <v>141</v>
          </cell>
          <cell r="HP33">
            <v>6065</v>
          </cell>
          <cell r="HQ33">
            <v>1409</v>
          </cell>
          <cell r="HR33">
            <v>2962</v>
          </cell>
          <cell r="HS33">
            <v>242</v>
          </cell>
          <cell r="HT33">
            <v>4129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74</v>
          </cell>
          <cell r="IE33">
            <v>0</v>
          </cell>
          <cell r="IF33">
            <v>74</v>
          </cell>
          <cell r="IG33">
            <v>0</v>
          </cell>
          <cell r="IH33">
            <v>11</v>
          </cell>
          <cell r="II33">
            <v>0</v>
          </cell>
          <cell r="IJ33">
            <v>11</v>
          </cell>
          <cell r="IK33">
            <v>519931</v>
          </cell>
          <cell r="IL33">
            <v>53231</v>
          </cell>
          <cell r="IM33">
            <v>11010</v>
          </cell>
          <cell r="IN33">
            <v>562152</v>
          </cell>
          <cell r="IO33">
            <v>448217</v>
          </cell>
          <cell r="IP33">
            <v>44438</v>
          </cell>
          <cell r="IQ33">
            <v>7138</v>
          </cell>
          <cell r="IR33">
            <v>485517</v>
          </cell>
          <cell r="IS33">
            <v>71714</v>
          </cell>
          <cell r="IT33">
            <v>8793</v>
          </cell>
          <cell r="IU33">
            <v>3872</v>
          </cell>
          <cell r="IV33">
            <v>76635</v>
          </cell>
        </row>
        <row r="34">
          <cell r="A34" t="str">
            <v>23 АО МИС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23 АО МИС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 t="str">
            <v>23 АО МИС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 t="str">
            <v>23 АО МИС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 t="str">
            <v>23 АО МИС</v>
          </cell>
          <cell r="AE34">
            <v>0</v>
          </cell>
          <cell r="AF34">
            <v>0</v>
          </cell>
          <cell r="AG34">
            <v>0</v>
          </cell>
          <cell r="AH34">
            <v>15</v>
          </cell>
          <cell r="AI34">
            <v>0</v>
          </cell>
          <cell r="AJ34">
            <v>15</v>
          </cell>
          <cell r="AK34" t="str">
            <v>23 АО МИС</v>
          </cell>
          <cell r="AL34">
            <v>431</v>
          </cell>
          <cell r="AM34">
            <v>2918</v>
          </cell>
          <cell r="AN34">
            <v>2610</v>
          </cell>
          <cell r="AO34">
            <v>739</v>
          </cell>
          <cell r="AP34">
            <v>0</v>
          </cell>
          <cell r="AQ34">
            <v>0</v>
          </cell>
          <cell r="AR34" t="str">
            <v>23 АО МИС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 t="str">
            <v>23 АО МИС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 t="str">
            <v>23 АО МИС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 t="str">
            <v>23 АО МИС</v>
          </cell>
          <cell r="BO34">
            <v>0</v>
          </cell>
          <cell r="BP34">
            <v>0</v>
          </cell>
          <cell r="BQ34">
            <v>0</v>
          </cell>
          <cell r="BR34">
            <v>1983</v>
          </cell>
          <cell r="BS34">
            <v>6665</v>
          </cell>
          <cell r="BT34">
            <v>6409</v>
          </cell>
          <cell r="BU34" t="str">
            <v>23 АО МИС</v>
          </cell>
          <cell r="BV34">
            <v>2239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 t="str">
            <v>23 АО МИС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 t="str">
            <v>23 АО МИС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 t="str">
            <v>23 АО МИС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 t="str">
            <v>23 АО МИС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 t="str">
            <v>23 АО МИС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 t="str">
            <v>23 АО МИС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 t="str">
            <v>23 АО МИС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 t="str">
            <v>23 АО МИС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 t="str">
            <v>23 АО МИС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 t="str">
            <v>23 АО МИС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 t="str">
            <v>23 АО МИС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 t="str">
            <v>23 АО МИС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6</v>
          </cell>
          <cell r="FP34">
            <v>7</v>
          </cell>
          <cell r="FQ34">
            <v>0</v>
          </cell>
          <cell r="FR34" t="str">
            <v>23 АО МИС</v>
          </cell>
          <cell r="FS34">
            <v>13</v>
          </cell>
          <cell r="FT34">
            <v>6</v>
          </cell>
          <cell r="FU34">
            <v>7</v>
          </cell>
          <cell r="FV34">
            <v>0</v>
          </cell>
          <cell r="FW34">
            <v>13</v>
          </cell>
          <cell r="FX34">
            <v>0</v>
          </cell>
          <cell r="FY34">
            <v>0</v>
          </cell>
          <cell r="FZ34" t="str">
            <v>23 АО МИС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 t="str">
            <v>23 АО МИС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 t="str">
            <v>23 АО МИС</v>
          </cell>
          <cell r="GR34">
            <v>6</v>
          </cell>
          <cell r="GS34">
            <v>7</v>
          </cell>
          <cell r="GT34">
            <v>0</v>
          </cell>
          <cell r="GU34">
            <v>13</v>
          </cell>
          <cell r="GV34">
            <v>0</v>
          </cell>
          <cell r="GW34">
            <v>0</v>
          </cell>
          <cell r="GX34">
            <v>0</v>
          </cell>
          <cell r="GY34" t="str">
            <v>23 АО МИС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 t="str">
            <v>23 АО МИС</v>
          </cell>
          <cell r="HG34">
            <v>0</v>
          </cell>
          <cell r="HH34">
            <v>0</v>
          </cell>
          <cell r="HI34">
            <v>744</v>
          </cell>
          <cell r="HJ34">
            <v>104</v>
          </cell>
          <cell r="HK34">
            <v>0</v>
          </cell>
          <cell r="HL34">
            <v>848</v>
          </cell>
          <cell r="HM34">
            <v>975</v>
          </cell>
          <cell r="HN34">
            <v>4967</v>
          </cell>
          <cell r="HO34">
            <v>159</v>
          </cell>
          <cell r="HP34">
            <v>5783</v>
          </cell>
          <cell r="HQ34">
            <v>182</v>
          </cell>
          <cell r="HR34">
            <v>0</v>
          </cell>
          <cell r="HS34">
            <v>12</v>
          </cell>
          <cell r="HT34">
            <v>170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4</v>
          </cell>
          <cell r="IH34">
            <v>0</v>
          </cell>
          <cell r="II34">
            <v>0</v>
          </cell>
          <cell r="IJ34">
            <v>4</v>
          </cell>
          <cell r="IK34">
            <v>1905</v>
          </cell>
          <cell r="IL34">
            <v>5071</v>
          </cell>
          <cell r="IM34">
            <v>171</v>
          </cell>
          <cell r="IN34">
            <v>6805</v>
          </cell>
          <cell r="IO34">
            <v>1901</v>
          </cell>
          <cell r="IP34">
            <v>5071</v>
          </cell>
          <cell r="IQ34">
            <v>171</v>
          </cell>
          <cell r="IR34">
            <v>6801</v>
          </cell>
          <cell r="IS34">
            <v>4</v>
          </cell>
          <cell r="IT34">
            <v>0</v>
          </cell>
          <cell r="IU34">
            <v>0</v>
          </cell>
          <cell r="IV34">
            <v>4</v>
          </cell>
        </row>
        <row r="35">
          <cell r="A35" t="str">
            <v>24 ЦА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 t="str">
            <v>24 ЦА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 t="str">
            <v>24 ЦА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 t="str">
            <v>24 ЦА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 t="str">
            <v>24 ЦА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 t="str">
            <v>24 ЦА</v>
          </cell>
          <cell r="AL35">
            <v>83362</v>
          </cell>
          <cell r="AM35">
            <v>626043</v>
          </cell>
          <cell r="AN35">
            <v>366509</v>
          </cell>
          <cell r="AO35">
            <v>342896</v>
          </cell>
          <cell r="AP35">
            <v>0</v>
          </cell>
          <cell r="AQ35">
            <v>0</v>
          </cell>
          <cell r="AR35" t="str">
            <v>24 ЦА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 t="str">
            <v>24 ЦА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 t="str">
            <v>24 ЦА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 t="str">
            <v>24 ЦА</v>
          </cell>
          <cell r="BO35">
            <v>0</v>
          </cell>
          <cell r="BP35">
            <v>0</v>
          </cell>
          <cell r="BQ35">
            <v>0</v>
          </cell>
          <cell r="BR35">
            <v>682549</v>
          </cell>
          <cell r="BS35">
            <v>3068212</v>
          </cell>
          <cell r="BT35">
            <v>2490240</v>
          </cell>
          <cell r="BU35" t="str">
            <v>24 ЦА</v>
          </cell>
          <cell r="BV35">
            <v>1260521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 t="str">
            <v>24 ЦА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 t="str">
            <v>24 ЦА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 t="str">
            <v>24 ЦА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 t="str">
            <v>24 ЦА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 t="str">
            <v>24 ЦА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 t="str">
            <v>24 ЦА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 t="str">
            <v>24 ЦА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 t="str">
            <v>24 ЦА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 t="str">
            <v>24 ЦА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 t="str">
            <v>24 ЦА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 t="str">
            <v>24 ЦА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 t="str">
            <v>24 ЦА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9617</v>
          </cell>
          <cell r="FP35">
            <v>1329</v>
          </cell>
          <cell r="FQ35">
            <v>0</v>
          </cell>
          <cell r="FR35" t="str">
            <v>24 ЦА</v>
          </cell>
          <cell r="FS35">
            <v>10946</v>
          </cell>
          <cell r="FT35">
            <v>9617</v>
          </cell>
          <cell r="FU35">
            <v>1329</v>
          </cell>
          <cell r="FV35">
            <v>0</v>
          </cell>
          <cell r="FW35">
            <v>10946</v>
          </cell>
          <cell r="FX35">
            <v>0</v>
          </cell>
          <cell r="FY35">
            <v>0</v>
          </cell>
          <cell r="FZ35" t="str">
            <v>24 ЦА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 t="str">
            <v>24 ЦА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75409</v>
          </cell>
          <cell r="GN35">
            <v>30093</v>
          </cell>
          <cell r="GO35">
            <v>29957</v>
          </cell>
          <cell r="GP35">
            <v>75545</v>
          </cell>
          <cell r="GQ35" t="str">
            <v>24 ЦА</v>
          </cell>
          <cell r="GR35">
            <v>85026</v>
          </cell>
          <cell r="GS35">
            <v>31422</v>
          </cell>
          <cell r="GT35">
            <v>29957</v>
          </cell>
          <cell r="GU35">
            <v>86491</v>
          </cell>
          <cell r="GV35">
            <v>0</v>
          </cell>
          <cell r="GW35">
            <v>0</v>
          </cell>
          <cell r="GX35">
            <v>0</v>
          </cell>
          <cell r="GY35" t="str">
            <v>24 ЦА</v>
          </cell>
          <cell r="GZ35">
            <v>1040314</v>
          </cell>
          <cell r="HA35">
            <v>871177</v>
          </cell>
          <cell r="HB35">
            <v>22016</v>
          </cell>
          <cell r="HC35">
            <v>1889475</v>
          </cell>
          <cell r="HD35">
            <v>52375</v>
          </cell>
          <cell r="HE35">
            <v>35690</v>
          </cell>
          <cell r="HF35" t="str">
            <v>24 ЦА</v>
          </cell>
          <cell r="HG35">
            <v>553</v>
          </cell>
          <cell r="HH35">
            <v>87512</v>
          </cell>
          <cell r="HI35">
            <v>19885</v>
          </cell>
          <cell r="HJ35">
            <v>17593</v>
          </cell>
          <cell r="HK35">
            <v>1065</v>
          </cell>
          <cell r="HL35">
            <v>36413</v>
          </cell>
          <cell r="HM35">
            <v>12859</v>
          </cell>
          <cell r="HN35">
            <v>6427</v>
          </cell>
          <cell r="HO35">
            <v>429</v>
          </cell>
          <cell r="HP35">
            <v>18857</v>
          </cell>
          <cell r="HQ35">
            <v>19678</v>
          </cell>
          <cell r="HR35">
            <v>43120</v>
          </cell>
          <cell r="HS35">
            <v>945</v>
          </cell>
          <cell r="HT35">
            <v>61853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1064</v>
          </cell>
          <cell r="ID35">
            <v>0</v>
          </cell>
          <cell r="IE35">
            <v>0</v>
          </cell>
          <cell r="IF35">
            <v>1064</v>
          </cell>
          <cell r="IG35">
            <v>280</v>
          </cell>
          <cell r="IH35">
            <v>40</v>
          </cell>
          <cell r="II35">
            <v>76</v>
          </cell>
          <cell r="IJ35">
            <v>244</v>
          </cell>
          <cell r="IK35">
            <v>1146455</v>
          </cell>
          <cell r="IL35">
            <v>974047</v>
          </cell>
          <cell r="IM35">
            <v>25084</v>
          </cell>
          <cell r="IN35">
            <v>2095418</v>
          </cell>
          <cell r="IO35">
            <v>27543</v>
          </cell>
          <cell r="IP35">
            <v>197454</v>
          </cell>
          <cell r="IQ35">
            <v>16981</v>
          </cell>
          <cell r="IR35">
            <v>208016</v>
          </cell>
          <cell r="IS35">
            <v>1118912</v>
          </cell>
          <cell r="IT35">
            <v>776593</v>
          </cell>
          <cell r="IU35">
            <v>8103</v>
          </cell>
          <cell r="IV35">
            <v>1887402</v>
          </cell>
        </row>
        <row r="36">
          <cell r="A36" t="str">
            <v>25 ОРГТЕХПРОГРЕСС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 t="str">
            <v>25 ОРГТЕХПРОГРЕСС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 t="str">
            <v>25 ОРГТЕХПРОГРЕСС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 t="str">
            <v>25 ОРГТЕХПРОГРЕСС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 t="str">
            <v>25 ОРГТЕХПРОГРЕСС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 t="str">
            <v>25 ОРГТЕХПРОГРЕСС</v>
          </cell>
          <cell r="AL36">
            <v>540</v>
          </cell>
          <cell r="AM36">
            <v>9523</v>
          </cell>
          <cell r="AN36">
            <v>9901</v>
          </cell>
          <cell r="AO36">
            <v>162</v>
          </cell>
          <cell r="AP36">
            <v>0</v>
          </cell>
          <cell r="AQ36">
            <v>0</v>
          </cell>
          <cell r="AR36" t="str">
            <v>25 ОРГТЕХПРОГРЕСС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 t="str">
            <v>25 ОРГТЕХПРОГРЕСС</v>
          </cell>
          <cell r="AZ36">
            <v>37</v>
          </cell>
          <cell r="BA36">
            <v>25</v>
          </cell>
          <cell r="BB36">
            <v>49</v>
          </cell>
          <cell r="BC36">
            <v>13</v>
          </cell>
          <cell r="BD36">
            <v>0</v>
          </cell>
          <cell r="BE36">
            <v>0</v>
          </cell>
          <cell r="BF36" t="str">
            <v>25 ОРГТЕХПРОГРЕСС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10</v>
          </cell>
          <cell r="BN36" t="str">
            <v>25 ОРГТЕХПРОГРЕСС</v>
          </cell>
          <cell r="BO36">
            <v>0</v>
          </cell>
          <cell r="BP36">
            <v>0</v>
          </cell>
          <cell r="BQ36">
            <v>10</v>
          </cell>
          <cell r="BR36">
            <v>4839</v>
          </cell>
          <cell r="BS36">
            <v>16107</v>
          </cell>
          <cell r="BT36">
            <v>16647</v>
          </cell>
          <cell r="BU36" t="str">
            <v>25 ОРГТЕХПРОГРЕСС</v>
          </cell>
          <cell r="BV36">
            <v>4299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 t="str">
            <v>25 ОРГТЕХПРОГРЕСС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 t="str">
            <v>25 ОРГТЕХПРОГРЕСС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 t="str">
            <v>25 ОРГТЕХПРОГРЕСС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 t="str">
            <v>25 ОРГТЕХПРОГРЕСС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 t="str">
            <v>25 ОРГТЕХПРОГРЕСС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 t="str">
            <v>25 ОРГТЕХПРОГРЕСС</v>
          </cell>
          <cell r="DP36">
            <v>0</v>
          </cell>
          <cell r="DQ36">
            <v>62</v>
          </cell>
          <cell r="DR36">
            <v>865</v>
          </cell>
          <cell r="DS36">
            <v>915</v>
          </cell>
          <cell r="DT36">
            <v>12</v>
          </cell>
          <cell r="DU36">
            <v>0</v>
          </cell>
          <cell r="DV36" t="str">
            <v>25 ОРГТЕХПРОГРЕСС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 t="str">
            <v>25 ОРГТЕХПРОГРЕСС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 t="str">
            <v>25 ОРГТЕХПРОГРЕСС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 t="str">
            <v>25 ОРГТЕХПРОГРЕСС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 t="str">
            <v>25 ОРГТЕХПРОГРЕСС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 t="str">
            <v>25 ОРГТЕХПРОГРЕСС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8</v>
          </cell>
          <cell r="FP36">
            <v>1</v>
          </cell>
          <cell r="FQ36">
            <v>1</v>
          </cell>
          <cell r="FR36" t="str">
            <v>25 ОРГТЕХПРОГРЕСС</v>
          </cell>
          <cell r="FS36">
            <v>8</v>
          </cell>
          <cell r="FT36">
            <v>1</v>
          </cell>
          <cell r="FU36">
            <v>1</v>
          </cell>
          <cell r="FV36">
            <v>1</v>
          </cell>
          <cell r="FW36">
            <v>1</v>
          </cell>
          <cell r="FX36">
            <v>7</v>
          </cell>
          <cell r="FY36">
            <v>0</v>
          </cell>
          <cell r="FZ36" t="str">
            <v>25 ОРГТЕХПРОГРЕСС</v>
          </cell>
          <cell r="GA36">
            <v>0</v>
          </cell>
          <cell r="GB36">
            <v>7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 t="str">
            <v>25 ОРГТЕХПРОГРЕСС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 t="str">
            <v>25 ОРГТЕХПРОГРЕСС</v>
          </cell>
          <cell r="GR36">
            <v>8</v>
          </cell>
          <cell r="GS36">
            <v>1</v>
          </cell>
          <cell r="GT36">
            <v>1</v>
          </cell>
          <cell r="GU36">
            <v>8</v>
          </cell>
          <cell r="GV36">
            <v>0</v>
          </cell>
          <cell r="GW36">
            <v>0</v>
          </cell>
          <cell r="GX36">
            <v>0</v>
          </cell>
          <cell r="GY36" t="str">
            <v>25 ОРГТЕХПРОГРЕСС</v>
          </cell>
          <cell r="GZ36">
            <v>8833</v>
          </cell>
          <cell r="HA36">
            <v>0</v>
          </cell>
          <cell r="HB36">
            <v>0</v>
          </cell>
          <cell r="HC36">
            <v>8833</v>
          </cell>
          <cell r="HD36">
            <v>785</v>
          </cell>
          <cell r="HE36">
            <v>0</v>
          </cell>
          <cell r="HF36" t="str">
            <v>25 ОРГТЕХПРОГРЕСС</v>
          </cell>
          <cell r="HG36">
            <v>0</v>
          </cell>
          <cell r="HH36">
            <v>785</v>
          </cell>
          <cell r="HI36">
            <v>1898</v>
          </cell>
          <cell r="HJ36">
            <v>0</v>
          </cell>
          <cell r="HK36">
            <v>9</v>
          </cell>
          <cell r="HL36">
            <v>1889</v>
          </cell>
          <cell r="HM36">
            <v>759</v>
          </cell>
          <cell r="HN36">
            <v>133</v>
          </cell>
          <cell r="HO36">
            <v>68</v>
          </cell>
          <cell r="HP36">
            <v>824</v>
          </cell>
          <cell r="HQ36">
            <v>133</v>
          </cell>
          <cell r="HR36">
            <v>0</v>
          </cell>
          <cell r="HS36">
            <v>0</v>
          </cell>
          <cell r="HT36">
            <v>133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38</v>
          </cell>
          <cell r="IH36">
            <v>0</v>
          </cell>
          <cell r="II36">
            <v>0</v>
          </cell>
          <cell r="IJ36">
            <v>38</v>
          </cell>
          <cell r="IK36">
            <v>12446</v>
          </cell>
          <cell r="IL36">
            <v>133</v>
          </cell>
          <cell r="IM36">
            <v>77</v>
          </cell>
          <cell r="IN36">
            <v>12502</v>
          </cell>
          <cell r="IO36">
            <v>12446</v>
          </cell>
          <cell r="IP36">
            <v>133</v>
          </cell>
          <cell r="IQ36">
            <v>77</v>
          </cell>
          <cell r="IR36">
            <v>12502</v>
          </cell>
          <cell r="IS36">
            <v>0</v>
          </cell>
          <cell r="IT36">
            <v>0</v>
          </cell>
          <cell r="IU36">
            <v>0</v>
          </cell>
          <cell r="IV36">
            <v>0</v>
          </cell>
        </row>
        <row r="37">
          <cell r="A37" t="str">
            <v>26 УВО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 t="str">
            <v>26 УВО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 t="str">
            <v>26 УВО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 t="str">
            <v>26 УВО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 t="str">
            <v>26 УВО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 t="str">
            <v>26 УВО</v>
          </cell>
          <cell r="AL37">
            <v>1252</v>
          </cell>
          <cell r="AM37">
            <v>87839</v>
          </cell>
          <cell r="AN37">
            <v>77207</v>
          </cell>
          <cell r="AO37">
            <v>11884</v>
          </cell>
          <cell r="AP37">
            <v>10</v>
          </cell>
          <cell r="AQ37">
            <v>0</v>
          </cell>
          <cell r="AR37" t="str">
            <v>26 УВО</v>
          </cell>
          <cell r="AS37">
            <v>10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 t="str">
            <v>26 УВО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 t="str">
            <v>26 УВО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 t="str">
            <v>26 УВО</v>
          </cell>
          <cell r="BO37">
            <v>0</v>
          </cell>
          <cell r="BP37">
            <v>0</v>
          </cell>
          <cell r="BQ37">
            <v>0</v>
          </cell>
          <cell r="BR37">
            <v>6974</v>
          </cell>
          <cell r="BS37">
            <v>117139</v>
          </cell>
          <cell r="BT37">
            <v>104192</v>
          </cell>
          <cell r="BU37" t="str">
            <v>26 УВО</v>
          </cell>
          <cell r="BV37">
            <v>19921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 t="str">
            <v>26 УВО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 t="str">
            <v>26 УВО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 t="str">
            <v>26 УВО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 t="str">
            <v>26 УВО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 t="str">
            <v>26 УВО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 t="str">
            <v>26 УВО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 t="str">
            <v>26 УВО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 t="str">
            <v>26 УВО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 t="str">
            <v>26 УВО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 t="str">
            <v>26 УВО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 t="str">
            <v>26 УВО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 t="str">
            <v>26 УВО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21</v>
          </cell>
          <cell r="FQ37">
            <v>0</v>
          </cell>
          <cell r="FR37" t="str">
            <v>26 УВО</v>
          </cell>
          <cell r="FS37">
            <v>21</v>
          </cell>
          <cell r="FT37">
            <v>0</v>
          </cell>
          <cell r="FU37">
            <v>11</v>
          </cell>
          <cell r="FV37">
            <v>0</v>
          </cell>
          <cell r="FW37">
            <v>11</v>
          </cell>
          <cell r="FX37">
            <v>0</v>
          </cell>
          <cell r="FY37">
            <v>10</v>
          </cell>
          <cell r="FZ37" t="str">
            <v>26 УВО</v>
          </cell>
          <cell r="GA37">
            <v>0</v>
          </cell>
          <cell r="GB37">
            <v>10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 t="str">
            <v>26 УВО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8</v>
          </cell>
          <cell r="GO37">
            <v>0</v>
          </cell>
          <cell r="GP37">
            <v>8</v>
          </cell>
          <cell r="GQ37" t="str">
            <v>26 УВО</v>
          </cell>
          <cell r="GR37">
            <v>0</v>
          </cell>
          <cell r="GS37">
            <v>29</v>
          </cell>
          <cell r="GT37">
            <v>0</v>
          </cell>
          <cell r="GU37">
            <v>29</v>
          </cell>
          <cell r="GV37">
            <v>0</v>
          </cell>
          <cell r="GW37">
            <v>0</v>
          </cell>
          <cell r="GX37">
            <v>0</v>
          </cell>
          <cell r="GY37" t="str">
            <v>26 УВО</v>
          </cell>
          <cell r="GZ37">
            <v>58242</v>
          </cell>
          <cell r="HA37">
            <v>7220</v>
          </cell>
          <cell r="HB37">
            <v>191</v>
          </cell>
          <cell r="HC37">
            <v>65271</v>
          </cell>
          <cell r="HD37">
            <v>4206</v>
          </cell>
          <cell r="HE37">
            <v>153</v>
          </cell>
          <cell r="HF37" t="str">
            <v>26 УВО</v>
          </cell>
          <cell r="HG37">
            <v>899</v>
          </cell>
          <cell r="HH37">
            <v>3460</v>
          </cell>
          <cell r="HI37">
            <v>6313</v>
          </cell>
          <cell r="HJ37">
            <v>931</v>
          </cell>
          <cell r="HK37">
            <v>452</v>
          </cell>
          <cell r="HL37">
            <v>6792</v>
          </cell>
          <cell r="HM37">
            <v>3086</v>
          </cell>
          <cell r="HN37">
            <v>1244</v>
          </cell>
          <cell r="HO37">
            <v>451</v>
          </cell>
          <cell r="HP37">
            <v>3879</v>
          </cell>
          <cell r="HQ37">
            <v>1775</v>
          </cell>
          <cell r="HR37">
            <v>783</v>
          </cell>
          <cell r="HS37">
            <v>12</v>
          </cell>
          <cell r="HT37">
            <v>2546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0</v>
          </cell>
          <cell r="IG37">
            <v>19</v>
          </cell>
          <cell r="IH37">
            <v>605</v>
          </cell>
          <cell r="II37">
            <v>0</v>
          </cell>
          <cell r="IJ37">
            <v>624</v>
          </cell>
          <cell r="IK37">
            <v>73641</v>
          </cell>
          <cell r="IL37">
            <v>10936</v>
          </cell>
          <cell r="IM37">
            <v>2005</v>
          </cell>
          <cell r="IN37">
            <v>82572</v>
          </cell>
          <cell r="IO37">
            <v>6956</v>
          </cell>
          <cell r="IP37">
            <v>1890</v>
          </cell>
          <cell r="IQ37">
            <v>1063</v>
          </cell>
          <cell r="IR37">
            <v>7783</v>
          </cell>
          <cell r="IS37">
            <v>66685</v>
          </cell>
          <cell r="IT37">
            <v>9046</v>
          </cell>
          <cell r="IU37">
            <v>942</v>
          </cell>
          <cell r="IV37">
            <v>74789</v>
          </cell>
        </row>
        <row r="38">
          <cell r="A38" t="str">
            <v>27 ЦМЖТ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 t="str">
            <v>27 ЦМЖТ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 t="str">
            <v>27 ЦМЖТ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 t="str">
            <v>27 ЦМЖТ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 t="str">
            <v>27 ЦМЖТ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 t="str">
            <v>27 ЦМЖТ</v>
          </cell>
          <cell r="AL38">
            <v>2</v>
          </cell>
          <cell r="AM38">
            <v>0</v>
          </cell>
          <cell r="AN38">
            <v>2</v>
          </cell>
          <cell r="AO38">
            <v>0</v>
          </cell>
          <cell r="AP38">
            <v>0</v>
          </cell>
          <cell r="AQ38">
            <v>0</v>
          </cell>
          <cell r="AR38" t="str">
            <v>27 ЦМЖТ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 t="str">
            <v>27 ЦМЖТ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 t="str">
            <v>27 ЦМЖТ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 t="str">
            <v>27 ЦМЖТ</v>
          </cell>
          <cell r="BO38">
            <v>0</v>
          </cell>
          <cell r="BP38">
            <v>0</v>
          </cell>
          <cell r="BQ38">
            <v>0</v>
          </cell>
          <cell r="BR38">
            <v>2</v>
          </cell>
          <cell r="BS38">
            <v>3</v>
          </cell>
          <cell r="BT38">
            <v>2</v>
          </cell>
          <cell r="BU38" t="str">
            <v>27 ЦМЖТ</v>
          </cell>
          <cell r="BV38">
            <v>3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 t="str">
            <v>27 ЦМЖТ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 t="str">
            <v>27 ЦМЖТ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 t="str">
            <v>27 ЦМЖТ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 t="str">
            <v>27 ЦМЖТ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 t="str">
            <v>27 ЦМЖТ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 t="str">
            <v>27 ЦМЖТ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 t="str">
            <v>27 ЦМЖТ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 t="str">
            <v>27 ЦМЖТ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 t="str">
            <v>27 ЦМЖТ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 t="str">
            <v>27 ЦМЖТ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 t="str">
            <v>27 ЦМЖТ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 t="str">
            <v>27 ЦМЖТ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 t="str">
            <v>27 ЦМЖТ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 t="str">
            <v>27 ЦМЖТ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 t="str">
            <v>27 ЦМЖТ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 t="str">
            <v>27 ЦМЖТ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 t="str">
            <v>27 ЦМЖТ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 t="str">
            <v>27 ЦМЖТ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271</v>
          </cell>
          <cell r="HR38">
            <v>54</v>
          </cell>
          <cell r="HS38">
            <v>0</v>
          </cell>
          <cell r="HT38">
            <v>325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271</v>
          </cell>
          <cell r="IL38">
            <v>54</v>
          </cell>
          <cell r="IM38">
            <v>0</v>
          </cell>
          <cell r="IN38">
            <v>325</v>
          </cell>
          <cell r="IO38">
            <v>0</v>
          </cell>
          <cell r="IP38">
            <v>0</v>
          </cell>
          <cell r="IQ38">
            <v>0</v>
          </cell>
          <cell r="IR38">
            <v>0</v>
          </cell>
          <cell r="IS38">
            <v>271</v>
          </cell>
          <cell r="IT38">
            <v>54</v>
          </cell>
          <cell r="IU38">
            <v>0</v>
          </cell>
          <cell r="IV38">
            <v>325</v>
          </cell>
        </row>
        <row r="39">
          <cell r="A39" t="str">
            <v>28 ЦHТБ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28 ЦHТБ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 t="str">
            <v>28 ЦHТБ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 t="str">
            <v>28 ЦHТБ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 t="str">
            <v>28 ЦHТБ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 t="str">
            <v>28 ЦHТБ</v>
          </cell>
          <cell r="AL39">
            <v>65</v>
          </cell>
          <cell r="AM39">
            <v>29</v>
          </cell>
          <cell r="AN39">
            <v>65</v>
          </cell>
          <cell r="AO39">
            <v>29</v>
          </cell>
          <cell r="AP39">
            <v>0</v>
          </cell>
          <cell r="AQ39">
            <v>0</v>
          </cell>
          <cell r="AR39" t="str">
            <v>28 ЦHТБ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 t="str">
            <v>28 ЦHТБ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 t="str">
            <v>28 ЦHТБ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 t="str">
            <v>28 ЦHТБ</v>
          </cell>
          <cell r="BO39">
            <v>0</v>
          </cell>
          <cell r="BP39">
            <v>0</v>
          </cell>
          <cell r="BQ39">
            <v>0</v>
          </cell>
          <cell r="BR39">
            <v>119</v>
          </cell>
          <cell r="BS39">
            <v>114</v>
          </cell>
          <cell r="BT39">
            <v>119</v>
          </cell>
          <cell r="BU39" t="str">
            <v>28 ЦHТБ</v>
          </cell>
          <cell r="BV39">
            <v>114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 t="str">
            <v>28 ЦHТБ</v>
          </cell>
          <cell r="CC39">
            <v>0</v>
          </cell>
          <cell r="CD39">
            <v>0</v>
          </cell>
          <cell r="CE39">
            <v>0</v>
          </cell>
          <cell r="CF39">
            <v>7</v>
          </cell>
          <cell r="CG39">
            <v>11</v>
          </cell>
          <cell r="CH39">
            <v>2</v>
          </cell>
          <cell r="CI39">
            <v>16</v>
          </cell>
          <cell r="CJ39" t="str">
            <v>28 ЦHТБ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 t="str">
            <v>28 ЦHТБ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 t="str">
            <v>28 ЦHТБ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 t="str">
            <v>28 ЦHТБ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 t="str">
            <v>28 ЦHТБ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 t="str">
            <v>28 ЦHТБ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 t="str">
            <v>28 ЦHТБ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 t="str">
            <v>28 ЦHТБ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 t="str">
            <v>28 ЦHТБ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 t="str">
            <v>28 ЦHТБ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 t="str">
            <v>28 ЦHТБ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4</v>
          </cell>
          <cell r="FQ39">
            <v>4</v>
          </cell>
          <cell r="FR39" t="str">
            <v>28 ЦHТБ</v>
          </cell>
          <cell r="FS39">
            <v>0</v>
          </cell>
          <cell r="FT39">
            <v>0</v>
          </cell>
          <cell r="FU39">
            <v>4</v>
          </cell>
          <cell r="FV39">
            <v>4</v>
          </cell>
          <cell r="FW39">
            <v>0</v>
          </cell>
          <cell r="FX39">
            <v>0</v>
          </cell>
          <cell r="FY39">
            <v>0</v>
          </cell>
          <cell r="FZ39" t="str">
            <v>28 ЦHТБ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 t="str">
            <v>28 ЦHТБ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 t="str">
            <v>28 ЦHТБ</v>
          </cell>
          <cell r="GR39">
            <v>0</v>
          </cell>
          <cell r="GS39">
            <v>4</v>
          </cell>
          <cell r="GT39">
            <v>4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 t="str">
            <v>28 ЦHТБ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 t="str">
            <v>28 ЦHТБ</v>
          </cell>
          <cell r="HG39">
            <v>0</v>
          </cell>
          <cell r="HH39">
            <v>0</v>
          </cell>
          <cell r="HI39">
            <v>292</v>
          </cell>
          <cell r="HJ39">
            <v>1265</v>
          </cell>
          <cell r="HK39">
            <v>6</v>
          </cell>
          <cell r="HL39">
            <v>1551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6</v>
          </cell>
          <cell r="HR39">
            <v>0</v>
          </cell>
          <cell r="HS39">
            <v>0</v>
          </cell>
          <cell r="HT39">
            <v>6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1476</v>
          </cell>
          <cell r="IH39">
            <v>140</v>
          </cell>
          <cell r="II39">
            <v>1</v>
          </cell>
          <cell r="IJ39">
            <v>1615</v>
          </cell>
          <cell r="IK39">
            <v>1774</v>
          </cell>
          <cell r="IL39">
            <v>1405</v>
          </cell>
          <cell r="IM39">
            <v>7</v>
          </cell>
          <cell r="IN39">
            <v>3172</v>
          </cell>
          <cell r="IO39">
            <v>0</v>
          </cell>
          <cell r="IP39">
            <v>0</v>
          </cell>
          <cell r="IQ39">
            <v>0</v>
          </cell>
          <cell r="IR39">
            <v>0</v>
          </cell>
          <cell r="IS39">
            <v>1774</v>
          </cell>
          <cell r="IT39">
            <v>1405</v>
          </cell>
          <cell r="IU39">
            <v>7</v>
          </cell>
          <cell r="IV39">
            <v>3172</v>
          </cell>
        </row>
        <row r="40">
          <cell r="A40" t="str">
            <v>29 ТРАHСМЕТАЛЛ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 t="str">
            <v>29 ТРАHСМЕТАЛЛ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29 ТРАHСМЕТАЛЛ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 t="str">
            <v>29 ТРАHСМЕТАЛЛ</v>
          </cell>
          <cell r="X40">
            <v>0</v>
          </cell>
          <cell r="Y40">
            <v>667830</v>
          </cell>
          <cell r="Z40">
            <v>178318</v>
          </cell>
          <cell r="AA40">
            <v>489512</v>
          </cell>
          <cell r="AB40">
            <v>0</v>
          </cell>
          <cell r="AC40">
            <v>0</v>
          </cell>
          <cell r="AD40" t="str">
            <v>29 ТРАHСМЕТАЛЛ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 t="str">
            <v>29 ТРАHСМЕТАЛЛ</v>
          </cell>
          <cell r="AL40">
            <v>0</v>
          </cell>
          <cell r="AM40">
            <v>15540917</v>
          </cell>
          <cell r="AN40">
            <v>14235349</v>
          </cell>
          <cell r="AO40">
            <v>1305568</v>
          </cell>
          <cell r="AP40">
            <v>0</v>
          </cell>
          <cell r="AQ40">
            <v>0</v>
          </cell>
          <cell r="AR40" t="str">
            <v>29 ТРАHСМЕТАЛЛ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 t="str">
            <v>29 ТРАHСМЕТАЛЛ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 t="str">
            <v>29 ТРАHСМЕТАЛЛ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 t="str">
            <v>29 ТРАHСМЕТАЛЛ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8592571</v>
          </cell>
          <cell r="BT40">
            <v>8070436</v>
          </cell>
          <cell r="BU40" t="str">
            <v>29 ТРАHСМЕТАЛЛ</v>
          </cell>
          <cell r="BV40">
            <v>522135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 t="str">
            <v>29 ТРАHСМЕТАЛЛ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 t="str">
            <v>29 ТРАHСМЕТАЛЛ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 t="str">
            <v>29 ТРАHСМЕТАЛЛ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 t="str">
            <v>29 ТРАHСМЕТАЛЛ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3991</v>
          </cell>
          <cell r="DG40">
            <v>3991</v>
          </cell>
          <cell r="DH40" t="str">
            <v>29 ТРАHСМЕТАЛЛ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3991</v>
          </cell>
          <cell r="DN40">
            <v>3991</v>
          </cell>
          <cell r="DO40" t="str">
            <v>29 ТРАHСМЕТАЛЛ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22602</v>
          </cell>
          <cell r="DV40" t="str">
            <v>29 ТРАHСМЕТАЛЛ</v>
          </cell>
          <cell r="DW40">
            <v>0</v>
          </cell>
          <cell r="DX40">
            <v>83018</v>
          </cell>
          <cell r="DY40">
            <v>0</v>
          </cell>
          <cell r="DZ40">
            <v>74080</v>
          </cell>
          <cell r="EA40">
            <v>0</v>
          </cell>
          <cell r="EB40">
            <v>86490</v>
          </cell>
          <cell r="EC40">
            <v>0</v>
          </cell>
          <cell r="ED40">
            <v>18295</v>
          </cell>
          <cell r="EE40" t="str">
            <v>29 ТРАHСМЕТАЛЛ</v>
          </cell>
          <cell r="EF40">
            <v>0</v>
          </cell>
          <cell r="EG40">
            <v>16759</v>
          </cell>
          <cell r="EH40">
            <v>0</v>
          </cell>
          <cell r="EI40">
            <v>72939</v>
          </cell>
          <cell r="EJ40">
            <v>0</v>
          </cell>
          <cell r="EK40">
            <v>32615</v>
          </cell>
          <cell r="EL40">
            <v>0</v>
          </cell>
          <cell r="EM40">
            <v>20974</v>
          </cell>
          <cell r="EN40" t="str">
            <v>29 ТРАHСМЕТАЛЛ</v>
          </cell>
          <cell r="EO40">
            <v>0</v>
          </cell>
          <cell r="EP40">
            <v>93437</v>
          </cell>
          <cell r="EQ40">
            <v>0</v>
          </cell>
          <cell r="ER40">
            <v>47791</v>
          </cell>
          <cell r="ES40">
            <v>0</v>
          </cell>
          <cell r="ET40">
            <v>150978</v>
          </cell>
          <cell r="EU40" t="str">
            <v>29 ТРАHСМЕТАЛЛ</v>
          </cell>
          <cell r="EV40">
            <v>0</v>
          </cell>
          <cell r="EW40">
            <v>36112</v>
          </cell>
          <cell r="EX40">
            <v>0</v>
          </cell>
          <cell r="EY40">
            <v>31284</v>
          </cell>
          <cell r="EZ40">
            <v>0</v>
          </cell>
          <cell r="FA40">
            <v>27975</v>
          </cell>
          <cell r="FB40" t="str">
            <v>29 ТРАHСМЕТАЛЛ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 t="str">
            <v>29 ТРАHСМЕТАЛЛ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28</v>
          </cell>
          <cell r="FQ40">
            <v>0</v>
          </cell>
          <cell r="FR40" t="str">
            <v>29 ТРАHСМЕТАЛЛ</v>
          </cell>
          <cell r="FS40">
            <v>28</v>
          </cell>
          <cell r="FT40">
            <v>0</v>
          </cell>
          <cell r="FU40">
            <v>28</v>
          </cell>
          <cell r="FV40">
            <v>0</v>
          </cell>
          <cell r="FW40">
            <v>28</v>
          </cell>
          <cell r="FX40">
            <v>0</v>
          </cell>
          <cell r="FY40">
            <v>0</v>
          </cell>
          <cell r="FZ40" t="str">
            <v>29 ТРАHСМЕТАЛЛ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 t="str">
            <v>29 ТРАHСМЕТАЛЛ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 t="str">
            <v>29 ТРАHСМЕТАЛЛ</v>
          </cell>
          <cell r="GR40">
            <v>0</v>
          </cell>
          <cell r="GS40">
            <v>28</v>
          </cell>
          <cell r="GT40">
            <v>0</v>
          </cell>
          <cell r="GU40">
            <v>28</v>
          </cell>
          <cell r="GV40">
            <v>0</v>
          </cell>
          <cell r="GW40">
            <v>0</v>
          </cell>
          <cell r="GX40">
            <v>0</v>
          </cell>
          <cell r="GY40" t="str">
            <v>29 ТРАHСМЕТАЛЛ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 t="str">
            <v>29 ТРАHСМЕТАЛЛ</v>
          </cell>
          <cell r="HG40">
            <v>0</v>
          </cell>
          <cell r="HH40">
            <v>0</v>
          </cell>
          <cell r="HI40">
            <v>0</v>
          </cell>
          <cell r="HJ40">
            <v>1788</v>
          </cell>
          <cell r="HK40">
            <v>0</v>
          </cell>
          <cell r="HL40">
            <v>1788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510</v>
          </cell>
          <cell r="II40">
            <v>0</v>
          </cell>
          <cell r="IJ40">
            <v>510</v>
          </cell>
          <cell r="IK40">
            <v>0</v>
          </cell>
          <cell r="IL40">
            <v>2298</v>
          </cell>
          <cell r="IM40">
            <v>0</v>
          </cell>
          <cell r="IN40">
            <v>2298</v>
          </cell>
          <cell r="IO40">
            <v>0</v>
          </cell>
          <cell r="IP40">
            <v>2298</v>
          </cell>
          <cell r="IQ40">
            <v>0</v>
          </cell>
          <cell r="IR40">
            <v>2298</v>
          </cell>
          <cell r="IS40">
            <v>0</v>
          </cell>
          <cell r="IT40">
            <v>0</v>
          </cell>
          <cell r="IU40">
            <v>0</v>
          </cell>
          <cell r="IV40">
            <v>0</v>
          </cell>
        </row>
        <row r="41">
          <cell r="A41" t="str">
            <v>30 HТС Пути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str">
            <v>30 HТС Пути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 t="str">
            <v>30 HТС Пути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 t="str">
            <v>30 HТС Пути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 t="str">
            <v>30 HТС Пути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 t="str">
            <v>30 HТС Пути</v>
          </cell>
          <cell r="AL41">
            <v>2</v>
          </cell>
          <cell r="AM41">
            <v>8</v>
          </cell>
          <cell r="AN41">
            <v>2</v>
          </cell>
          <cell r="AO41">
            <v>8</v>
          </cell>
          <cell r="AP41">
            <v>0</v>
          </cell>
          <cell r="AQ41">
            <v>0</v>
          </cell>
          <cell r="AR41" t="str">
            <v>30 HТС Пути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 t="str">
            <v>30 HТС Пути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 t="str">
            <v>30 HТС Пути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 t="str">
            <v>30 HТС Пути</v>
          </cell>
          <cell r="BO41">
            <v>0</v>
          </cell>
          <cell r="BP41">
            <v>0</v>
          </cell>
          <cell r="BQ41">
            <v>0</v>
          </cell>
          <cell r="BR41">
            <v>51</v>
          </cell>
          <cell r="BS41">
            <v>137</v>
          </cell>
          <cell r="BT41">
            <v>51</v>
          </cell>
          <cell r="BU41" t="str">
            <v>30 HТС Пути</v>
          </cell>
          <cell r="BV41">
            <v>137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 t="str">
            <v>30 HТС Пути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 t="str">
            <v>30 HТС Пути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 t="str">
            <v>30 HТС Пути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 t="str">
            <v>30 HТС Пути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 t="str">
            <v>30 HТС Пути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 t="str">
            <v>30 HТС Пути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 t="str">
            <v>30 HТС Пути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 t="str">
            <v>30 HТС Пути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 t="str">
            <v>30 HТС Пути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 t="str">
            <v>30 HТС Пути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 t="str">
            <v>30 HТС Пути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 t="str">
            <v>30 HТС Пути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 t="str">
            <v>30 HТС Пути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 t="str">
            <v>30 HТС Пути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 t="str">
            <v>30 HТС Пути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 t="str">
            <v>30 HТС Пути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 t="str">
            <v>30 HТС Пути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 t="str">
            <v>30 HТС Пути</v>
          </cell>
          <cell r="HG41">
            <v>0</v>
          </cell>
          <cell r="HH41">
            <v>0</v>
          </cell>
          <cell r="HI41">
            <v>50</v>
          </cell>
          <cell r="HJ41">
            <v>5</v>
          </cell>
          <cell r="HK41">
            <v>0</v>
          </cell>
          <cell r="HL41">
            <v>55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50</v>
          </cell>
          <cell r="IL41">
            <v>5</v>
          </cell>
          <cell r="IM41">
            <v>0</v>
          </cell>
          <cell r="IN41">
            <v>55</v>
          </cell>
          <cell r="IO41">
            <v>50</v>
          </cell>
          <cell r="IP41">
            <v>5</v>
          </cell>
          <cell r="IQ41">
            <v>0</v>
          </cell>
          <cell r="IR41">
            <v>55</v>
          </cell>
          <cell r="IS41">
            <v>0</v>
          </cell>
          <cell r="IT41">
            <v>0</v>
          </cell>
          <cell r="IU41">
            <v>0</v>
          </cell>
          <cell r="IV41">
            <v>0</v>
          </cell>
        </row>
        <row r="42">
          <cell r="A42" t="str">
            <v>31 ЦФТО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str">
            <v>31 ЦФТО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 t="str">
            <v>31 ЦФТО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 t="str">
            <v>31 ЦФТО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 t="str">
            <v>31 ЦФТО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 t="str">
            <v>31 ЦФТО</v>
          </cell>
          <cell r="AL42">
            <v>1273</v>
          </cell>
          <cell r="AM42">
            <v>80899</v>
          </cell>
          <cell r="AN42">
            <v>76991</v>
          </cell>
          <cell r="AO42">
            <v>5181</v>
          </cell>
          <cell r="AP42">
            <v>0</v>
          </cell>
          <cell r="AQ42">
            <v>0</v>
          </cell>
          <cell r="AR42" t="str">
            <v>31 ЦФТО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 t="str">
            <v>31 ЦФТО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 t="str">
            <v>31 ЦФТО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 t="str">
            <v>31 ЦФТО</v>
          </cell>
          <cell r="BO42">
            <v>0</v>
          </cell>
          <cell r="BP42">
            <v>0</v>
          </cell>
          <cell r="BQ42">
            <v>0</v>
          </cell>
          <cell r="BR42">
            <v>3524</v>
          </cell>
          <cell r="BS42">
            <v>63876</v>
          </cell>
          <cell r="BT42">
            <v>65383</v>
          </cell>
          <cell r="BU42" t="str">
            <v>31 ЦФТО</v>
          </cell>
          <cell r="BV42">
            <v>2017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 t="str">
            <v>31 ЦФТО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 t="str">
            <v>31 ЦФТО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 t="str">
            <v>31 ЦФТО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 t="str">
            <v>31 ЦФТО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 t="str">
            <v>31 ЦФТО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 t="str">
            <v>31 ЦФТО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1393</v>
          </cell>
          <cell r="DV42" t="str">
            <v>31 ЦФТО</v>
          </cell>
          <cell r="DW42">
            <v>0</v>
          </cell>
          <cell r="DX42">
            <v>1182</v>
          </cell>
          <cell r="DY42">
            <v>0</v>
          </cell>
          <cell r="DZ42">
            <v>1091</v>
          </cell>
          <cell r="EA42">
            <v>0</v>
          </cell>
          <cell r="EB42">
            <v>138</v>
          </cell>
          <cell r="EC42">
            <v>0</v>
          </cell>
          <cell r="ED42">
            <v>99</v>
          </cell>
          <cell r="EE42" t="str">
            <v>31 ЦФТО</v>
          </cell>
          <cell r="EF42">
            <v>0</v>
          </cell>
          <cell r="EG42">
            <v>66</v>
          </cell>
          <cell r="EH42">
            <v>0</v>
          </cell>
          <cell r="EI42">
            <v>70</v>
          </cell>
          <cell r="EJ42">
            <v>0</v>
          </cell>
          <cell r="EK42">
            <v>59</v>
          </cell>
          <cell r="EL42">
            <v>0</v>
          </cell>
          <cell r="EM42">
            <v>39</v>
          </cell>
          <cell r="EN42" t="str">
            <v>31 ЦФТО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 t="str">
            <v>31 ЦФТО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 t="str">
            <v>31 ЦФТО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 t="str">
            <v>31 ЦФТО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 t="str">
            <v>31 ЦФТО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 t="str">
            <v>31 ЦФТО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 t="str">
            <v>31 ЦФТО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2030</v>
          </cell>
          <cell r="GN42">
            <v>971</v>
          </cell>
          <cell r="GO42">
            <v>0</v>
          </cell>
          <cell r="GP42">
            <v>3001</v>
          </cell>
          <cell r="GQ42" t="str">
            <v>31 ЦФТО</v>
          </cell>
          <cell r="GR42">
            <v>2030</v>
          </cell>
          <cell r="GS42">
            <v>971</v>
          </cell>
          <cell r="GT42">
            <v>0</v>
          </cell>
          <cell r="GU42">
            <v>3001</v>
          </cell>
          <cell r="GV42">
            <v>0</v>
          </cell>
          <cell r="GW42">
            <v>0</v>
          </cell>
          <cell r="GX42">
            <v>0</v>
          </cell>
          <cell r="GY42" t="str">
            <v>31 ЦФТО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 t="str">
            <v>31 ЦФТО</v>
          </cell>
          <cell r="HG42">
            <v>0</v>
          </cell>
          <cell r="HH42">
            <v>0</v>
          </cell>
          <cell r="HI42">
            <v>15618</v>
          </cell>
          <cell r="HJ42">
            <v>19844</v>
          </cell>
          <cell r="HK42">
            <v>497</v>
          </cell>
          <cell r="HL42">
            <v>34965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170</v>
          </cell>
          <cell r="HR42">
            <v>9660</v>
          </cell>
          <cell r="HS42">
            <v>0</v>
          </cell>
          <cell r="HT42">
            <v>9830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15788</v>
          </cell>
          <cell r="IL42">
            <v>29504</v>
          </cell>
          <cell r="IM42">
            <v>497</v>
          </cell>
          <cell r="IN42">
            <v>44795</v>
          </cell>
          <cell r="IO42">
            <v>15788</v>
          </cell>
          <cell r="IP42">
            <v>29504</v>
          </cell>
          <cell r="IQ42">
            <v>497</v>
          </cell>
          <cell r="IR42">
            <v>44795</v>
          </cell>
          <cell r="IS42">
            <v>0</v>
          </cell>
          <cell r="IT42">
            <v>0</v>
          </cell>
          <cell r="IU42">
            <v>0</v>
          </cell>
          <cell r="IV42">
            <v>0</v>
          </cell>
        </row>
        <row r="43">
          <cell r="A43" t="str">
            <v>32 ЭКОЦЕHТР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 t="str">
            <v>32 ЭКОЦЕHТР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 t="str">
            <v>32 ЭКОЦЕHТР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 t="str">
            <v>32 ЭКОЦЕHТР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 t="str">
            <v>32 ЭКОЦЕHТР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 t="str">
            <v>32 ЭКОЦЕHТР</v>
          </cell>
          <cell r="AL43">
            <v>1213</v>
          </cell>
          <cell r="AM43">
            <v>1686</v>
          </cell>
          <cell r="AN43">
            <v>1843</v>
          </cell>
          <cell r="AO43">
            <v>1056</v>
          </cell>
          <cell r="AP43">
            <v>200</v>
          </cell>
          <cell r="AQ43">
            <v>0</v>
          </cell>
          <cell r="AR43" t="str">
            <v>32 ЭКОЦЕHТР</v>
          </cell>
          <cell r="AS43">
            <v>50</v>
          </cell>
          <cell r="AT43">
            <v>150</v>
          </cell>
          <cell r="AU43">
            <v>200</v>
          </cell>
          <cell r="AV43">
            <v>0</v>
          </cell>
          <cell r="AW43">
            <v>50</v>
          </cell>
          <cell r="AX43">
            <v>150</v>
          </cell>
          <cell r="AY43" t="str">
            <v>32 ЭКОЦЕHТР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 t="str">
            <v>32 ЭКОЦЕHТР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 t="str">
            <v>32 ЭКОЦЕHТР</v>
          </cell>
          <cell r="BO43">
            <v>0</v>
          </cell>
          <cell r="BP43">
            <v>0</v>
          </cell>
          <cell r="BQ43">
            <v>0</v>
          </cell>
          <cell r="BR43">
            <v>1260</v>
          </cell>
          <cell r="BS43">
            <v>2630</v>
          </cell>
          <cell r="BT43">
            <v>2547</v>
          </cell>
          <cell r="BU43" t="str">
            <v>32 ЭКОЦЕHТР</v>
          </cell>
          <cell r="BV43">
            <v>1343</v>
          </cell>
          <cell r="BW43">
            <v>367</v>
          </cell>
          <cell r="BX43">
            <v>560</v>
          </cell>
          <cell r="BY43">
            <v>319</v>
          </cell>
          <cell r="BZ43">
            <v>608</v>
          </cell>
          <cell r="CA43">
            <v>275</v>
          </cell>
          <cell r="CB43" t="str">
            <v>32 ЭКОЦЕHТР</v>
          </cell>
          <cell r="CC43">
            <v>306</v>
          </cell>
          <cell r="CD43">
            <v>223</v>
          </cell>
          <cell r="CE43">
            <v>358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 t="str">
            <v>32 ЭКОЦЕHТР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 t="str">
            <v>32 ЭКОЦЕHТР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1</v>
          </cell>
          <cell r="CY43">
            <v>0</v>
          </cell>
          <cell r="CZ43" t="str">
            <v>32 ЭКОЦЕHТР</v>
          </cell>
          <cell r="DA43">
            <v>1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 t="str">
            <v>32 ЭКОЦЕHТР</v>
          </cell>
          <cell r="DI43">
            <v>0</v>
          </cell>
          <cell r="DJ43">
            <v>0</v>
          </cell>
          <cell r="DK43">
            <v>0</v>
          </cell>
          <cell r="DL43">
            <v>100</v>
          </cell>
          <cell r="DM43">
            <v>356</v>
          </cell>
          <cell r="DN43">
            <v>456</v>
          </cell>
          <cell r="DO43" t="str">
            <v>32 ЭКОЦЕHТР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150</v>
          </cell>
          <cell r="DV43" t="str">
            <v>32 ЭКОЦЕHТР</v>
          </cell>
          <cell r="DW43">
            <v>150</v>
          </cell>
          <cell r="DX43">
            <v>335</v>
          </cell>
          <cell r="DY43">
            <v>0</v>
          </cell>
          <cell r="DZ43">
            <v>50</v>
          </cell>
          <cell r="EA43">
            <v>0</v>
          </cell>
          <cell r="EB43">
            <v>150</v>
          </cell>
          <cell r="EC43">
            <v>0</v>
          </cell>
          <cell r="ED43">
            <v>215</v>
          </cell>
          <cell r="EE43" t="str">
            <v>32 ЭКОЦЕHТР</v>
          </cell>
          <cell r="EF43">
            <v>0</v>
          </cell>
          <cell r="EG43">
            <v>32</v>
          </cell>
          <cell r="EH43">
            <v>0</v>
          </cell>
          <cell r="EI43">
            <v>54</v>
          </cell>
          <cell r="EJ43">
            <v>0</v>
          </cell>
          <cell r="EK43">
            <v>14</v>
          </cell>
          <cell r="EL43">
            <v>0</v>
          </cell>
          <cell r="EM43">
            <v>0</v>
          </cell>
          <cell r="EN43" t="str">
            <v>32 ЭКОЦЕHТР</v>
          </cell>
          <cell r="EO43">
            <v>0</v>
          </cell>
          <cell r="EP43">
            <v>1000</v>
          </cell>
          <cell r="EQ43">
            <v>150</v>
          </cell>
          <cell r="ER43">
            <v>110</v>
          </cell>
          <cell r="ES43">
            <v>110</v>
          </cell>
          <cell r="ET43">
            <v>72</v>
          </cell>
          <cell r="EU43" t="str">
            <v>32 ЭКОЦЕHТР</v>
          </cell>
          <cell r="EV43">
            <v>56</v>
          </cell>
          <cell r="EW43">
            <v>70</v>
          </cell>
          <cell r="EX43">
            <v>0</v>
          </cell>
          <cell r="EY43">
            <v>105</v>
          </cell>
          <cell r="EZ43">
            <v>105</v>
          </cell>
          <cell r="FA43">
            <v>0</v>
          </cell>
          <cell r="FB43" t="str">
            <v>32 ЭКОЦЕHТР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 t="str">
            <v>32 ЭКОЦЕHТР</v>
          </cell>
          <cell r="FK43">
            <v>0</v>
          </cell>
          <cell r="FL43">
            <v>0</v>
          </cell>
          <cell r="FM43">
            <v>357</v>
          </cell>
          <cell r="FN43">
            <v>271</v>
          </cell>
          <cell r="FO43">
            <v>12</v>
          </cell>
          <cell r="FP43">
            <v>64</v>
          </cell>
          <cell r="FQ43">
            <v>0</v>
          </cell>
          <cell r="FR43" t="str">
            <v>32 ЭКОЦЕHТР</v>
          </cell>
          <cell r="FS43">
            <v>76</v>
          </cell>
          <cell r="FT43">
            <v>9</v>
          </cell>
          <cell r="FU43">
            <v>64</v>
          </cell>
          <cell r="FV43">
            <v>0</v>
          </cell>
          <cell r="FW43">
            <v>73</v>
          </cell>
          <cell r="FX43">
            <v>3</v>
          </cell>
          <cell r="FY43">
            <v>0</v>
          </cell>
          <cell r="FZ43" t="str">
            <v>32 ЭКОЦЕHТР</v>
          </cell>
          <cell r="GA43">
            <v>0</v>
          </cell>
          <cell r="GB43">
            <v>3</v>
          </cell>
          <cell r="GC43">
            <v>0</v>
          </cell>
          <cell r="GD43">
            <v>0</v>
          </cell>
          <cell r="GE43">
            <v>4</v>
          </cell>
          <cell r="GF43">
            <v>0</v>
          </cell>
          <cell r="GG43">
            <v>0</v>
          </cell>
          <cell r="GH43" t="str">
            <v>32 ЭКОЦЕHТР</v>
          </cell>
          <cell r="GI43">
            <v>4</v>
          </cell>
          <cell r="GJ43">
            <v>0</v>
          </cell>
          <cell r="GK43">
            <v>0</v>
          </cell>
          <cell r="GL43">
            <v>0</v>
          </cell>
          <cell r="GM43">
            <v>11</v>
          </cell>
          <cell r="GN43">
            <v>0</v>
          </cell>
          <cell r="GO43">
            <v>0</v>
          </cell>
          <cell r="GP43">
            <v>11</v>
          </cell>
          <cell r="GQ43" t="str">
            <v>32 ЭКОЦЕHТР</v>
          </cell>
          <cell r="GR43">
            <v>27</v>
          </cell>
          <cell r="GS43">
            <v>64</v>
          </cell>
          <cell r="GT43">
            <v>0</v>
          </cell>
          <cell r="GU43">
            <v>91</v>
          </cell>
          <cell r="GV43">
            <v>0</v>
          </cell>
          <cell r="GW43">
            <v>0</v>
          </cell>
          <cell r="GX43">
            <v>0</v>
          </cell>
          <cell r="GY43" t="str">
            <v>32 ЭКОЦЕHТР</v>
          </cell>
          <cell r="GZ43">
            <v>1456</v>
          </cell>
          <cell r="HA43">
            <v>0</v>
          </cell>
          <cell r="HB43">
            <v>0</v>
          </cell>
          <cell r="HC43">
            <v>1456</v>
          </cell>
          <cell r="HD43">
            <v>244</v>
          </cell>
          <cell r="HE43">
            <v>0</v>
          </cell>
          <cell r="HF43" t="str">
            <v>32 ЭКОЦЕHТР</v>
          </cell>
          <cell r="HG43">
            <v>0</v>
          </cell>
          <cell r="HH43">
            <v>244</v>
          </cell>
          <cell r="HI43">
            <v>883</v>
          </cell>
          <cell r="HJ43">
            <v>415</v>
          </cell>
          <cell r="HK43">
            <v>0</v>
          </cell>
          <cell r="HL43">
            <v>1298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K43">
            <v>2583</v>
          </cell>
          <cell r="IL43">
            <v>415</v>
          </cell>
          <cell r="IM43">
            <v>0</v>
          </cell>
          <cell r="IN43">
            <v>2998</v>
          </cell>
          <cell r="IO43">
            <v>2583</v>
          </cell>
          <cell r="IP43">
            <v>415</v>
          </cell>
          <cell r="IQ43">
            <v>0</v>
          </cell>
          <cell r="IR43">
            <v>2998</v>
          </cell>
          <cell r="IS43">
            <v>0</v>
          </cell>
          <cell r="IT43">
            <v>0</v>
          </cell>
          <cell r="IU43">
            <v>0</v>
          </cell>
          <cell r="IV43">
            <v>0</v>
          </cell>
        </row>
        <row r="44">
          <cell r="A44" t="str">
            <v>33 Диспетчерский центр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 t="str">
            <v>33 Диспетчерский центр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str">
            <v>33 Диспетчерский центр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 t="str">
            <v>33 Диспетчерский центр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 t="str">
            <v>33 Диспетчерский центр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 t="str">
            <v>33 Диспетчерский центр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 t="str">
            <v>33 Диспетчерский центр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 t="str">
            <v>33 Диспетчерский центр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 t="str">
            <v>33 Диспетчерский центр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 t="str">
            <v>33 Диспетчерский центр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62</v>
          </cell>
          <cell r="BT44">
            <v>0</v>
          </cell>
          <cell r="BU44" t="str">
            <v>33 Диспетчерский центр</v>
          </cell>
          <cell r="BV44">
            <v>62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 t="str">
            <v>33 Диспетчерский центр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 t="str">
            <v>33 Диспетчерский центр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 t="str">
            <v>33 Диспетчерский центр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 t="str">
            <v>33 Диспетчерский центр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 t="str">
            <v>33 Диспетчерский центр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 t="str">
            <v>33 Диспетчерский центр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 t="str">
            <v>33 Диспетчерский центр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 t="str">
            <v>33 Диспетчерский центр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 t="str">
            <v>33 Диспетчерский центр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 t="str">
            <v>33 Диспетчерский центр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 t="str">
            <v>33 Диспетчерский центр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 t="str">
            <v>33 Диспетчерский центр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 t="str">
            <v>33 Диспетчерский центр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 t="str">
            <v>33 Диспетчерский центр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 t="str">
            <v>33 Диспетчерский центр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 t="str">
            <v>33 Диспетчерский центр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 t="str">
            <v>33 Диспетчерский центр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 t="str">
            <v>33 Диспетчерский центр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0</v>
          </cell>
          <cell r="IG44">
            <v>0</v>
          </cell>
          <cell r="IH44">
            <v>0</v>
          </cell>
          <cell r="II44">
            <v>0</v>
          </cell>
          <cell r="IJ44">
            <v>0</v>
          </cell>
          <cell r="IK44">
            <v>0</v>
          </cell>
          <cell r="IL44">
            <v>0</v>
          </cell>
          <cell r="IM44">
            <v>0</v>
          </cell>
          <cell r="IN44">
            <v>0</v>
          </cell>
          <cell r="IO44">
            <v>0</v>
          </cell>
          <cell r="IP44">
            <v>0</v>
          </cell>
          <cell r="IQ44">
            <v>0</v>
          </cell>
          <cell r="IR44">
            <v>0</v>
          </cell>
          <cell r="IS44">
            <v>0</v>
          </cell>
          <cell r="IT44">
            <v>0</v>
          </cell>
          <cell r="IU44">
            <v>0</v>
          </cell>
          <cell r="IV44">
            <v>0</v>
          </cell>
        </row>
        <row r="45">
          <cell r="A45" t="str">
            <v>34 ЦЭГВ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 t="str">
            <v>34 ЦЭГВ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 t="str">
            <v>34 ЦЭГВ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 t="str">
            <v>34 ЦЭГВ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 t="str">
            <v>34 ЦЭГВ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 t="str">
            <v>34 ЦЭГВ</v>
          </cell>
          <cell r="AL45">
            <v>0</v>
          </cell>
          <cell r="AM45">
            <v>31</v>
          </cell>
          <cell r="AN45">
            <v>31</v>
          </cell>
          <cell r="AO45">
            <v>0</v>
          </cell>
          <cell r="AP45">
            <v>0</v>
          </cell>
          <cell r="AQ45">
            <v>0</v>
          </cell>
          <cell r="AR45" t="str">
            <v>34 ЦЭГВ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 t="str">
            <v>34 ЦЭГВ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 t="str">
            <v>34 ЦЭГВ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 t="str">
            <v>34 ЦЭГВ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1017</v>
          </cell>
          <cell r="BT45">
            <v>1014</v>
          </cell>
          <cell r="BU45" t="str">
            <v>34 ЦЭГВ</v>
          </cell>
          <cell r="BV45">
            <v>3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 t="str">
            <v>34 ЦЭГВ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 t="str">
            <v>34 ЦЭГВ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 t="str">
            <v>34 ЦЭГВ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 t="str">
            <v>34 ЦЭГВ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 t="str">
            <v>34 ЦЭГВ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 t="str">
            <v>34 ЦЭГВ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 t="str">
            <v>34 ЦЭГВ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 t="str">
            <v>34 ЦЭГВ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 t="str">
            <v>34 ЦЭГВ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 t="str">
            <v>34 ЦЭГВ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 t="str">
            <v>34 ЦЭГВ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 t="str">
            <v>34 ЦЭГВ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 t="str">
            <v>34 ЦЭГВ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 t="str">
            <v>34 ЦЭГВ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 t="str">
            <v>34 ЦЭГВ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 t="str">
            <v>34 ЦЭГВ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 t="str">
            <v>34 ЦЭГВ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 t="str">
            <v>34 ЦЭГВ</v>
          </cell>
          <cell r="HG45">
            <v>0</v>
          </cell>
          <cell r="HH45">
            <v>0</v>
          </cell>
          <cell r="HI45">
            <v>0</v>
          </cell>
          <cell r="HJ45">
            <v>552</v>
          </cell>
          <cell r="HK45">
            <v>0</v>
          </cell>
          <cell r="HL45">
            <v>552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552</v>
          </cell>
          <cell r="IM45">
            <v>0</v>
          </cell>
          <cell r="IN45">
            <v>552</v>
          </cell>
          <cell r="IO45">
            <v>0</v>
          </cell>
          <cell r="IP45">
            <v>552</v>
          </cell>
          <cell r="IQ45">
            <v>0</v>
          </cell>
          <cell r="IR45">
            <v>552</v>
          </cell>
          <cell r="IS45">
            <v>0</v>
          </cell>
          <cell r="IT45">
            <v>0</v>
          </cell>
          <cell r="IU45">
            <v>0</v>
          </cell>
          <cell r="IV45">
            <v>0</v>
          </cell>
        </row>
        <row r="46">
          <cell r="A46" t="str">
            <v>35 ЦФ МПС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 t="str">
            <v>35 ЦФ МПС</v>
          </cell>
          <cell r="I46">
            <v>0</v>
          </cell>
          <cell r="J46">
            <v>0</v>
          </cell>
          <cell r="K46">
            <v>2427331</v>
          </cell>
          <cell r="L46">
            <v>2278152</v>
          </cell>
          <cell r="M46">
            <v>2442718</v>
          </cell>
          <cell r="N46">
            <v>2262765</v>
          </cell>
          <cell r="O46">
            <v>2278152</v>
          </cell>
          <cell r="P46" t="str">
            <v>35 ЦФ МПС</v>
          </cell>
          <cell r="Q46">
            <v>2442718</v>
          </cell>
          <cell r="R46">
            <v>2262765</v>
          </cell>
          <cell r="S46">
            <v>1601637</v>
          </cell>
          <cell r="T46">
            <v>572105</v>
          </cell>
          <cell r="U46">
            <v>1936265</v>
          </cell>
          <cell r="V46">
            <v>237477</v>
          </cell>
          <cell r="W46" t="str">
            <v>35 ЦФ МПС</v>
          </cell>
          <cell r="X46">
            <v>0</v>
          </cell>
          <cell r="Y46">
            <v>693500</v>
          </cell>
          <cell r="Z46">
            <v>418500</v>
          </cell>
          <cell r="AA46">
            <v>275000</v>
          </cell>
          <cell r="AB46">
            <v>0</v>
          </cell>
          <cell r="AC46">
            <v>0</v>
          </cell>
          <cell r="AD46" t="str">
            <v>35 ЦФ МПС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 t="str">
            <v>35 ЦФ МПС</v>
          </cell>
          <cell r="AL46">
            <v>33936348</v>
          </cell>
          <cell r="AM46">
            <v>324398901</v>
          </cell>
          <cell r="AN46">
            <v>329571582</v>
          </cell>
          <cell r="AO46">
            <v>28763667</v>
          </cell>
          <cell r="AP46">
            <v>1988236</v>
          </cell>
          <cell r="AQ46">
            <v>2540456</v>
          </cell>
          <cell r="AR46" t="str">
            <v>35 ЦФ МПС</v>
          </cell>
          <cell r="AS46">
            <v>2525539</v>
          </cell>
          <cell r="AT46">
            <v>2003153</v>
          </cell>
          <cell r="AU46">
            <v>1904961</v>
          </cell>
          <cell r="AV46">
            <v>2152903</v>
          </cell>
          <cell r="AW46">
            <v>2101695</v>
          </cell>
          <cell r="AX46">
            <v>1956169</v>
          </cell>
          <cell r="AY46" t="str">
            <v>35 ЦФ МПС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 t="str">
            <v>35 ЦФ МПС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 t="str">
            <v>35 ЦФ МПС</v>
          </cell>
          <cell r="BO46">
            <v>0</v>
          </cell>
          <cell r="BP46">
            <v>0</v>
          </cell>
          <cell r="BQ46">
            <v>0</v>
          </cell>
          <cell r="BR46">
            <v>29496136</v>
          </cell>
          <cell r="BS46">
            <v>128900252</v>
          </cell>
          <cell r="BT46">
            <v>125465043</v>
          </cell>
          <cell r="BU46" t="str">
            <v>35 ЦФ МПС</v>
          </cell>
          <cell r="BV46">
            <v>32931345</v>
          </cell>
          <cell r="BW46">
            <v>428834</v>
          </cell>
          <cell r="BX46">
            <v>3596376</v>
          </cell>
          <cell r="BY46">
            <v>3124301</v>
          </cell>
          <cell r="BZ46">
            <v>900909</v>
          </cell>
          <cell r="CA46">
            <v>280859</v>
          </cell>
          <cell r="CB46" t="str">
            <v>35 ЦФ МПС</v>
          </cell>
          <cell r="CC46">
            <v>3137912</v>
          </cell>
          <cell r="CD46">
            <v>2576526</v>
          </cell>
          <cell r="CE46">
            <v>842245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 t="str">
            <v>35 ЦФ МПС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 t="str">
            <v>35 ЦФ МПС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 t="str">
            <v>35 ЦФ МПС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188566</v>
          </cell>
          <cell r="DG46">
            <v>188566</v>
          </cell>
          <cell r="DH46" t="str">
            <v>35 ЦФ МПС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97185</v>
          </cell>
          <cell r="DN46">
            <v>97185</v>
          </cell>
          <cell r="DO46" t="str">
            <v>35 ЦФ МПС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 t="str">
            <v>35 ЦФ МПС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 t="str">
            <v>35 ЦФ МПС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 t="str">
            <v>35 ЦФ МПС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 t="str">
            <v>35 ЦФ МПС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 t="str">
            <v>35 ЦФ МПС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 t="str">
            <v>35 ЦФ МПС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32</v>
          </cell>
          <cell r="FP46">
            <v>12</v>
          </cell>
          <cell r="FQ46">
            <v>0</v>
          </cell>
          <cell r="FR46" t="str">
            <v>35 ЦФ МПС</v>
          </cell>
          <cell r="FS46">
            <v>44</v>
          </cell>
          <cell r="FT46">
            <v>32</v>
          </cell>
          <cell r="FU46">
            <v>12</v>
          </cell>
          <cell r="FV46">
            <v>0</v>
          </cell>
          <cell r="FW46">
            <v>44</v>
          </cell>
          <cell r="FX46">
            <v>0</v>
          </cell>
          <cell r="FY46">
            <v>0</v>
          </cell>
          <cell r="FZ46" t="str">
            <v>35 ЦФ МПС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 t="str">
            <v>35 ЦФ МПС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 t="str">
            <v>35 ЦФ МПС</v>
          </cell>
          <cell r="GR46">
            <v>32</v>
          </cell>
          <cell r="GS46">
            <v>12</v>
          </cell>
          <cell r="GT46">
            <v>0</v>
          </cell>
          <cell r="GU46">
            <v>44</v>
          </cell>
          <cell r="GV46">
            <v>0</v>
          </cell>
          <cell r="GW46">
            <v>0</v>
          </cell>
          <cell r="GX46">
            <v>0</v>
          </cell>
          <cell r="GY46" t="str">
            <v>35 ЦФ МПС</v>
          </cell>
          <cell r="GZ46">
            <v>3</v>
          </cell>
          <cell r="HA46">
            <v>0</v>
          </cell>
          <cell r="HB46">
            <v>0</v>
          </cell>
          <cell r="HC46">
            <v>3</v>
          </cell>
          <cell r="HD46">
            <v>0</v>
          </cell>
          <cell r="HE46">
            <v>0</v>
          </cell>
          <cell r="HF46" t="str">
            <v>35 ЦФ МПС</v>
          </cell>
          <cell r="HG46">
            <v>0</v>
          </cell>
          <cell r="HH46">
            <v>0</v>
          </cell>
          <cell r="HI46">
            <v>2862</v>
          </cell>
          <cell r="HJ46">
            <v>1029</v>
          </cell>
          <cell r="HK46">
            <v>0</v>
          </cell>
          <cell r="HL46">
            <v>3891</v>
          </cell>
          <cell r="HM46">
            <v>1183</v>
          </cell>
          <cell r="HN46">
            <v>7864</v>
          </cell>
          <cell r="HO46">
            <v>215</v>
          </cell>
          <cell r="HP46">
            <v>8832</v>
          </cell>
          <cell r="HQ46">
            <v>391</v>
          </cell>
          <cell r="HR46">
            <v>3365</v>
          </cell>
          <cell r="HS46">
            <v>36</v>
          </cell>
          <cell r="HT46">
            <v>3720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4439</v>
          </cell>
          <cell r="IL46">
            <v>12258</v>
          </cell>
          <cell r="IM46">
            <v>251</v>
          </cell>
          <cell r="IN46">
            <v>16446</v>
          </cell>
          <cell r="IO46">
            <v>4439</v>
          </cell>
          <cell r="IP46">
            <v>12258</v>
          </cell>
          <cell r="IQ46">
            <v>251</v>
          </cell>
          <cell r="IR46">
            <v>16446</v>
          </cell>
          <cell r="IS46">
            <v>0</v>
          </cell>
          <cell r="IT46">
            <v>0</v>
          </cell>
          <cell r="IU46">
            <v>0</v>
          </cell>
          <cell r="IV46">
            <v>0</v>
          </cell>
        </row>
        <row r="47">
          <cell r="A47" t="str">
            <v>36 Желдоринформзащита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str">
            <v>36 Желдоринформзащита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 t="str">
            <v>36 Желдоринформзащита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 t="str">
            <v>36 Желдоринформзащита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 t="str">
            <v>36 Желдоринформзащита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 t="str">
            <v>36 Желдоринформзащита</v>
          </cell>
          <cell r="AL47">
            <v>2</v>
          </cell>
          <cell r="AM47">
            <v>2972</v>
          </cell>
          <cell r="AN47">
            <v>1450</v>
          </cell>
          <cell r="AO47">
            <v>1524</v>
          </cell>
          <cell r="AP47">
            <v>0</v>
          </cell>
          <cell r="AQ47">
            <v>0</v>
          </cell>
          <cell r="AR47" t="str">
            <v>36 Желдоринформзащита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 t="str">
            <v>36 Желдоринформзащита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 t="str">
            <v>36 Желдоринформзащита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 t="str">
            <v>36 Желдоринформзащита</v>
          </cell>
          <cell r="BO47">
            <v>0</v>
          </cell>
          <cell r="BP47">
            <v>0</v>
          </cell>
          <cell r="BQ47">
            <v>0</v>
          </cell>
          <cell r="BR47">
            <v>1009</v>
          </cell>
          <cell r="BS47">
            <v>12342</v>
          </cell>
          <cell r="BT47">
            <v>5901</v>
          </cell>
          <cell r="BU47" t="str">
            <v>36 Желдоринформзащита</v>
          </cell>
          <cell r="BV47">
            <v>7450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 t="str">
            <v>36 Желдоринформзащита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 t="str">
            <v>36 Желдоринформзащита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 t="str">
            <v>36 Желдоринформзащита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 t="str">
            <v>36 Желдоринформзащита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 t="str">
            <v>36 Желдоринформзащита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 t="str">
            <v>36 Желдоринформзащита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5</v>
          </cell>
          <cell r="DV47" t="str">
            <v>36 Желдоринформзащита</v>
          </cell>
          <cell r="DW47">
            <v>0</v>
          </cell>
          <cell r="DX47">
            <v>10</v>
          </cell>
          <cell r="DY47">
            <v>0</v>
          </cell>
          <cell r="DZ47">
            <v>1500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 t="str">
            <v>36 Желдоринформзащита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 t="str">
            <v>36 Желдоринформзащита</v>
          </cell>
          <cell r="EO47">
            <v>0</v>
          </cell>
          <cell r="EP47">
            <v>0</v>
          </cell>
          <cell r="EQ47">
            <v>0</v>
          </cell>
          <cell r="ER47">
            <v>501</v>
          </cell>
          <cell r="ES47">
            <v>0</v>
          </cell>
          <cell r="ET47">
            <v>500</v>
          </cell>
          <cell r="EU47" t="str">
            <v>36 Желдоринформзащита</v>
          </cell>
          <cell r="EV47">
            <v>0</v>
          </cell>
          <cell r="EW47">
            <v>250</v>
          </cell>
          <cell r="EX47">
            <v>0</v>
          </cell>
          <cell r="EY47">
            <v>496</v>
          </cell>
          <cell r="EZ47">
            <v>0</v>
          </cell>
          <cell r="FA47">
            <v>588</v>
          </cell>
          <cell r="FB47" t="str">
            <v>36 Желдоринформзащита</v>
          </cell>
          <cell r="FC47">
            <v>0</v>
          </cell>
          <cell r="FD47">
            <v>58</v>
          </cell>
          <cell r="FE47">
            <v>0</v>
          </cell>
          <cell r="FF47">
            <v>52</v>
          </cell>
          <cell r="FG47">
            <v>0</v>
          </cell>
          <cell r="FH47">
            <v>83</v>
          </cell>
          <cell r="FI47">
            <v>0</v>
          </cell>
          <cell r="FJ47" t="str">
            <v>36 Желдоринформзащита</v>
          </cell>
          <cell r="FK47">
            <v>106</v>
          </cell>
          <cell r="FL47">
            <v>0</v>
          </cell>
          <cell r="FM47">
            <v>0</v>
          </cell>
          <cell r="FN47">
            <v>0</v>
          </cell>
          <cell r="FO47">
            <v>10</v>
          </cell>
          <cell r="FP47">
            <v>25</v>
          </cell>
          <cell r="FQ47">
            <v>0</v>
          </cell>
          <cell r="FR47" t="str">
            <v>36 Желдоринформзащита</v>
          </cell>
          <cell r="FS47">
            <v>35</v>
          </cell>
          <cell r="FT47">
            <v>10</v>
          </cell>
          <cell r="FU47">
            <v>25</v>
          </cell>
          <cell r="FV47">
            <v>0</v>
          </cell>
          <cell r="FW47">
            <v>35</v>
          </cell>
          <cell r="FX47">
            <v>0</v>
          </cell>
          <cell r="FY47">
            <v>0</v>
          </cell>
          <cell r="FZ47" t="str">
            <v>36 Желдоринформзащита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 t="str">
            <v>36 Желдоринформзащита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 t="str">
            <v>36 Желдоринформзащита</v>
          </cell>
          <cell r="GR47">
            <v>10</v>
          </cell>
          <cell r="GS47">
            <v>25</v>
          </cell>
          <cell r="GT47">
            <v>0</v>
          </cell>
          <cell r="GU47">
            <v>35</v>
          </cell>
          <cell r="GV47">
            <v>0</v>
          </cell>
          <cell r="GW47">
            <v>0</v>
          </cell>
          <cell r="GX47">
            <v>0</v>
          </cell>
          <cell r="GY47" t="str">
            <v>36 Желдоринформзащита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 t="str">
            <v>36 Желдоринформзащита</v>
          </cell>
          <cell r="HG47">
            <v>0</v>
          </cell>
          <cell r="HH47">
            <v>0</v>
          </cell>
          <cell r="HI47">
            <v>1553</v>
          </cell>
          <cell r="HJ47">
            <v>5109</v>
          </cell>
          <cell r="HK47">
            <v>0</v>
          </cell>
          <cell r="HL47">
            <v>6662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1553</v>
          </cell>
          <cell r="IL47">
            <v>5109</v>
          </cell>
          <cell r="IM47">
            <v>0</v>
          </cell>
          <cell r="IN47">
            <v>6662</v>
          </cell>
          <cell r="IO47">
            <v>1553</v>
          </cell>
          <cell r="IP47">
            <v>5109</v>
          </cell>
          <cell r="IQ47">
            <v>0</v>
          </cell>
          <cell r="IR47">
            <v>6662</v>
          </cell>
          <cell r="IS47">
            <v>0</v>
          </cell>
          <cell r="IT47">
            <v>0</v>
          </cell>
          <cell r="IU47">
            <v>0</v>
          </cell>
          <cell r="IV47">
            <v>0</v>
          </cell>
        </row>
        <row r="48">
          <cell r="A48" t="str">
            <v>37 КФЦ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 t="str">
            <v>37 КФЦ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 t="str">
            <v>37 КФЦ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 t="str">
            <v>37 КФЦ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 t="str">
            <v>37 КФЦ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 t="str">
            <v>37 КФЦ</v>
          </cell>
          <cell r="AL48">
            <v>1</v>
          </cell>
          <cell r="AM48">
            <v>5405</v>
          </cell>
          <cell r="AN48">
            <v>5406</v>
          </cell>
          <cell r="AO48">
            <v>0</v>
          </cell>
          <cell r="AP48">
            <v>0</v>
          </cell>
          <cell r="AQ48">
            <v>0</v>
          </cell>
          <cell r="AR48" t="str">
            <v>37 КФЦ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 t="str">
            <v>37 КФЦ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 t="str">
            <v>37 КФЦ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 t="str">
            <v>37 КФЦ</v>
          </cell>
          <cell r="BO48">
            <v>0</v>
          </cell>
          <cell r="BP48">
            <v>0</v>
          </cell>
          <cell r="BQ48">
            <v>0</v>
          </cell>
          <cell r="BR48">
            <v>1</v>
          </cell>
          <cell r="BS48">
            <v>9380</v>
          </cell>
          <cell r="BT48">
            <v>9361</v>
          </cell>
          <cell r="BU48" t="str">
            <v>37 КФЦ</v>
          </cell>
          <cell r="BV48">
            <v>20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 t="str">
            <v>37 КФЦ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 t="str">
            <v>37 КФЦ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 t="str">
            <v>37 КФЦ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 t="str">
            <v>37 КФЦ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 t="str">
            <v>37 КФЦ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 t="str">
            <v>37 КФЦ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 t="str">
            <v>37 КФЦ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 t="str">
            <v>37 КФЦ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 t="str">
            <v>37 КФЦ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 t="str">
            <v>37 КФЦ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 t="str">
            <v>37 КФЦ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 t="str">
            <v>37 КФЦ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405</v>
          </cell>
          <cell r="FP48">
            <v>142</v>
          </cell>
          <cell r="FQ48">
            <v>0</v>
          </cell>
          <cell r="FR48" t="str">
            <v>37 КФЦ</v>
          </cell>
          <cell r="FS48">
            <v>547</v>
          </cell>
          <cell r="FT48">
            <v>405</v>
          </cell>
          <cell r="FU48">
            <v>142</v>
          </cell>
          <cell r="FV48">
            <v>0</v>
          </cell>
          <cell r="FW48">
            <v>547</v>
          </cell>
          <cell r="FX48">
            <v>0</v>
          </cell>
          <cell r="FY48">
            <v>0</v>
          </cell>
          <cell r="FZ48" t="str">
            <v>37 КФЦ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 t="str">
            <v>37 КФЦ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 t="str">
            <v>37 КФЦ</v>
          </cell>
          <cell r="GR48">
            <v>405</v>
          </cell>
          <cell r="GS48">
            <v>142</v>
          </cell>
          <cell r="GT48">
            <v>0</v>
          </cell>
          <cell r="GU48">
            <v>547</v>
          </cell>
          <cell r="GV48">
            <v>0</v>
          </cell>
          <cell r="GW48">
            <v>0</v>
          </cell>
          <cell r="GX48">
            <v>0</v>
          </cell>
          <cell r="GY48" t="str">
            <v>37 КФЦ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 t="str">
            <v>37 КФЦ</v>
          </cell>
          <cell r="HG48">
            <v>0</v>
          </cell>
          <cell r="HH48">
            <v>0</v>
          </cell>
          <cell r="HI48">
            <v>367</v>
          </cell>
          <cell r="HJ48">
            <v>108</v>
          </cell>
          <cell r="HK48">
            <v>0</v>
          </cell>
          <cell r="HL48">
            <v>475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367</v>
          </cell>
          <cell r="IL48">
            <v>108</v>
          </cell>
          <cell r="IM48">
            <v>0</v>
          </cell>
          <cell r="IN48">
            <v>475</v>
          </cell>
          <cell r="IO48">
            <v>367</v>
          </cell>
          <cell r="IP48">
            <v>108</v>
          </cell>
          <cell r="IQ48">
            <v>0</v>
          </cell>
          <cell r="IR48">
            <v>475</v>
          </cell>
          <cell r="IS48">
            <v>0</v>
          </cell>
          <cell r="IT48">
            <v>0</v>
          </cell>
          <cell r="IU48">
            <v>0</v>
          </cell>
          <cell r="IV48">
            <v>0</v>
          </cell>
        </row>
        <row r="49">
          <cell r="A49" t="str">
            <v>38 Дирекция курортов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 t="str">
            <v>38 Дирекция курортов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 t="str">
            <v>38 Дирекция курортов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 t="str">
            <v>38 Дирекция курортов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 t="str">
            <v>38 Дирекция курортов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 t="str">
            <v>38 Дирекция курортов</v>
          </cell>
          <cell r="AL49">
            <v>4075</v>
          </cell>
          <cell r="AM49">
            <v>1160312</v>
          </cell>
          <cell r="AN49">
            <v>1141610</v>
          </cell>
          <cell r="AO49">
            <v>22777</v>
          </cell>
          <cell r="AP49">
            <v>0</v>
          </cell>
          <cell r="AQ49">
            <v>835</v>
          </cell>
          <cell r="AR49" t="str">
            <v>38 Дирекция курортов</v>
          </cell>
          <cell r="AS49">
            <v>0</v>
          </cell>
          <cell r="AT49">
            <v>835</v>
          </cell>
          <cell r="AU49">
            <v>0</v>
          </cell>
          <cell r="AV49">
            <v>835</v>
          </cell>
          <cell r="AW49">
            <v>0</v>
          </cell>
          <cell r="AX49">
            <v>835</v>
          </cell>
          <cell r="AY49" t="str">
            <v>38 Дирекция курортов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 t="str">
            <v>38 Дирекция курортов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 t="str">
            <v>38 Дирекция курортов</v>
          </cell>
          <cell r="BO49">
            <v>0</v>
          </cell>
          <cell r="BP49">
            <v>0</v>
          </cell>
          <cell r="BQ49">
            <v>0</v>
          </cell>
          <cell r="BR49">
            <v>51920</v>
          </cell>
          <cell r="BS49">
            <v>2724935</v>
          </cell>
          <cell r="BT49">
            <v>2253872</v>
          </cell>
          <cell r="BU49" t="str">
            <v>38 Дирекция курортов</v>
          </cell>
          <cell r="BV49">
            <v>522983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 t="str">
            <v>38 Дирекция курортов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 t="str">
            <v>38 Дирекция курортов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 t="str">
            <v>38 Дирекция курортов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 t="str">
            <v>38 Дирекция курортов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 t="str">
            <v>38 Дирекция курортов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 t="str">
            <v>38 Дирекция курортов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 t="str">
            <v>38 Дирекция курортов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 t="str">
            <v>38 Дирекция курортов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 t="str">
            <v>38 Дирекция курортов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 t="str">
            <v>38 Дирекция курортов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 t="str">
            <v>38 Дирекция курортов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 t="str">
            <v>38 Дирекция курортов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63</v>
          </cell>
          <cell r="FP49">
            <v>1083</v>
          </cell>
          <cell r="FQ49">
            <v>41</v>
          </cell>
          <cell r="FR49" t="str">
            <v>38 Дирекция курортов</v>
          </cell>
          <cell r="FS49">
            <v>1105</v>
          </cell>
          <cell r="FT49">
            <v>63</v>
          </cell>
          <cell r="FU49">
            <v>1075</v>
          </cell>
          <cell r="FV49">
            <v>41</v>
          </cell>
          <cell r="FW49">
            <v>1097</v>
          </cell>
          <cell r="FX49">
            <v>0</v>
          </cell>
          <cell r="FY49">
            <v>8</v>
          </cell>
          <cell r="FZ49" t="str">
            <v>38 Дирекция курортов</v>
          </cell>
          <cell r="GA49">
            <v>0</v>
          </cell>
          <cell r="GB49">
            <v>8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 t="str">
            <v>38 Дирекция курортов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72</v>
          </cell>
          <cell r="GN49">
            <v>2206</v>
          </cell>
          <cell r="GO49">
            <v>0</v>
          </cell>
          <cell r="GP49">
            <v>2278</v>
          </cell>
          <cell r="GQ49" t="str">
            <v>38 Дирекция курортов</v>
          </cell>
          <cell r="GR49">
            <v>135</v>
          </cell>
          <cell r="GS49">
            <v>3289</v>
          </cell>
          <cell r="GT49">
            <v>41</v>
          </cell>
          <cell r="GU49">
            <v>3383</v>
          </cell>
          <cell r="GV49">
            <v>0</v>
          </cell>
          <cell r="GW49">
            <v>0</v>
          </cell>
          <cell r="GX49">
            <v>0</v>
          </cell>
          <cell r="GY49" t="str">
            <v>38 Дирекция курортов</v>
          </cell>
          <cell r="GZ49">
            <v>700902</v>
          </cell>
          <cell r="HA49">
            <v>2392514</v>
          </cell>
          <cell r="HB49">
            <v>109656</v>
          </cell>
          <cell r="HC49">
            <v>2983760</v>
          </cell>
          <cell r="HD49">
            <v>298578</v>
          </cell>
          <cell r="HE49">
            <v>397837</v>
          </cell>
          <cell r="HF49" t="str">
            <v>38 Дирекция курортов</v>
          </cell>
          <cell r="HG49">
            <v>198855</v>
          </cell>
          <cell r="HH49">
            <v>497560</v>
          </cell>
          <cell r="HI49">
            <v>64799</v>
          </cell>
          <cell r="HJ49">
            <v>454136</v>
          </cell>
          <cell r="HK49">
            <v>916</v>
          </cell>
          <cell r="HL49">
            <v>518019</v>
          </cell>
          <cell r="HM49">
            <v>9027</v>
          </cell>
          <cell r="HN49">
            <v>27794</v>
          </cell>
          <cell r="HO49">
            <v>1249</v>
          </cell>
          <cell r="HP49">
            <v>35572</v>
          </cell>
          <cell r="HQ49">
            <v>39903</v>
          </cell>
          <cell r="HR49">
            <v>120204</v>
          </cell>
          <cell r="HS49">
            <v>1869</v>
          </cell>
          <cell r="HT49">
            <v>158238</v>
          </cell>
          <cell r="HU49">
            <v>36</v>
          </cell>
          <cell r="HV49">
            <v>0</v>
          </cell>
          <cell r="HW49">
            <v>36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3</v>
          </cell>
          <cell r="ID49">
            <v>146682</v>
          </cell>
          <cell r="IE49">
            <v>129112</v>
          </cell>
          <cell r="IF49">
            <v>17573</v>
          </cell>
          <cell r="IG49">
            <v>124</v>
          </cell>
          <cell r="IH49">
            <v>21049</v>
          </cell>
          <cell r="II49">
            <v>57</v>
          </cell>
          <cell r="IJ49">
            <v>21116</v>
          </cell>
          <cell r="IK49">
            <v>1113372</v>
          </cell>
          <cell r="IL49">
            <v>3560216</v>
          </cell>
          <cell r="IM49">
            <v>441750</v>
          </cell>
          <cell r="IN49">
            <v>4231838</v>
          </cell>
          <cell r="IO49">
            <v>0</v>
          </cell>
          <cell r="IP49">
            <v>0</v>
          </cell>
          <cell r="IQ49">
            <v>0</v>
          </cell>
          <cell r="IR49">
            <v>0</v>
          </cell>
          <cell r="IS49">
            <v>1113372</v>
          </cell>
          <cell r="IT49">
            <v>3560216</v>
          </cell>
          <cell r="IU49">
            <v>441750</v>
          </cell>
          <cell r="IV49">
            <v>4231838</v>
          </cell>
        </row>
        <row r="50">
          <cell r="A50" t="str">
            <v>39 ДКРМ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 t="str">
            <v>39 ДКРМ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 t="str">
            <v>39 ДКРМ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 t="str">
            <v>39 ДКРМ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 t="str">
            <v>39 ДКРМ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 t="str">
            <v>39 ДКРМ</v>
          </cell>
          <cell r="AL50">
            <v>3225</v>
          </cell>
          <cell r="AM50">
            <v>1971</v>
          </cell>
          <cell r="AN50">
            <v>4992</v>
          </cell>
          <cell r="AO50">
            <v>204</v>
          </cell>
          <cell r="AP50">
            <v>0</v>
          </cell>
          <cell r="AQ50">
            <v>0</v>
          </cell>
          <cell r="AR50" t="str">
            <v>39 ДКРМ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 t="str">
            <v>39 ДКРМ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 t="str">
            <v>39 ДКРМ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 t="str">
            <v>39 ДКРМ</v>
          </cell>
          <cell r="BO50">
            <v>0</v>
          </cell>
          <cell r="BP50">
            <v>0</v>
          </cell>
          <cell r="BQ50">
            <v>0</v>
          </cell>
          <cell r="BR50">
            <v>51674</v>
          </cell>
          <cell r="BS50">
            <v>200430</v>
          </cell>
          <cell r="BT50">
            <v>51131</v>
          </cell>
          <cell r="BU50" t="str">
            <v>39 ДКРМ</v>
          </cell>
          <cell r="BV50">
            <v>200973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 t="str">
            <v>39 ДКРМ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 t="str">
            <v>39 ДКРМ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 t="str">
            <v>39 ДКРМ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 t="str">
            <v>39 ДКРМ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 t="str">
            <v>39 ДКРМ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 t="str">
            <v>39 ДКРМ</v>
          </cell>
          <cell r="DP50">
            <v>0</v>
          </cell>
          <cell r="DQ50">
            <v>3225</v>
          </cell>
          <cell r="DR50">
            <v>1971</v>
          </cell>
          <cell r="DS50">
            <v>4992</v>
          </cell>
          <cell r="DT50">
            <v>204</v>
          </cell>
          <cell r="DU50">
            <v>0</v>
          </cell>
          <cell r="DV50" t="str">
            <v>39 ДКРМ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 t="str">
            <v>39 ДКРМ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 t="str">
            <v>39 ДКРМ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 t="str">
            <v>39 ДКРМ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 t="str">
            <v>39 ДКРМ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 t="str">
            <v>39 ДКРМ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 t="str">
            <v>39 ДКРМ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 t="str">
            <v>39 ДКРМ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 t="str">
            <v>39 ДКРМ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 t="str">
            <v>39 ДКРМ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 t="str">
            <v>39 ДКРМ</v>
          </cell>
          <cell r="GZ50">
            <v>0</v>
          </cell>
          <cell r="HA50">
            <v>2086</v>
          </cell>
          <cell r="HB50">
            <v>0</v>
          </cell>
          <cell r="HC50">
            <v>2086</v>
          </cell>
          <cell r="HD50">
            <v>0</v>
          </cell>
          <cell r="HE50">
            <v>0</v>
          </cell>
          <cell r="HF50" t="str">
            <v>39 ДКРМ</v>
          </cell>
          <cell r="HG50">
            <v>0</v>
          </cell>
          <cell r="HH50">
            <v>0</v>
          </cell>
          <cell r="HI50">
            <v>568</v>
          </cell>
          <cell r="HJ50">
            <v>928</v>
          </cell>
          <cell r="HK50">
            <v>288</v>
          </cell>
          <cell r="HL50">
            <v>1208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568</v>
          </cell>
          <cell r="IL50">
            <v>3014</v>
          </cell>
          <cell r="IM50">
            <v>288</v>
          </cell>
          <cell r="IN50">
            <v>3294</v>
          </cell>
          <cell r="IO50">
            <v>568</v>
          </cell>
          <cell r="IP50">
            <v>3014</v>
          </cell>
          <cell r="IQ50">
            <v>288</v>
          </cell>
          <cell r="IR50">
            <v>3294</v>
          </cell>
          <cell r="IS50">
            <v>0</v>
          </cell>
          <cell r="IT50">
            <v>0</v>
          </cell>
          <cell r="IU50">
            <v>0</v>
          </cell>
          <cell r="IV50">
            <v>0</v>
          </cell>
        </row>
        <row r="51">
          <cell r="A51" t="str">
            <v>40 УЭЗ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 t="str">
            <v>40 УЭЗ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 t="str">
            <v>40 УЭЗ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 t="str">
            <v>40 УЭЗ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 t="str">
            <v>40 УЭЗ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 t="str">
            <v>40 УЭЗ</v>
          </cell>
          <cell r="AL51">
            <v>458</v>
          </cell>
          <cell r="AM51">
            <v>62</v>
          </cell>
          <cell r="AN51">
            <v>458</v>
          </cell>
          <cell r="AO51">
            <v>62</v>
          </cell>
          <cell r="AP51">
            <v>0</v>
          </cell>
          <cell r="AQ51">
            <v>0</v>
          </cell>
          <cell r="AR51" t="str">
            <v>40 УЭЗ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 t="str">
            <v>40 УЭЗ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 t="str">
            <v>40 УЭЗ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 t="str">
            <v>40 УЭЗ</v>
          </cell>
          <cell r="BO51">
            <v>0</v>
          </cell>
          <cell r="BP51">
            <v>0</v>
          </cell>
          <cell r="BQ51">
            <v>0</v>
          </cell>
          <cell r="BR51">
            <v>10</v>
          </cell>
          <cell r="BS51">
            <v>12</v>
          </cell>
          <cell r="BT51">
            <v>10</v>
          </cell>
          <cell r="BU51" t="str">
            <v>40 УЭЗ</v>
          </cell>
          <cell r="BV51">
            <v>12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 t="str">
            <v>40 УЭЗ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 t="str">
            <v>40 УЭЗ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 t="str">
            <v>40 УЭЗ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 t="str">
            <v>40 УЭЗ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 t="str">
            <v>40 УЭЗ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 t="str">
            <v>40 УЭЗ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 t="str">
            <v>40 УЭЗ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 t="str">
            <v>40 УЭЗ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 t="str">
            <v>40 УЭЗ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 t="str">
            <v>40 УЭЗ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 t="str">
            <v>40 УЭЗ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 t="str">
            <v>40 УЭЗ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4</v>
          </cell>
          <cell r="FP51">
            <v>56</v>
          </cell>
          <cell r="FQ51">
            <v>0</v>
          </cell>
          <cell r="FR51" t="str">
            <v>40 УЭЗ</v>
          </cell>
          <cell r="FS51">
            <v>60</v>
          </cell>
          <cell r="FT51">
            <v>4</v>
          </cell>
          <cell r="FU51">
            <v>56</v>
          </cell>
          <cell r="FV51">
            <v>0</v>
          </cell>
          <cell r="FW51">
            <v>60</v>
          </cell>
          <cell r="FX51">
            <v>0</v>
          </cell>
          <cell r="FY51">
            <v>0</v>
          </cell>
          <cell r="FZ51" t="str">
            <v>40 УЭЗ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 t="str">
            <v>40 УЭЗ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 t="str">
            <v>40 УЭЗ</v>
          </cell>
          <cell r="GR51">
            <v>4</v>
          </cell>
          <cell r="GS51">
            <v>56</v>
          </cell>
          <cell r="GT51">
            <v>0</v>
          </cell>
          <cell r="GU51">
            <v>60</v>
          </cell>
          <cell r="GV51">
            <v>0</v>
          </cell>
          <cell r="GW51">
            <v>0</v>
          </cell>
          <cell r="GX51">
            <v>0</v>
          </cell>
          <cell r="GY51" t="str">
            <v>40 УЭЗ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 t="str">
            <v>40 УЭЗ</v>
          </cell>
          <cell r="HG51">
            <v>0</v>
          </cell>
          <cell r="HH51">
            <v>0</v>
          </cell>
          <cell r="HI51">
            <v>1915</v>
          </cell>
          <cell r="HJ51">
            <v>819</v>
          </cell>
          <cell r="HK51">
            <v>0</v>
          </cell>
          <cell r="HL51">
            <v>2734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1915</v>
          </cell>
          <cell r="IL51">
            <v>819</v>
          </cell>
          <cell r="IM51">
            <v>0</v>
          </cell>
          <cell r="IN51">
            <v>2734</v>
          </cell>
          <cell r="IO51">
            <v>1915</v>
          </cell>
          <cell r="IP51">
            <v>819</v>
          </cell>
          <cell r="IQ51">
            <v>0</v>
          </cell>
          <cell r="IR51">
            <v>2734</v>
          </cell>
          <cell r="IS51">
            <v>0</v>
          </cell>
          <cell r="IT51">
            <v>0</v>
          </cell>
          <cell r="IU51">
            <v>0</v>
          </cell>
          <cell r="IV51">
            <v>0</v>
          </cell>
        </row>
        <row r="52">
          <cell r="A52" t="str">
            <v>41 ДКСС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 t="str">
            <v>41 ДКСС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 t="str">
            <v>41 ДКСС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 t="str">
            <v>41 ДКСС</v>
          </cell>
          <cell r="X52">
            <v>97200</v>
          </cell>
          <cell r="Y52">
            <v>1301576</v>
          </cell>
          <cell r="Z52">
            <v>1022456</v>
          </cell>
          <cell r="AA52">
            <v>376320</v>
          </cell>
          <cell r="AB52">
            <v>0</v>
          </cell>
          <cell r="AC52">
            <v>0</v>
          </cell>
          <cell r="AD52" t="str">
            <v>41 ДКСС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 t="str">
            <v>41 ДКСС</v>
          </cell>
          <cell r="AL52">
            <v>108759</v>
          </cell>
          <cell r="AM52">
            <v>1783965</v>
          </cell>
          <cell r="AN52">
            <v>1879623</v>
          </cell>
          <cell r="AO52">
            <v>13101</v>
          </cell>
          <cell r="AP52">
            <v>0</v>
          </cell>
          <cell r="AQ52">
            <v>0</v>
          </cell>
          <cell r="AR52" t="str">
            <v>41 ДКСС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 t="str">
            <v>41 ДКСС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 t="str">
            <v>41 ДКСС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 t="str">
            <v>41 ДКСС</v>
          </cell>
          <cell r="BO52">
            <v>0</v>
          </cell>
          <cell r="BP52">
            <v>0</v>
          </cell>
          <cell r="BQ52">
            <v>0</v>
          </cell>
          <cell r="BR52">
            <v>15980</v>
          </cell>
          <cell r="BS52">
            <v>116266</v>
          </cell>
          <cell r="BT52">
            <v>128146</v>
          </cell>
          <cell r="BU52" t="str">
            <v>41 ДКСС</v>
          </cell>
          <cell r="BV52">
            <v>4100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 t="str">
            <v>41 ДКСС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 t="str">
            <v>41 ДКСС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 t="str">
            <v>41 ДКСС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 t="str">
            <v>41 ДКСС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 t="str">
            <v>41 ДКСС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 t="str">
            <v>41 ДКСС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 t="str">
            <v>41 ДКСС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 t="str">
            <v>41 ДКСС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 t="str">
            <v>41 ДКСС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 t="str">
            <v>41 ДКСС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 t="str">
            <v>41 ДКСС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 t="str">
            <v>41 ДКСС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 t="str">
            <v>41 ДКСС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 t="str">
            <v>41 ДКСС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 t="str">
            <v>41 ДКСС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44</v>
          </cell>
          <cell r="GN52">
            <v>100</v>
          </cell>
          <cell r="GO52">
            <v>0</v>
          </cell>
          <cell r="GP52">
            <v>144</v>
          </cell>
          <cell r="GQ52" t="str">
            <v>41 ДКСС</v>
          </cell>
          <cell r="GR52">
            <v>44</v>
          </cell>
          <cell r="GS52">
            <v>100</v>
          </cell>
          <cell r="GT52">
            <v>0</v>
          </cell>
          <cell r="GU52">
            <v>144</v>
          </cell>
          <cell r="GV52">
            <v>0</v>
          </cell>
          <cell r="GW52">
            <v>0</v>
          </cell>
          <cell r="GX52">
            <v>0</v>
          </cell>
          <cell r="GY52" t="str">
            <v>41 ДКСС</v>
          </cell>
          <cell r="GZ52">
            <v>176</v>
          </cell>
          <cell r="HA52">
            <v>0</v>
          </cell>
          <cell r="HB52">
            <v>0</v>
          </cell>
          <cell r="HC52">
            <v>176</v>
          </cell>
          <cell r="HD52">
            <v>0</v>
          </cell>
          <cell r="HE52">
            <v>30</v>
          </cell>
          <cell r="HF52" t="str">
            <v>41 ДКСС</v>
          </cell>
          <cell r="HG52">
            <v>0</v>
          </cell>
          <cell r="HH52">
            <v>30</v>
          </cell>
          <cell r="HI52">
            <v>834</v>
          </cell>
          <cell r="HJ52">
            <v>4557</v>
          </cell>
          <cell r="HK52">
            <v>27</v>
          </cell>
          <cell r="HL52">
            <v>5364</v>
          </cell>
          <cell r="HM52">
            <v>1407</v>
          </cell>
          <cell r="HN52">
            <v>1720</v>
          </cell>
          <cell r="HO52">
            <v>0</v>
          </cell>
          <cell r="HP52">
            <v>3127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306</v>
          </cell>
          <cell r="IH52">
            <v>1536</v>
          </cell>
          <cell r="II52">
            <v>90</v>
          </cell>
          <cell r="IJ52">
            <v>1752</v>
          </cell>
          <cell r="IK52">
            <v>2723</v>
          </cell>
          <cell r="IL52">
            <v>7843</v>
          </cell>
          <cell r="IM52">
            <v>117</v>
          </cell>
          <cell r="IN52">
            <v>10449</v>
          </cell>
          <cell r="IO52">
            <v>2723</v>
          </cell>
          <cell r="IP52">
            <v>7843</v>
          </cell>
          <cell r="IQ52">
            <v>117</v>
          </cell>
          <cell r="IR52">
            <v>10449</v>
          </cell>
          <cell r="IS52">
            <v>0</v>
          </cell>
          <cell r="IT52">
            <v>0</v>
          </cell>
          <cell r="IU52">
            <v>0</v>
          </cell>
          <cell r="IV52">
            <v>0</v>
          </cell>
        </row>
        <row r="53">
          <cell r="A53" t="str">
            <v>42 Трансмедиа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 t="str">
            <v>42 Трансмедиа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 t="str">
            <v>42 Трансмедиа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 t="str">
            <v>42 Трансмедиа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 t="str">
            <v>42 Трансмедиа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 t="str">
            <v>42 Трансмедиа</v>
          </cell>
          <cell r="AL53">
            <v>243</v>
          </cell>
          <cell r="AM53">
            <v>335740</v>
          </cell>
          <cell r="AN53">
            <v>329710</v>
          </cell>
          <cell r="AO53">
            <v>6273</v>
          </cell>
          <cell r="AP53">
            <v>0</v>
          </cell>
          <cell r="AQ53">
            <v>0</v>
          </cell>
          <cell r="AR53" t="str">
            <v>42 Трансмедиа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 t="str">
            <v>42 Трансмедиа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 t="str">
            <v>42 Трансмедиа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 t="str">
            <v>42 Трансмедиа</v>
          </cell>
          <cell r="BO53">
            <v>0</v>
          </cell>
          <cell r="BP53">
            <v>0</v>
          </cell>
          <cell r="BQ53">
            <v>0</v>
          </cell>
          <cell r="BR53">
            <v>19808</v>
          </cell>
          <cell r="BS53">
            <v>346369</v>
          </cell>
          <cell r="BT53">
            <v>354822</v>
          </cell>
          <cell r="BU53" t="str">
            <v>42 Трансмедиа</v>
          </cell>
          <cell r="BV53">
            <v>11355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 t="str">
            <v>42 Трансмедиа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 t="str">
            <v>42 Трансмедиа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 t="str">
            <v>42 Трансмедиа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 t="str">
            <v>42 Трансмедиа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 t="str">
            <v>42 Трансмедиа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 t="str">
            <v>42 Трансмедиа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298</v>
          </cell>
          <cell r="DV53" t="str">
            <v>42 Трансмедиа</v>
          </cell>
          <cell r="DW53">
            <v>0</v>
          </cell>
          <cell r="DX53">
            <v>106</v>
          </cell>
          <cell r="DY53">
            <v>0</v>
          </cell>
          <cell r="DZ53">
            <v>200</v>
          </cell>
          <cell r="EA53">
            <v>0</v>
          </cell>
          <cell r="EB53">
            <v>179</v>
          </cell>
          <cell r="EC53">
            <v>0</v>
          </cell>
          <cell r="ED53">
            <v>557</v>
          </cell>
          <cell r="EE53" t="str">
            <v>42 Трансмедиа</v>
          </cell>
          <cell r="EF53">
            <v>0</v>
          </cell>
          <cell r="EG53">
            <v>779</v>
          </cell>
          <cell r="EH53">
            <v>0</v>
          </cell>
          <cell r="EI53">
            <v>429</v>
          </cell>
          <cell r="EJ53">
            <v>0</v>
          </cell>
          <cell r="EK53">
            <v>230</v>
          </cell>
          <cell r="EL53">
            <v>0</v>
          </cell>
          <cell r="EM53">
            <v>166</v>
          </cell>
          <cell r="EN53" t="str">
            <v>42 Трансмедиа</v>
          </cell>
          <cell r="EO53">
            <v>0</v>
          </cell>
          <cell r="EP53">
            <v>87</v>
          </cell>
          <cell r="EQ53">
            <v>0</v>
          </cell>
          <cell r="ER53">
            <v>1687</v>
          </cell>
          <cell r="ES53">
            <v>0</v>
          </cell>
          <cell r="ET53">
            <v>4800</v>
          </cell>
          <cell r="EU53" t="str">
            <v>42 Трансмедиа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 t="str">
            <v>42 Трансмедиа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 t="str">
            <v>42 Трансмедиа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14</v>
          </cell>
          <cell r="FP53">
            <v>75</v>
          </cell>
          <cell r="FQ53">
            <v>0</v>
          </cell>
          <cell r="FR53" t="str">
            <v>42 Трансмедиа</v>
          </cell>
          <cell r="FS53">
            <v>89</v>
          </cell>
          <cell r="FT53">
            <v>14</v>
          </cell>
          <cell r="FU53">
            <v>75</v>
          </cell>
          <cell r="FV53">
            <v>0</v>
          </cell>
          <cell r="FW53">
            <v>89</v>
          </cell>
          <cell r="FX53">
            <v>0</v>
          </cell>
          <cell r="FY53">
            <v>0</v>
          </cell>
          <cell r="FZ53" t="str">
            <v>42 Трансмедиа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 t="str">
            <v>42 Трансмедиа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 t="str">
            <v>42 Трансмедиа</v>
          </cell>
          <cell r="GR53">
            <v>14</v>
          </cell>
          <cell r="GS53">
            <v>75</v>
          </cell>
          <cell r="GT53">
            <v>0</v>
          </cell>
          <cell r="GU53">
            <v>89</v>
          </cell>
          <cell r="GV53">
            <v>0</v>
          </cell>
          <cell r="GW53">
            <v>0</v>
          </cell>
          <cell r="GX53">
            <v>0</v>
          </cell>
          <cell r="GY53" t="str">
            <v>42 Трансмедиа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18598</v>
          </cell>
          <cell r="HE53">
            <v>3283</v>
          </cell>
          <cell r="HF53" t="str">
            <v>42 Трансмедиа</v>
          </cell>
          <cell r="HG53">
            <v>45</v>
          </cell>
          <cell r="HH53">
            <v>21836</v>
          </cell>
          <cell r="HI53">
            <v>529</v>
          </cell>
          <cell r="HJ53">
            <v>8991</v>
          </cell>
          <cell r="HK53">
            <v>65</v>
          </cell>
          <cell r="HL53">
            <v>9455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127</v>
          </cell>
          <cell r="HR53">
            <v>330</v>
          </cell>
          <cell r="HS53">
            <v>78</v>
          </cell>
          <cell r="HT53">
            <v>379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0</v>
          </cell>
          <cell r="IJ53">
            <v>0</v>
          </cell>
          <cell r="IK53">
            <v>19254</v>
          </cell>
          <cell r="IL53">
            <v>12604</v>
          </cell>
          <cell r="IM53">
            <v>188</v>
          </cell>
          <cell r="IN53">
            <v>31670</v>
          </cell>
          <cell r="IO53">
            <v>19254</v>
          </cell>
          <cell r="IP53">
            <v>12604</v>
          </cell>
          <cell r="IQ53">
            <v>188</v>
          </cell>
          <cell r="IR53">
            <v>31670</v>
          </cell>
          <cell r="IS53">
            <v>0</v>
          </cell>
          <cell r="IT53">
            <v>0</v>
          </cell>
          <cell r="IU53">
            <v>0</v>
          </cell>
          <cell r="IV53">
            <v>0</v>
          </cell>
        </row>
        <row r="54">
          <cell r="A54" t="str">
            <v>43 Желдорконтроль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 t="str">
            <v>43 Желдорконтроль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 t="str">
            <v>43 Желдорконтроль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 t="str">
            <v>43 Желдорконтроль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 t="str">
            <v>43 Желдорконтроль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 t="str">
            <v>43 Желдорконтроль</v>
          </cell>
          <cell r="AL54">
            <v>825</v>
          </cell>
          <cell r="AM54">
            <v>12764</v>
          </cell>
          <cell r="AN54">
            <v>12956</v>
          </cell>
          <cell r="AO54">
            <v>633</v>
          </cell>
          <cell r="AP54">
            <v>0</v>
          </cell>
          <cell r="AQ54">
            <v>0</v>
          </cell>
          <cell r="AR54" t="str">
            <v>43 Желдорконтроль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 t="str">
            <v>43 Желдорконтроль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 t="str">
            <v>43 Желдорконтроль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 t="str">
            <v>43 Желдорконтроль</v>
          </cell>
          <cell r="BO54">
            <v>0</v>
          </cell>
          <cell r="BP54">
            <v>0</v>
          </cell>
          <cell r="BQ54">
            <v>0</v>
          </cell>
          <cell r="BR54">
            <v>90918</v>
          </cell>
          <cell r="BS54">
            <v>148340</v>
          </cell>
          <cell r="BT54">
            <v>228730</v>
          </cell>
          <cell r="BU54" t="str">
            <v>43 Желдорконтроль</v>
          </cell>
          <cell r="BV54">
            <v>10528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 t="str">
            <v>43 Желдорконтроль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 t="str">
            <v>43 Желдорконтроль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 t="str">
            <v>43 Желдорконтроль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 t="str">
            <v>43 Желдорконтроль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 t="str">
            <v>43 Желдорконтроль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 t="str">
            <v>43 Желдорконтроль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 t="str">
            <v>43 Желдорконтроль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 t="str">
            <v>43 Желдорконтроль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 t="str">
            <v>43 Желдорконтроль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 t="str">
            <v>43 Желдорконтроль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 t="str">
            <v>43 Желдорконтроль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 t="str">
            <v>43 Желдорконтроль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 t="str">
            <v>43 Желдорконтроль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 t="str">
            <v>43 Желдорконтроль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 t="str">
            <v>43 Желдорконтроль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389</v>
          </cell>
          <cell r="GO54">
            <v>0</v>
          </cell>
          <cell r="GP54">
            <v>389</v>
          </cell>
          <cell r="GQ54" t="str">
            <v>43 Желдорконтроль</v>
          </cell>
          <cell r="GR54">
            <v>0</v>
          </cell>
          <cell r="GS54">
            <v>389</v>
          </cell>
          <cell r="GT54">
            <v>0</v>
          </cell>
          <cell r="GU54">
            <v>389</v>
          </cell>
          <cell r="GV54">
            <v>0</v>
          </cell>
          <cell r="GW54">
            <v>0</v>
          </cell>
          <cell r="GX54">
            <v>0</v>
          </cell>
          <cell r="GY54" t="str">
            <v>43 Желдорконтроль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 t="str">
            <v>43 Желдорконтроль</v>
          </cell>
          <cell r="HG54">
            <v>0</v>
          </cell>
          <cell r="HH54">
            <v>0</v>
          </cell>
          <cell r="HI54">
            <v>0</v>
          </cell>
          <cell r="HJ54">
            <v>6145</v>
          </cell>
          <cell r="HK54">
            <v>0</v>
          </cell>
          <cell r="HL54">
            <v>6145</v>
          </cell>
          <cell r="HM54">
            <v>0</v>
          </cell>
          <cell r="HN54">
            <v>89</v>
          </cell>
          <cell r="HO54">
            <v>0</v>
          </cell>
          <cell r="HP54">
            <v>89</v>
          </cell>
          <cell r="HQ54">
            <v>0</v>
          </cell>
          <cell r="HR54">
            <v>846</v>
          </cell>
          <cell r="HS54">
            <v>0</v>
          </cell>
          <cell r="HT54">
            <v>846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7080</v>
          </cell>
          <cell r="IM54">
            <v>0</v>
          </cell>
          <cell r="IN54">
            <v>7080</v>
          </cell>
          <cell r="IO54">
            <v>0</v>
          </cell>
          <cell r="IP54">
            <v>7080</v>
          </cell>
          <cell r="IQ54">
            <v>0</v>
          </cell>
          <cell r="IR54">
            <v>7080</v>
          </cell>
          <cell r="IS54">
            <v>0</v>
          </cell>
          <cell r="IT54">
            <v>0</v>
          </cell>
          <cell r="IU54">
            <v>0</v>
          </cell>
          <cell r="IV54">
            <v>0</v>
          </cell>
        </row>
        <row r="55">
          <cell r="A55" t="str">
            <v>44 Трансинформ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104530</v>
          </cell>
          <cell r="G55">
            <v>13191</v>
          </cell>
          <cell r="H55" t="str">
            <v>44 Трансинформ</v>
          </cell>
          <cell r="I55">
            <v>117721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 t="str">
            <v>44 Трансинформ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 t="str">
            <v>44 Трансинформ</v>
          </cell>
          <cell r="X55">
            <v>0</v>
          </cell>
          <cell r="Y55">
            <v>1460487</v>
          </cell>
          <cell r="Z55">
            <v>887047</v>
          </cell>
          <cell r="AA55">
            <v>573440</v>
          </cell>
          <cell r="AB55">
            <v>0</v>
          </cell>
          <cell r="AC55">
            <v>0</v>
          </cell>
          <cell r="AD55" t="str">
            <v>44 Трансинформ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 t="str">
            <v>44 Трансинформ</v>
          </cell>
          <cell r="AL55">
            <v>104602</v>
          </cell>
          <cell r="AM55">
            <v>168398</v>
          </cell>
          <cell r="AN55">
            <v>247296</v>
          </cell>
          <cell r="AO55">
            <v>25704</v>
          </cell>
          <cell r="AP55">
            <v>0</v>
          </cell>
          <cell r="AQ55">
            <v>0</v>
          </cell>
          <cell r="AR55" t="str">
            <v>44 Трансинформ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 t="str">
            <v>44 Трансинформ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 t="str">
            <v>44 Трансинформ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 t="str">
            <v>44 Трансинформ</v>
          </cell>
          <cell r="BO55">
            <v>0</v>
          </cell>
          <cell r="BP55">
            <v>0</v>
          </cell>
          <cell r="BQ55">
            <v>0</v>
          </cell>
          <cell r="BR55">
            <v>36</v>
          </cell>
          <cell r="BS55">
            <v>49544</v>
          </cell>
          <cell r="BT55">
            <v>44129</v>
          </cell>
          <cell r="BU55" t="str">
            <v>44 Трансинформ</v>
          </cell>
          <cell r="BV55">
            <v>5451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 t="str">
            <v>44 Трансинформ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 t="str">
            <v>44 Трансинформ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 t="str">
            <v>44 Трансинформ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 t="str">
            <v>44 Трансинформ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 t="str">
            <v>44 Трансинформ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 t="str">
            <v>44 Трансинформ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573444</v>
          </cell>
          <cell r="DV55" t="str">
            <v>44 Трансинформ</v>
          </cell>
          <cell r="DW55">
            <v>0</v>
          </cell>
          <cell r="DX55">
            <v>201</v>
          </cell>
          <cell r="DY55">
            <v>0</v>
          </cell>
          <cell r="DZ55">
            <v>87</v>
          </cell>
          <cell r="EA55">
            <v>0</v>
          </cell>
          <cell r="EB55">
            <v>34</v>
          </cell>
          <cell r="EC55">
            <v>0</v>
          </cell>
          <cell r="ED55">
            <v>0</v>
          </cell>
          <cell r="EE55" t="str">
            <v>44 Трансинформ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 t="str">
            <v>44 Трансинформ</v>
          </cell>
          <cell r="EO55">
            <v>0</v>
          </cell>
          <cell r="EP55">
            <v>0</v>
          </cell>
          <cell r="EQ55">
            <v>0</v>
          </cell>
          <cell r="ER55">
            <v>98</v>
          </cell>
          <cell r="ES55">
            <v>0</v>
          </cell>
          <cell r="ET55">
            <v>0</v>
          </cell>
          <cell r="EU55" t="str">
            <v>44 Трансинформ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 t="str">
            <v>44 Трансинформ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 t="str">
            <v>44 Трансинформ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43</v>
          </cell>
          <cell r="FP55">
            <v>751</v>
          </cell>
          <cell r="FQ55">
            <v>11</v>
          </cell>
          <cell r="FR55" t="str">
            <v>44 Трансинформ</v>
          </cell>
          <cell r="FS55">
            <v>783</v>
          </cell>
          <cell r="FT55">
            <v>43</v>
          </cell>
          <cell r="FU55">
            <v>751</v>
          </cell>
          <cell r="FV55">
            <v>11</v>
          </cell>
          <cell r="FW55">
            <v>783</v>
          </cell>
          <cell r="FX55">
            <v>0</v>
          </cell>
          <cell r="FY55">
            <v>0</v>
          </cell>
          <cell r="FZ55" t="str">
            <v>44 Трансинформ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 t="str">
            <v>44 Трансинформ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 t="str">
            <v>44 Трансинформ</v>
          </cell>
          <cell r="GR55">
            <v>43</v>
          </cell>
          <cell r="GS55">
            <v>751</v>
          </cell>
          <cell r="GT55">
            <v>11</v>
          </cell>
          <cell r="GU55">
            <v>783</v>
          </cell>
          <cell r="GV55">
            <v>0</v>
          </cell>
          <cell r="GW55">
            <v>0</v>
          </cell>
          <cell r="GX55">
            <v>0</v>
          </cell>
          <cell r="GY55" t="str">
            <v>44 Трансинформ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 t="str">
            <v>44 Трансинформ</v>
          </cell>
          <cell r="HG55">
            <v>0</v>
          </cell>
          <cell r="HH55">
            <v>0</v>
          </cell>
          <cell r="HI55">
            <v>3905</v>
          </cell>
          <cell r="HJ55">
            <v>715</v>
          </cell>
          <cell r="HK55">
            <v>0</v>
          </cell>
          <cell r="HL55">
            <v>4620</v>
          </cell>
          <cell r="HM55">
            <v>675</v>
          </cell>
          <cell r="HN55">
            <v>0</v>
          </cell>
          <cell r="HO55">
            <v>0</v>
          </cell>
          <cell r="HP55">
            <v>675</v>
          </cell>
          <cell r="HQ55">
            <v>209</v>
          </cell>
          <cell r="HR55">
            <v>21</v>
          </cell>
          <cell r="HS55">
            <v>0</v>
          </cell>
          <cell r="HT55">
            <v>230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0</v>
          </cell>
          <cell r="IK55">
            <v>4789</v>
          </cell>
          <cell r="IL55">
            <v>736</v>
          </cell>
          <cell r="IM55">
            <v>0</v>
          </cell>
          <cell r="IN55">
            <v>5525</v>
          </cell>
          <cell r="IO55">
            <v>4789</v>
          </cell>
          <cell r="IP55">
            <v>736</v>
          </cell>
          <cell r="IQ55">
            <v>0</v>
          </cell>
          <cell r="IR55">
            <v>5525</v>
          </cell>
          <cell r="IS55">
            <v>0</v>
          </cell>
          <cell r="IT55">
            <v>0</v>
          </cell>
          <cell r="IU55">
            <v>0</v>
          </cell>
          <cell r="IV55">
            <v>0</v>
          </cell>
        </row>
        <row r="56">
          <cell r="A56" t="str">
            <v>45 Центрпуть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 t="str">
            <v>45 Центрпуть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 t="str">
            <v>45 Центрпуть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 t="str">
            <v>45 Центрпуть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>45 Центрпуть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 t="str">
            <v>45 Центрпуть</v>
          </cell>
          <cell r="AL56">
            <v>0</v>
          </cell>
          <cell r="AM56">
            <v>1</v>
          </cell>
          <cell r="AN56">
            <v>0</v>
          </cell>
          <cell r="AO56">
            <v>1</v>
          </cell>
          <cell r="AP56">
            <v>0</v>
          </cell>
          <cell r="AQ56">
            <v>0</v>
          </cell>
          <cell r="AR56" t="str">
            <v>45 Центрпуть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 t="str">
            <v>45 Центрпуть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 t="str">
            <v>45 Центрпуть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 t="str">
            <v>45 Центрпуть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3</v>
          </cell>
          <cell r="BT56">
            <v>0</v>
          </cell>
          <cell r="BU56" t="str">
            <v>45 Центрпуть</v>
          </cell>
          <cell r="BV56">
            <v>3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 t="str">
            <v>45 Центрпуть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 t="str">
            <v>45 Центрпуть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 t="str">
            <v>45 Центрпуть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 t="str">
            <v>45 Центрпуть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 t="str">
            <v>45 Центрпуть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 t="str">
            <v>45 Центрпуть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 t="str">
            <v>45 Центрпуть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 t="str">
            <v>45 Центрпуть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 t="str">
            <v>45 Центрпуть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 t="str">
            <v>45 Центрпуть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 t="str">
            <v>45 Центрпуть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 t="str">
            <v>45 Центрпуть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 t="str">
            <v>45 Центрпуть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 t="str">
            <v>45 Центрпуть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 t="str">
            <v>45 Центрпуть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 t="str">
            <v>45 Центрпуть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 t="str">
            <v>45 Центрпуть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 t="str">
            <v>45 Центрпуть</v>
          </cell>
          <cell r="HG56">
            <v>0</v>
          </cell>
          <cell r="HH56">
            <v>0</v>
          </cell>
          <cell r="HI56">
            <v>0</v>
          </cell>
          <cell r="HJ56">
            <v>349</v>
          </cell>
          <cell r="HK56">
            <v>0</v>
          </cell>
          <cell r="HL56">
            <v>349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K56">
            <v>0</v>
          </cell>
          <cell r="IL56">
            <v>349</v>
          </cell>
          <cell r="IM56">
            <v>0</v>
          </cell>
          <cell r="IN56">
            <v>349</v>
          </cell>
          <cell r="IO56">
            <v>0</v>
          </cell>
          <cell r="IP56">
            <v>349</v>
          </cell>
          <cell r="IQ56">
            <v>0</v>
          </cell>
          <cell r="IR56">
            <v>349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</row>
        <row r="57">
          <cell r="A57" t="str">
            <v>46 ЦФК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 t="str">
            <v>46 ЦФК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 t="str">
            <v>46 ЦФК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 t="str">
            <v>46 ЦФК</v>
          </cell>
          <cell r="X57">
            <v>0</v>
          </cell>
          <cell r="Y57">
            <v>1653440</v>
          </cell>
          <cell r="Z57">
            <v>1653440</v>
          </cell>
          <cell r="AA57">
            <v>0</v>
          </cell>
          <cell r="AB57">
            <v>0</v>
          </cell>
          <cell r="AC57">
            <v>0</v>
          </cell>
          <cell r="AD57" t="str">
            <v>46 ЦФК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 t="str">
            <v>46 ЦФК</v>
          </cell>
          <cell r="AL57">
            <v>748</v>
          </cell>
          <cell r="AM57">
            <v>4013842</v>
          </cell>
          <cell r="AN57">
            <v>4014419</v>
          </cell>
          <cell r="AO57">
            <v>171</v>
          </cell>
          <cell r="AP57">
            <v>0</v>
          </cell>
          <cell r="AQ57">
            <v>0</v>
          </cell>
          <cell r="AR57" t="str">
            <v>46 ЦФК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 t="str">
            <v>46 ЦФК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 t="str">
            <v>46 ЦФК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 t="str">
            <v>46 ЦФК</v>
          </cell>
          <cell r="BO57">
            <v>0</v>
          </cell>
          <cell r="BP57">
            <v>0</v>
          </cell>
          <cell r="BQ57">
            <v>0</v>
          </cell>
          <cell r="BR57">
            <v>30</v>
          </cell>
          <cell r="BS57">
            <v>2335664</v>
          </cell>
          <cell r="BT57">
            <v>2335412</v>
          </cell>
          <cell r="BU57" t="str">
            <v>46 ЦФК</v>
          </cell>
          <cell r="BV57">
            <v>282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 t="str">
            <v>46 ЦФК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 t="str">
            <v>46 ЦФК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 t="str">
            <v>46 ЦФК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 t="str">
            <v>46 ЦФК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 t="str">
            <v>46 ЦФК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 t="str">
            <v>46 ЦФК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57</v>
          </cell>
          <cell r="DV57" t="str">
            <v>46 ЦФК</v>
          </cell>
          <cell r="DW57">
            <v>0</v>
          </cell>
          <cell r="DX57">
            <v>37</v>
          </cell>
          <cell r="DY57">
            <v>0</v>
          </cell>
          <cell r="DZ57">
            <v>28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 t="str">
            <v>46 ЦФК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 t="str">
            <v>46 ЦФК</v>
          </cell>
          <cell r="EO57">
            <v>0</v>
          </cell>
          <cell r="EP57">
            <v>0</v>
          </cell>
          <cell r="EQ57">
            <v>0</v>
          </cell>
          <cell r="ER57">
            <v>89</v>
          </cell>
          <cell r="ES57">
            <v>0</v>
          </cell>
          <cell r="ET57">
            <v>0</v>
          </cell>
          <cell r="EU57" t="str">
            <v>46 ЦФК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 t="str">
            <v>46 ЦФК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 t="str">
            <v>46 ЦФК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77</v>
          </cell>
          <cell r="FP57">
            <v>303</v>
          </cell>
          <cell r="FQ57">
            <v>0</v>
          </cell>
          <cell r="FR57" t="str">
            <v>46 ЦФК</v>
          </cell>
          <cell r="FS57">
            <v>380</v>
          </cell>
          <cell r="FT57">
            <v>77</v>
          </cell>
          <cell r="FU57">
            <v>303</v>
          </cell>
          <cell r="FV57">
            <v>0</v>
          </cell>
          <cell r="FW57">
            <v>380</v>
          </cell>
          <cell r="FX57">
            <v>0</v>
          </cell>
          <cell r="FY57">
            <v>0</v>
          </cell>
          <cell r="FZ57" t="str">
            <v>46 ЦФК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 t="str">
            <v>46 ЦФК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 t="str">
            <v>46 ЦФК</v>
          </cell>
          <cell r="GR57">
            <v>77</v>
          </cell>
          <cell r="GS57">
            <v>303</v>
          </cell>
          <cell r="GT57">
            <v>0</v>
          </cell>
          <cell r="GU57">
            <v>380</v>
          </cell>
          <cell r="GV57">
            <v>0</v>
          </cell>
          <cell r="GW57">
            <v>0</v>
          </cell>
          <cell r="GX57">
            <v>0</v>
          </cell>
          <cell r="GY57" t="str">
            <v>46 ЦФК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 t="str">
            <v>46 ЦФК</v>
          </cell>
          <cell r="HG57">
            <v>0</v>
          </cell>
          <cell r="HH57">
            <v>0</v>
          </cell>
          <cell r="HI57">
            <v>392</v>
          </cell>
          <cell r="HJ57">
            <v>2897</v>
          </cell>
          <cell r="HK57">
            <v>0</v>
          </cell>
          <cell r="HL57">
            <v>3289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24</v>
          </cell>
          <cell r="IH57">
            <v>682</v>
          </cell>
          <cell r="II57">
            <v>0</v>
          </cell>
          <cell r="IJ57">
            <v>706</v>
          </cell>
          <cell r="IK57">
            <v>416</v>
          </cell>
          <cell r="IL57">
            <v>3579</v>
          </cell>
          <cell r="IM57">
            <v>0</v>
          </cell>
          <cell r="IN57">
            <v>3995</v>
          </cell>
          <cell r="IO57">
            <v>416</v>
          </cell>
          <cell r="IP57">
            <v>3579</v>
          </cell>
          <cell r="IQ57">
            <v>0</v>
          </cell>
          <cell r="IR57">
            <v>3995</v>
          </cell>
          <cell r="IS57">
            <v>0</v>
          </cell>
          <cell r="IT57">
            <v>0</v>
          </cell>
          <cell r="IU57">
            <v>0</v>
          </cell>
          <cell r="IV57">
            <v>0</v>
          </cell>
        </row>
        <row r="58">
          <cell r="A58" t="str">
            <v>47 Дирекция в Темрюке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 t="str">
            <v>47 Дирекция в Темрюке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 t="str">
            <v>47 Дирекция в Темрюке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 t="str">
            <v>47 Дирекция в Темрюке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 t="str">
            <v>47 Дирекция в Темрюке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 t="str">
            <v>47 Дирекция в Темрюке</v>
          </cell>
          <cell r="AL58">
            <v>0</v>
          </cell>
          <cell r="AM58">
            <v>51173</v>
          </cell>
          <cell r="AN58">
            <v>51057</v>
          </cell>
          <cell r="AO58">
            <v>116</v>
          </cell>
          <cell r="AP58">
            <v>0</v>
          </cell>
          <cell r="AQ58">
            <v>0</v>
          </cell>
          <cell r="AR58" t="str">
            <v>47 Дирекция в Темрюке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 t="str">
            <v>47 Дирекция в Темрюке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 t="str">
            <v>47 Дирекция в Темрюке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 t="str">
            <v>47 Дирекция в Темрюке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72150</v>
          </cell>
          <cell r="BT58">
            <v>61882</v>
          </cell>
          <cell r="BU58" t="str">
            <v>47 Дирекция в Темрюке</v>
          </cell>
          <cell r="BV58">
            <v>10268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 t="str">
            <v>47 Дирекция в Темрюке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 t="str">
            <v>47 Дирекция в Темрюке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 t="str">
            <v>47 Дирекция в Темрюке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 t="str">
            <v>47 Дирекция в Темрюке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 t="str">
            <v>47 Дирекция в Темрюке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 t="str">
            <v>47 Дирекция в Темрюке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 t="str">
            <v>47 Дирекция в Темрюке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 t="str">
            <v>47 Дирекция в Темрюке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 t="str">
            <v>47 Дирекция в Темрюке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 t="str">
            <v>47 Дирекция в Темрюке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 t="str">
            <v>47 Дирекция в Темрюке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 t="str">
            <v>47 Дирекция в Темрюке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 t="str">
            <v>47 Дирекция в Темрюке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 t="str">
            <v>47 Дирекция в Темрюке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 t="str">
            <v>47 Дирекция в Темрюке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4</v>
          </cell>
          <cell r="GO58">
            <v>0</v>
          </cell>
          <cell r="GP58">
            <v>4</v>
          </cell>
          <cell r="GQ58" t="str">
            <v>47 Дирекция в Темрюке</v>
          </cell>
          <cell r="GR58">
            <v>0</v>
          </cell>
          <cell r="GS58">
            <v>4</v>
          </cell>
          <cell r="GT58">
            <v>0</v>
          </cell>
          <cell r="GU58">
            <v>4</v>
          </cell>
          <cell r="GV58">
            <v>0</v>
          </cell>
          <cell r="GW58">
            <v>0</v>
          </cell>
          <cell r="GX58">
            <v>0</v>
          </cell>
          <cell r="GY58" t="str">
            <v>47 Дирекция в Темрюке</v>
          </cell>
          <cell r="GZ58">
            <v>0</v>
          </cell>
          <cell r="HA58">
            <v>398</v>
          </cell>
          <cell r="HB58">
            <v>0</v>
          </cell>
          <cell r="HC58">
            <v>398</v>
          </cell>
          <cell r="HD58">
            <v>0</v>
          </cell>
          <cell r="HE58">
            <v>0</v>
          </cell>
          <cell r="HF58" t="str">
            <v>47 Дирекция в Темрюке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529</v>
          </cell>
          <cell r="HO58">
            <v>112</v>
          </cell>
          <cell r="HP58">
            <v>417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133</v>
          </cell>
          <cell r="II58">
            <v>7</v>
          </cell>
          <cell r="IJ58">
            <v>126</v>
          </cell>
          <cell r="IK58">
            <v>0</v>
          </cell>
          <cell r="IL58">
            <v>1060</v>
          </cell>
          <cell r="IM58">
            <v>119</v>
          </cell>
          <cell r="IN58">
            <v>941</v>
          </cell>
          <cell r="IO58">
            <v>0</v>
          </cell>
          <cell r="IP58">
            <v>1060</v>
          </cell>
          <cell r="IQ58">
            <v>119</v>
          </cell>
          <cell r="IR58">
            <v>941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</row>
        <row r="59">
          <cell r="A59" t="str">
            <v>48 Дирекция стр.моста ч.Амур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 t="str">
            <v>48 Дирекция стр.моста ч.Амур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 t="str">
            <v>48 Дирекция стр.моста ч.Амур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 t="str">
            <v>48 Дирекция стр.моста ч.Амур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 t="str">
            <v>48 Дирекция стр.моста ч.Амур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 t="str">
            <v>48 Дирекция стр.моста ч.Амур</v>
          </cell>
          <cell r="AL59">
            <v>102</v>
          </cell>
          <cell r="AM59">
            <v>130041</v>
          </cell>
          <cell r="AN59">
            <v>130137</v>
          </cell>
          <cell r="AO59">
            <v>6</v>
          </cell>
          <cell r="AP59">
            <v>100</v>
          </cell>
          <cell r="AQ59">
            <v>0</v>
          </cell>
          <cell r="AR59" t="str">
            <v>48 Дирекция стр.моста ч.Амур</v>
          </cell>
          <cell r="AS59">
            <v>100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 t="str">
            <v>48 Дирекция стр.моста ч.Амур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 t="str">
            <v>48 Дирекция стр.моста ч.Амур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 t="str">
            <v>48 Дирекция стр.моста ч.Амур</v>
          </cell>
          <cell r="BO59">
            <v>0</v>
          </cell>
          <cell r="BP59">
            <v>0</v>
          </cell>
          <cell r="BQ59">
            <v>0</v>
          </cell>
          <cell r="BR59">
            <v>37634</v>
          </cell>
          <cell r="BS59">
            <v>180097</v>
          </cell>
          <cell r="BT59">
            <v>217721</v>
          </cell>
          <cell r="BU59" t="str">
            <v>48 Дирекция стр.моста ч.Амур</v>
          </cell>
          <cell r="BV59">
            <v>10</v>
          </cell>
          <cell r="BW59">
            <v>37634</v>
          </cell>
          <cell r="BX59">
            <v>0</v>
          </cell>
          <cell r="BY59">
            <v>37634</v>
          </cell>
          <cell r="BZ59">
            <v>0</v>
          </cell>
          <cell r="CA59">
            <v>0</v>
          </cell>
          <cell r="CB59" t="str">
            <v>48 Дирекция стр.моста ч.Амур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 t="str">
            <v>48 Дирекция стр.моста ч.Амур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 t="str">
            <v>48 Дирекция стр.моста ч.Амур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 t="str">
            <v>48 Дирекция стр.моста ч.Амур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 t="str">
            <v>48 Дирекция стр.моста ч.Амур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 t="str">
            <v>48 Дирекция стр.моста ч.Амур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2</v>
          </cell>
          <cell r="DV59" t="str">
            <v>48 Дирекция стр.моста ч.Амур</v>
          </cell>
          <cell r="DW59">
            <v>0</v>
          </cell>
          <cell r="DX59">
            <v>1</v>
          </cell>
          <cell r="DY59">
            <v>0</v>
          </cell>
          <cell r="DZ59">
            <v>3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 t="str">
            <v>48 Дирекция стр.моста ч.Амур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 t="str">
            <v>48 Дирекция стр.моста ч.Амур</v>
          </cell>
          <cell r="EO59">
            <v>0</v>
          </cell>
          <cell r="EP59">
            <v>0</v>
          </cell>
          <cell r="EQ59">
            <v>0</v>
          </cell>
          <cell r="ER59">
            <v>4</v>
          </cell>
          <cell r="ES59">
            <v>0</v>
          </cell>
          <cell r="ET59">
            <v>4</v>
          </cell>
          <cell r="EU59" t="str">
            <v>48 Дирекция стр.моста ч.Амур</v>
          </cell>
          <cell r="EV59">
            <v>0</v>
          </cell>
          <cell r="EW59">
            <v>2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 t="str">
            <v>48 Дирекция стр.моста ч.Амур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 t="str">
            <v>48 Дирекция стр.моста ч.Амур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 t="str">
            <v>48 Дирекция стр.моста ч.Амур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 t="str">
            <v>48 Дирекция стр.моста ч.Амур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 t="str">
            <v>48 Дирекция стр.моста ч.Амур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 t="str">
            <v>48 Дирекция стр.моста ч.Амур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 t="str">
            <v>48 Дирекция стр.моста ч.Амур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 t="str">
            <v>48 Дирекция стр.моста ч.Амур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2747</v>
          </cell>
          <cell r="IH59">
            <v>401</v>
          </cell>
          <cell r="II59">
            <v>2289</v>
          </cell>
          <cell r="IJ59">
            <v>859</v>
          </cell>
          <cell r="IK59">
            <v>2747</v>
          </cell>
          <cell r="IL59">
            <v>401</v>
          </cell>
          <cell r="IM59">
            <v>2289</v>
          </cell>
          <cell r="IN59">
            <v>859</v>
          </cell>
          <cell r="IO59">
            <v>2747</v>
          </cell>
          <cell r="IP59">
            <v>401</v>
          </cell>
          <cell r="IQ59">
            <v>2289</v>
          </cell>
          <cell r="IR59">
            <v>859</v>
          </cell>
          <cell r="IS59">
            <v>0</v>
          </cell>
          <cell r="IT59">
            <v>0</v>
          </cell>
          <cell r="IU59">
            <v>0</v>
          </cell>
          <cell r="IV59">
            <v>0</v>
          </cell>
        </row>
        <row r="60">
          <cell r="A60" t="str">
            <v>49 Экспресс-почта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 t="str">
            <v>49 Экспресс-почта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 t="str">
            <v>49 Экспресс-почта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 t="str">
            <v>49 Экспресс-почта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>49 Экспресс-почта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 t="str">
            <v>49 Экспресс-почта</v>
          </cell>
          <cell r="AL60">
            <v>357</v>
          </cell>
          <cell r="AM60">
            <v>39002</v>
          </cell>
          <cell r="AN60">
            <v>37264</v>
          </cell>
          <cell r="AO60">
            <v>2095</v>
          </cell>
          <cell r="AP60">
            <v>0</v>
          </cell>
          <cell r="AQ60">
            <v>0</v>
          </cell>
          <cell r="AR60" t="str">
            <v>49 Экспресс-почта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 t="str">
            <v>49 Экспресс-почта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 t="str">
            <v>49 Экспресс-почта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 t="str">
            <v>49 Экспресс-почта</v>
          </cell>
          <cell r="BO60">
            <v>0</v>
          </cell>
          <cell r="BP60">
            <v>0</v>
          </cell>
          <cell r="BQ60">
            <v>0</v>
          </cell>
          <cell r="BR60">
            <v>344</v>
          </cell>
          <cell r="BS60">
            <v>42806</v>
          </cell>
          <cell r="BT60">
            <v>42232</v>
          </cell>
          <cell r="BU60" t="str">
            <v>49 Экспресс-почта</v>
          </cell>
          <cell r="BV60">
            <v>918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 t="str">
            <v>49 Экспресс-почта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 t="str">
            <v>49 Экспресс-почта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 t="str">
            <v>49 Экспресс-почта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 t="str">
            <v>49 Экспресс-почта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 t="str">
            <v>49 Экспресс-почта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 t="str">
            <v>49 Экспресс-почта</v>
          </cell>
          <cell r="DP60">
            <v>0</v>
          </cell>
          <cell r="DQ60">
            <v>220</v>
          </cell>
          <cell r="DR60">
            <v>23899</v>
          </cell>
          <cell r="DS60">
            <v>22820</v>
          </cell>
          <cell r="DT60">
            <v>1299</v>
          </cell>
          <cell r="DU60">
            <v>124</v>
          </cell>
          <cell r="DV60" t="str">
            <v>49 Экспресс-почта</v>
          </cell>
          <cell r="DW60">
            <v>0</v>
          </cell>
          <cell r="DX60">
            <v>72</v>
          </cell>
          <cell r="DY60">
            <v>0</v>
          </cell>
          <cell r="DZ60">
            <v>69</v>
          </cell>
          <cell r="EA60">
            <v>0</v>
          </cell>
          <cell r="EB60">
            <v>81</v>
          </cell>
          <cell r="EC60">
            <v>0</v>
          </cell>
          <cell r="ED60">
            <v>111</v>
          </cell>
          <cell r="EE60" t="str">
            <v>49 Экспресс-почта</v>
          </cell>
          <cell r="EF60">
            <v>0</v>
          </cell>
          <cell r="EG60">
            <v>407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 t="str">
            <v>49 Экспресс-почта</v>
          </cell>
          <cell r="EO60">
            <v>0</v>
          </cell>
          <cell r="EP60">
            <v>0</v>
          </cell>
          <cell r="EQ60">
            <v>0</v>
          </cell>
          <cell r="ER60">
            <v>27</v>
          </cell>
          <cell r="ES60">
            <v>0</v>
          </cell>
          <cell r="ET60">
            <v>17</v>
          </cell>
          <cell r="EU60" t="str">
            <v>49 Экспресс-почта</v>
          </cell>
          <cell r="EV60">
            <v>0</v>
          </cell>
          <cell r="EW60">
            <v>26</v>
          </cell>
          <cell r="EX60">
            <v>0</v>
          </cell>
          <cell r="EY60">
            <v>72</v>
          </cell>
          <cell r="EZ60">
            <v>0</v>
          </cell>
          <cell r="FA60">
            <v>22</v>
          </cell>
          <cell r="FB60" t="str">
            <v>49 Экспресс-почта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 t="str">
            <v>49 Экспресс-почта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11</v>
          </cell>
          <cell r="FP60">
            <v>18</v>
          </cell>
          <cell r="FQ60">
            <v>0</v>
          </cell>
          <cell r="FR60" t="str">
            <v>49 Экспресс-почта</v>
          </cell>
          <cell r="FS60">
            <v>29</v>
          </cell>
          <cell r="FT60">
            <v>11</v>
          </cell>
          <cell r="FU60">
            <v>18</v>
          </cell>
          <cell r="FV60">
            <v>0</v>
          </cell>
          <cell r="FW60">
            <v>29</v>
          </cell>
          <cell r="FX60">
            <v>0</v>
          </cell>
          <cell r="FY60">
            <v>0</v>
          </cell>
          <cell r="FZ60" t="str">
            <v>49 Экспресс-почта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 t="str">
            <v>49 Экспресс-почта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 t="str">
            <v>49 Экспресс-почта</v>
          </cell>
          <cell r="GR60">
            <v>11</v>
          </cell>
          <cell r="GS60">
            <v>18</v>
          </cell>
          <cell r="GT60">
            <v>0</v>
          </cell>
          <cell r="GU60">
            <v>29</v>
          </cell>
          <cell r="GV60">
            <v>0</v>
          </cell>
          <cell r="GW60">
            <v>0</v>
          </cell>
          <cell r="GX60">
            <v>0</v>
          </cell>
          <cell r="GY60" t="str">
            <v>49 Экспресс-почта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 t="str">
            <v>49 Экспресс-почта</v>
          </cell>
          <cell r="HG60">
            <v>0</v>
          </cell>
          <cell r="HH60">
            <v>0</v>
          </cell>
          <cell r="HI60">
            <v>288</v>
          </cell>
          <cell r="HJ60">
            <v>552</v>
          </cell>
          <cell r="HK60">
            <v>0</v>
          </cell>
          <cell r="HL60">
            <v>840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0</v>
          </cell>
          <cell r="IF60">
            <v>0</v>
          </cell>
          <cell r="IG60">
            <v>0</v>
          </cell>
          <cell r="IH60">
            <v>0</v>
          </cell>
          <cell r="II60">
            <v>0</v>
          </cell>
          <cell r="IJ60">
            <v>0</v>
          </cell>
          <cell r="IK60">
            <v>288</v>
          </cell>
          <cell r="IL60">
            <v>552</v>
          </cell>
          <cell r="IM60">
            <v>0</v>
          </cell>
          <cell r="IN60">
            <v>840</v>
          </cell>
          <cell r="IO60">
            <v>288</v>
          </cell>
          <cell r="IP60">
            <v>500</v>
          </cell>
          <cell r="IQ60">
            <v>0</v>
          </cell>
          <cell r="IR60">
            <v>788</v>
          </cell>
          <cell r="IS60">
            <v>0</v>
          </cell>
          <cell r="IT60">
            <v>52</v>
          </cell>
          <cell r="IU60">
            <v>0</v>
          </cell>
          <cell r="IV60">
            <v>52</v>
          </cell>
        </row>
        <row r="61">
          <cell r="A61" t="str">
            <v>50 Техноцентр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 t="str">
            <v>50 Техноцентр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 t="str">
            <v>50 Техноцентр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 t="str">
            <v>50 Техноцентр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>50 Техноцентр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 t="str">
            <v>50 Техноцентр</v>
          </cell>
          <cell r="AL61">
            <v>0</v>
          </cell>
          <cell r="AM61">
            <v>65</v>
          </cell>
          <cell r="AN61">
            <v>59</v>
          </cell>
          <cell r="AO61">
            <v>6</v>
          </cell>
          <cell r="AP61">
            <v>0</v>
          </cell>
          <cell r="AQ61">
            <v>0</v>
          </cell>
          <cell r="AR61" t="str">
            <v>50 Техноцентр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 t="str">
            <v>50 Техноцентр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 t="str">
            <v>50 Техноцентр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 t="str">
            <v>50 Техноцентр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591</v>
          </cell>
          <cell r="BT61">
            <v>590</v>
          </cell>
          <cell r="BU61" t="str">
            <v>50 Техноцентр</v>
          </cell>
          <cell r="BV61">
            <v>1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 t="str">
            <v>50 Техноцентр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 t="str">
            <v>50 Техноцентр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 t="str">
            <v>50 Техноцентр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 t="str">
            <v>50 Техноцентр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 t="str">
            <v>50 Техноцентр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 t="str">
            <v>50 Техноцентр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 t="str">
            <v>50 Техноцентр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 t="str">
            <v>50 Техноцентр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 t="str">
            <v>50 Техноцентр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 t="str">
            <v>50 Техноцентр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 t="str">
            <v>50 Техноцентр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 t="str">
            <v>50 Техноцентр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 t="str">
            <v>50 Техноцентр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 t="str">
            <v>50 Техноцентр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 t="str">
            <v>50 Техноцентр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 t="str">
            <v>50 Техноцентр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 t="str">
            <v>50 Техноцентр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 t="str">
            <v>50 Техноцентр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0</v>
          </cell>
          <cell r="IG61">
            <v>0</v>
          </cell>
          <cell r="IH61">
            <v>0</v>
          </cell>
          <cell r="II61">
            <v>0</v>
          </cell>
          <cell r="IJ61">
            <v>0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Q61">
            <v>0</v>
          </cell>
          <cell r="IR61">
            <v>0</v>
          </cell>
          <cell r="IS61">
            <v>0</v>
          </cell>
          <cell r="IT61">
            <v>0</v>
          </cell>
          <cell r="IU61">
            <v>0</v>
          </cell>
          <cell r="IV61">
            <v>0</v>
          </cell>
        </row>
        <row r="62">
          <cell r="A62" t="str">
            <v>----------------------------</v>
          </cell>
          <cell r="B62" t="str">
            <v>------------</v>
          </cell>
          <cell r="C62" t="str">
            <v>------------</v>
          </cell>
          <cell r="D62" t="str">
            <v>----------</v>
          </cell>
          <cell r="E62" t="str">
            <v>------------</v>
          </cell>
          <cell r="F62" t="str">
            <v>------------</v>
          </cell>
          <cell r="G62" t="str">
            <v>------------</v>
          </cell>
          <cell r="H62" t="str">
            <v>----------------------------</v>
          </cell>
          <cell r="I62" t="str">
            <v>-------------</v>
          </cell>
          <cell r="J62" t="str">
            <v>-------------</v>
          </cell>
          <cell r="K62" t="str">
            <v>-------------</v>
          </cell>
          <cell r="L62" t="str">
            <v>-------------</v>
          </cell>
          <cell r="M62" t="str">
            <v>-------------</v>
          </cell>
          <cell r="N62" t="str">
            <v>-------------</v>
          </cell>
          <cell r="O62" t="str">
            <v>-------------</v>
          </cell>
          <cell r="P62" t="str">
            <v>----------------------------</v>
          </cell>
          <cell r="Q62" t="str">
            <v>-------------</v>
          </cell>
          <cell r="R62" t="str">
            <v>-------------</v>
          </cell>
          <cell r="S62" t="str">
            <v>-------------</v>
          </cell>
          <cell r="T62" t="str">
            <v>-------------</v>
          </cell>
          <cell r="U62" t="str">
            <v>-------------</v>
          </cell>
          <cell r="V62" t="str">
            <v>-------------</v>
          </cell>
          <cell r="W62" t="str">
            <v>----------------------------</v>
          </cell>
          <cell r="X62" t="str">
            <v>-------------</v>
          </cell>
          <cell r="Y62" t="str">
            <v>-------------</v>
          </cell>
          <cell r="Z62" t="str">
            <v>-------------</v>
          </cell>
          <cell r="AA62" t="str">
            <v>-------------</v>
          </cell>
          <cell r="AB62" t="str">
            <v>-------------</v>
          </cell>
          <cell r="AC62" t="str">
            <v>-------------</v>
          </cell>
          <cell r="AD62" t="str">
            <v>----------------------------</v>
          </cell>
          <cell r="AE62" t="str">
            <v>-------------</v>
          </cell>
          <cell r="AF62" t="str">
            <v>-------------</v>
          </cell>
          <cell r="AG62" t="str">
            <v>-------------</v>
          </cell>
          <cell r="AH62" t="str">
            <v>-------------</v>
          </cell>
          <cell r="AI62" t="str">
            <v>-------------</v>
          </cell>
          <cell r="AJ62" t="str">
            <v>-------------</v>
          </cell>
          <cell r="AK62" t="str">
            <v>----------------------------</v>
          </cell>
          <cell r="AL62" t="str">
            <v>-------------</v>
          </cell>
          <cell r="AM62" t="str">
            <v>-------------</v>
          </cell>
          <cell r="AN62" t="str">
            <v>-------------</v>
          </cell>
          <cell r="AO62" t="str">
            <v>-------------</v>
          </cell>
          <cell r="AP62" t="str">
            <v>-------------</v>
          </cell>
          <cell r="AQ62" t="str">
            <v>-------------</v>
          </cell>
          <cell r="AR62" t="str">
            <v>----------------------------</v>
          </cell>
          <cell r="AS62" t="str">
            <v>-------------</v>
          </cell>
          <cell r="AT62" t="str">
            <v>-------------</v>
          </cell>
          <cell r="AU62" t="str">
            <v>-------------</v>
          </cell>
          <cell r="AV62" t="str">
            <v>-------------</v>
          </cell>
          <cell r="AW62" t="str">
            <v>-------------</v>
          </cell>
          <cell r="AX62" t="str">
            <v>-------------</v>
          </cell>
          <cell r="AY62" t="str">
            <v>----------------------------</v>
          </cell>
          <cell r="AZ62" t="str">
            <v>-------------</v>
          </cell>
          <cell r="BA62" t="str">
            <v>-------------</v>
          </cell>
          <cell r="BB62" t="str">
            <v>-------------</v>
          </cell>
          <cell r="BC62" t="str">
            <v>-------------</v>
          </cell>
          <cell r="BD62" t="str">
            <v>-------------</v>
          </cell>
          <cell r="BE62" t="str">
            <v>-------------</v>
          </cell>
          <cell r="BF62" t="str">
            <v>----------------------------</v>
          </cell>
          <cell r="BG62" t="str">
            <v>-------------</v>
          </cell>
          <cell r="BH62" t="str">
            <v>-------------</v>
          </cell>
          <cell r="BI62" t="str">
            <v>-------------</v>
          </cell>
          <cell r="BJ62" t="str">
            <v>-------------</v>
          </cell>
          <cell r="BK62" t="str">
            <v>-------------</v>
          </cell>
          <cell r="BL62" t="str">
            <v>-------------</v>
          </cell>
          <cell r="BM62" t="str">
            <v>-------------</v>
          </cell>
          <cell r="BN62" t="str">
            <v>----------------------------</v>
          </cell>
          <cell r="BO62" t="str">
            <v>-------------</v>
          </cell>
          <cell r="BP62" t="str">
            <v>-------------</v>
          </cell>
          <cell r="BQ62" t="str">
            <v>-------------</v>
          </cell>
          <cell r="BR62" t="str">
            <v>-------------</v>
          </cell>
          <cell r="BS62" t="str">
            <v>-------------</v>
          </cell>
          <cell r="BT62" t="str">
            <v>-------------</v>
          </cell>
          <cell r="BU62" t="str">
            <v>----------------------------</v>
          </cell>
          <cell r="BV62" t="str">
            <v>-------------</v>
          </cell>
          <cell r="BW62" t="str">
            <v>-------------</v>
          </cell>
          <cell r="BX62" t="str">
            <v>-------------</v>
          </cell>
          <cell r="BY62" t="str">
            <v>-------------</v>
          </cell>
          <cell r="BZ62" t="str">
            <v>-------------</v>
          </cell>
          <cell r="CA62" t="str">
            <v>-------------</v>
          </cell>
          <cell r="CB62" t="str">
            <v>----------------------------</v>
          </cell>
          <cell r="CC62" t="str">
            <v>-------------</v>
          </cell>
          <cell r="CD62" t="str">
            <v>-------------</v>
          </cell>
          <cell r="CE62" t="str">
            <v>-------------</v>
          </cell>
          <cell r="CF62" t="str">
            <v>-------------</v>
          </cell>
          <cell r="CG62" t="str">
            <v>-------------</v>
          </cell>
          <cell r="CH62" t="str">
            <v>-------------</v>
          </cell>
          <cell r="CI62" t="str">
            <v>-------------</v>
          </cell>
          <cell r="CJ62" t="str">
            <v>----------------------------</v>
          </cell>
          <cell r="CK62" t="str">
            <v>-------------</v>
          </cell>
          <cell r="CL62" t="str">
            <v>-------------</v>
          </cell>
          <cell r="CM62" t="str">
            <v>-------------</v>
          </cell>
          <cell r="CN62" t="str">
            <v>-------------</v>
          </cell>
          <cell r="CO62" t="str">
            <v>-------------</v>
          </cell>
          <cell r="CP62" t="str">
            <v>-------------</v>
          </cell>
          <cell r="CQ62" t="str">
            <v>-------------</v>
          </cell>
          <cell r="CR62" t="str">
            <v>----------------------------</v>
          </cell>
          <cell r="CS62" t="str">
            <v>-------------</v>
          </cell>
          <cell r="CT62" t="str">
            <v>-------------</v>
          </cell>
          <cell r="CU62" t="str">
            <v>-------------</v>
          </cell>
          <cell r="CV62" t="str">
            <v>-------------</v>
          </cell>
          <cell r="CW62" t="str">
            <v>-------------</v>
          </cell>
          <cell r="CX62" t="str">
            <v>-------------</v>
          </cell>
          <cell r="CY62" t="str">
            <v>-------------</v>
          </cell>
          <cell r="CZ62" t="str">
            <v>----------------------------</v>
          </cell>
          <cell r="DA62" t="str">
            <v>-------------</v>
          </cell>
          <cell r="DB62" t="str">
            <v>-------------</v>
          </cell>
          <cell r="DC62" t="str">
            <v>-------------</v>
          </cell>
          <cell r="DD62" t="str">
            <v>-------------</v>
          </cell>
          <cell r="DE62" t="str">
            <v>-------------</v>
          </cell>
          <cell r="DF62" t="str">
            <v>-------------</v>
          </cell>
          <cell r="DG62" t="str">
            <v>-------------</v>
          </cell>
          <cell r="DH62" t="str">
            <v>----------------------------</v>
          </cell>
          <cell r="DI62" t="str">
            <v>-------------</v>
          </cell>
          <cell r="DJ62" t="str">
            <v>-------------</v>
          </cell>
          <cell r="DK62" t="str">
            <v>-------------</v>
          </cell>
          <cell r="DL62" t="str">
            <v>-------------</v>
          </cell>
          <cell r="DM62" t="str">
            <v>-------------</v>
          </cell>
          <cell r="DN62" t="str">
            <v>-------------</v>
          </cell>
          <cell r="DO62" t="str">
            <v>----------------------------</v>
          </cell>
          <cell r="DP62" t="str">
            <v>-------------</v>
          </cell>
          <cell r="DQ62" t="str">
            <v>-------------</v>
          </cell>
          <cell r="DR62" t="str">
            <v>-------------</v>
          </cell>
          <cell r="DS62" t="str">
            <v>-------------</v>
          </cell>
          <cell r="DT62" t="str">
            <v>-------------</v>
          </cell>
          <cell r="DU62" t="str">
            <v>------------</v>
          </cell>
          <cell r="DV62" t="str">
            <v>----------------------------</v>
          </cell>
          <cell r="DW62" t="str">
            <v>------------</v>
          </cell>
          <cell r="DX62" t="str">
            <v>------------</v>
          </cell>
          <cell r="DY62" t="str">
            <v>----------</v>
          </cell>
          <cell r="DZ62" t="str">
            <v>------------</v>
          </cell>
          <cell r="EA62" t="str">
            <v>------------</v>
          </cell>
          <cell r="EB62" t="str">
            <v>----------</v>
          </cell>
          <cell r="EC62" t="str">
            <v>------------</v>
          </cell>
          <cell r="ED62" t="str">
            <v>------------</v>
          </cell>
          <cell r="EE62" t="str">
            <v>----------------------------</v>
          </cell>
          <cell r="EF62" t="str">
            <v>----------</v>
          </cell>
          <cell r="EG62" t="str">
            <v>------------</v>
          </cell>
          <cell r="EH62" t="str">
            <v>------------</v>
          </cell>
          <cell r="EI62" t="str">
            <v>----------</v>
          </cell>
          <cell r="EJ62" t="str">
            <v>------------</v>
          </cell>
          <cell r="EK62" t="str">
            <v>------------</v>
          </cell>
          <cell r="EL62" t="str">
            <v>----------</v>
          </cell>
          <cell r="EM62" t="str">
            <v>------------</v>
          </cell>
          <cell r="EN62" t="str">
            <v>----------------------------</v>
          </cell>
          <cell r="EO62" t="str">
            <v>------------</v>
          </cell>
          <cell r="EP62" t="str">
            <v>----------</v>
          </cell>
          <cell r="EQ62" t="str">
            <v>------------</v>
          </cell>
          <cell r="ER62" t="str">
            <v>------------</v>
          </cell>
          <cell r="ES62" t="str">
            <v>----------</v>
          </cell>
          <cell r="ET62" t="str">
            <v>------------</v>
          </cell>
          <cell r="EU62" t="str">
            <v>----------------------------</v>
          </cell>
          <cell r="EV62" t="str">
            <v>------------</v>
          </cell>
          <cell r="EW62" t="str">
            <v>----------</v>
          </cell>
          <cell r="EX62" t="str">
            <v>------------</v>
          </cell>
          <cell r="EY62" t="str">
            <v>------------</v>
          </cell>
          <cell r="EZ62" t="str">
            <v>----------</v>
          </cell>
          <cell r="FA62" t="str">
            <v>------------</v>
          </cell>
          <cell r="FB62" t="str">
            <v>----------------------------</v>
          </cell>
          <cell r="FC62" t="str">
            <v>------------</v>
          </cell>
          <cell r="FD62" t="str">
            <v>----------</v>
          </cell>
          <cell r="FE62" t="str">
            <v>------------</v>
          </cell>
          <cell r="FF62" t="str">
            <v>------------</v>
          </cell>
          <cell r="FG62" t="str">
            <v>----------</v>
          </cell>
          <cell r="FH62" t="str">
            <v>------------</v>
          </cell>
          <cell r="FI62" t="str">
            <v>------------</v>
          </cell>
          <cell r="FJ62" t="str">
            <v>----------------------------</v>
          </cell>
          <cell r="FK62" t="str">
            <v>----------</v>
          </cell>
          <cell r="FL62" t="str">
            <v>------------</v>
          </cell>
          <cell r="FM62" t="str">
            <v>------------</v>
          </cell>
          <cell r="FN62" t="str">
            <v>----------</v>
          </cell>
          <cell r="FO62" t="str">
            <v>------------</v>
          </cell>
          <cell r="FP62" t="str">
            <v>------------</v>
          </cell>
          <cell r="FQ62" t="str">
            <v>----------</v>
          </cell>
          <cell r="FR62" t="str">
            <v>----------------------------</v>
          </cell>
          <cell r="FS62" t="str">
            <v>------------</v>
          </cell>
          <cell r="FT62" t="str">
            <v>------------</v>
          </cell>
          <cell r="FU62" t="str">
            <v>----------</v>
          </cell>
          <cell r="FV62" t="str">
            <v>------------</v>
          </cell>
          <cell r="FW62" t="str">
            <v>------------</v>
          </cell>
          <cell r="FX62" t="str">
            <v>----------</v>
          </cell>
          <cell r="FY62" t="str">
            <v>------------</v>
          </cell>
          <cell r="FZ62" t="str">
            <v>----------------------------</v>
          </cell>
          <cell r="GA62" t="str">
            <v>------------</v>
          </cell>
          <cell r="GB62" t="str">
            <v>----------</v>
          </cell>
          <cell r="GC62" t="str">
            <v>------------</v>
          </cell>
          <cell r="GD62" t="str">
            <v>------------</v>
          </cell>
          <cell r="GE62" t="str">
            <v>----------</v>
          </cell>
          <cell r="GF62" t="str">
            <v>------------</v>
          </cell>
          <cell r="GG62" t="str">
            <v>------------</v>
          </cell>
          <cell r="GH62" t="str">
            <v>----------------------------</v>
          </cell>
          <cell r="GI62" t="str">
            <v>----------</v>
          </cell>
          <cell r="GJ62" t="str">
            <v>------------</v>
          </cell>
          <cell r="GK62" t="str">
            <v>------------</v>
          </cell>
          <cell r="GL62" t="str">
            <v>----------</v>
          </cell>
          <cell r="GM62" t="str">
            <v>------------</v>
          </cell>
          <cell r="GN62" t="str">
            <v>------------</v>
          </cell>
          <cell r="GO62" t="str">
            <v>----------</v>
          </cell>
          <cell r="GP62" t="str">
            <v>------------</v>
          </cell>
          <cell r="GQ62" t="str">
            <v>----------------------------</v>
          </cell>
          <cell r="GR62" t="str">
            <v>------------</v>
          </cell>
          <cell r="GS62" t="str">
            <v>----------</v>
          </cell>
          <cell r="GT62" t="str">
            <v>------------</v>
          </cell>
          <cell r="GU62" t="str">
            <v>------------</v>
          </cell>
          <cell r="GV62" t="str">
            <v>----------</v>
          </cell>
          <cell r="GW62" t="str">
            <v>------------</v>
          </cell>
          <cell r="GX62" t="str">
            <v>------------</v>
          </cell>
          <cell r="GY62" t="str">
            <v>----------------------------</v>
          </cell>
          <cell r="GZ62" t="str">
            <v>----------</v>
          </cell>
          <cell r="HA62" t="str">
            <v>------------</v>
          </cell>
          <cell r="HB62" t="str">
            <v>------------</v>
          </cell>
          <cell r="HC62" t="str">
            <v>----------</v>
          </cell>
          <cell r="HD62" t="str">
            <v>------------</v>
          </cell>
          <cell r="HE62" t="str">
            <v>------------</v>
          </cell>
          <cell r="HF62" t="str">
            <v>----------------------------</v>
          </cell>
          <cell r="HG62" t="str">
            <v>----------</v>
          </cell>
          <cell r="HH62" t="str">
            <v>------------</v>
          </cell>
          <cell r="HI62" t="str">
            <v>------------</v>
          </cell>
          <cell r="HJ62" t="str">
            <v>----------</v>
          </cell>
          <cell r="HK62" t="str">
            <v>------------</v>
          </cell>
          <cell r="HL62" t="str">
            <v>------------</v>
          </cell>
          <cell r="HM62" t="str">
            <v>----------</v>
          </cell>
          <cell r="HN62" t="str">
            <v>------------</v>
          </cell>
          <cell r="HO62" t="str">
            <v>------------</v>
          </cell>
          <cell r="HP62" t="str">
            <v>----------</v>
          </cell>
          <cell r="HQ62" t="str">
            <v>------------</v>
          </cell>
          <cell r="HR62" t="str">
            <v>------------</v>
          </cell>
          <cell r="HS62" t="str">
            <v>----------</v>
          </cell>
          <cell r="HT62" t="str">
            <v>------------</v>
          </cell>
          <cell r="HU62" t="str">
            <v>------------</v>
          </cell>
          <cell r="HV62" t="str">
            <v>----------</v>
          </cell>
          <cell r="HW62" t="str">
            <v>------------</v>
          </cell>
          <cell r="HX62" t="str">
            <v>------------</v>
          </cell>
          <cell r="HY62" t="str">
            <v>----------</v>
          </cell>
          <cell r="HZ62" t="str">
            <v>------------</v>
          </cell>
          <cell r="IA62" t="str">
            <v>------------</v>
          </cell>
          <cell r="IB62" t="str">
            <v>----------</v>
          </cell>
          <cell r="IC62" t="str">
            <v>------------</v>
          </cell>
          <cell r="ID62" t="str">
            <v>------------</v>
          </cell>
          <cell r="IE62" t="str">
            <v>----------</v>
          </cell>
          <cell r="IF62" t="str">
            <v>------------</v>
          </cell>
          <cell r="IG62" t="str">
            <v>------------</v>
          </cell>
          <cell r="IH62" t="str">
            <v>----------</v>
          </cell>
          <cell r="II62" t="str">
            <v>------------</v>
          </cell>
          <cell r="IJ62" t="str">
            <v>------------</v>
          </cell>
          <cell r="IK62" t="str">
            <v>----------</v>
          </cell>
          <cell r="IL62" t="str">
            <v>------------</v>
          </cell>
          <cell r="IM62" t="str">
            <v>------------</v>
          </cell>
          <cell r="IN62" t="str">
            <v>----------</v>
          </cell>
          <cell r="IO62" t="str">
            <v>------------</v>
          </cell>
          <cell r="IP62" t="str">
            <v>------------</v>
          </cell>
          <cell r="IQ62" t="str">
            <v>----------</v>
          </cell>
          <cell r="IR62" t="str">
            <v>------------</v>
          </cell>
          <cell r="IS62" t="str">
            <v>------------</v>
          </cell>
          <cell r="IT62" t="str">
            <v>----------</v>
          </cell>
          <cell r="IU62" t="str">
            <v>------------</v>
          </cell>
          <cell r="IV62" t="str">
            <v>------------</v>
          </cell>
        </row>
        <row r="63">
          <cell r="A63" t="str">
            <v>Итого по орг.</v>
          </cell>
          <cell r="B63">
            <v>12991</v>
          </cell>
          <cell r="C63">
            <v>41139</v>
          </cell>
          <cell r="D63">
            <v>0</v>
          </cell>
          <cell r="E63">
            <v>0</v>
          </cell>
          <cell r="F63">
            <v>104530</v>
          </cell>
          <cell r="G63">
            <v>13191</v>
          </cell>
          <cell r="H63" t="str">
            <v>Итого по орг.</v>
          </cell>
          <cell r="I63">
            <v>117721</v>
          </cell>
          <cell r="J63">
            <v>0</v>
          </cell>
          <cell r="K63">
            <v>2427331</v>
          </cell>
          <cell r="L63">
            <v>2278152</v>
          </cell>
          <cell r="M63">
            <v>2442718</v>
          </cell>
          <cell r="N63">
            <v>2262765</v>
          </cell>
          <cell r="O63">
            <v>2278152</v>
          </cell>
          <cell r="P63" t="str">
            <v>Итого по орг.</v>
          </cell>
          <cell r="Q63">
            <v>2442718</v>
          </cell>
          <cell r="R63">
            <v>2262765</v>
          </cell>
          <cell r="S63">
            <v>1601637</v>
          </cell>
          <cell r="T63">
            <v>572105</v>
          </cell>
          <cell r="U63">
            <v>1936265</v>
          </cell>
          <cell r="V63">
            <v>237477</v>
          </cell>
          <cell r="W63" t="str">
            <v>Итого по орг.</v>
          </cell>
          <cell r="X63">
            <v>97200</v>
          </cell>
          <cell r="Y63">
            <v>5776833</v>
          </cell>
          <cell r="Z63">
            <v>4159761</v>
          </cell>
          <cell r="AA63">
            <v>1714272</v>
          </cell>
          <cell r="AB63">
            <v>0</v>
          </cell>
          <cell r="AC63">
            <v>0</v>
          </cell>
          <cell r="AD63" t="str">
            <v>Итого по орг.</v>
          </cell>
          <cell r="AE63">
            <v>0</v>
          </cell>
          <cell r="AF63">
            <v>0</v>
          </cell>
          <cell r="AG63">
            <v>0</v>
          </cell>
          <cell r="AH63">
            <v>15</v>
          </cell>
          <cell r="AI63">
            <v>0</v>
          </cell>
          <cell r="AJ63">
            <v>15</v>
          </cell>
          <cell r="AK63" t="str">
            <v>Итого по орг.</v>
          </cell>
          <cell r="AL63">
            <v>34993193</v>
          </cell>
          <cell r="AM63">
            <v>351106346</v>
          </cell>
          <cell r="AN63">
            <v>354768651</v>
          </cell>
          <cell r="AO63">
            <v>31330888</v>
          </cell>
          <cell r="AP63">
            <v>2182027</v>
          </cell>
          <cell r="AQ63">
            <v>3746489</v>
          </cell>
          <cell r="AR63" t="str">
            <v>Итого по орг.</v>
          </cell>
          <cell r="AS63">
            <v>3782252</v>
          </cell>
          <cell r="AT63">
            <v>2146264</v>
          </cell>
          <cell r="AU63">
            <v>2052014</v>
          </cell>
          <cell r="AV63">
            <v>3358708</v>
          </cell>
          <cell r="AW63">
            <v>3311872</v>
          </cell>
          <cell r="AX63">
            <v>2098850</v>
          </cell>
          <cell r="AY63" t="str">
            <v>Итого по орг.</v>
          </cell>
          <cell r="AZ63">
            <v>134</v>
          </cell>
          <cell r="BA63">
            <v>253</v>
          </cell>
          <cell r="BB63">
            <v>77</v>
          </cell>
          <cell r="BC63">
            <v>310</v>
          </cell>
          <cell r="BD63">
            <v>0</v>
          </cell>
          <cell r="BE63">
            <v>0</v>
          </cell>
          <cell r="BF63" t="str">
            <v>Итого по орг.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107</v>
          </cell>
          <cell r="BN63" t="str">
            <v>Итого по орг.</v>
          </cell>
          <cell r="BO63">
            <v>0</v>
          </cell>
          <cell r="BP63">
            <v>28</v>
          </cell>
          <cell r="BQ63">
            <v>79</v>
          </cell>
          <cell r="BR63">
            <v>30720063</v>
          </cell>
          <cell r="BS63">
            <v>148473185</v>
          </cell>
          <cell r="BT63">
            <v>143293992</v>
          </cell>
          <cell r="BU63" t="str">
            <v>Итого по орг.</v>
          </cell>
          <cell r="BV63">
            <v>35899256</v>
          </cell>
          <cell r="BW63">
            <v>467790</v>
          </cell>
          <cell r="BX63">
            <v>3602643</v>
          </cell>
          <cell r="BY63">
            <v>3163855</v>
          </cell>
          <cell r="BZ63">
            <v>906578</v>
          </cell>
          <cell r="CA63">
            <v>282089</v>
          </cell>
          <cell r="CB63" t="str">
            <v>Итого по орг.</v>
          </cell>
          <cell r="CC63">
            <v>3143925</v>
          </cell>
          <cell r="CD63">
            <v>2578350</v>
          </cell>
          <cell r="CE63">
            <v>847664</v>
          </cell>
          <cell r="CF63">
            <v>7</v>
          </cell>
          <cell r="CG63">
            <v>11</v>
          </cell>
          <cell r="CH63">
            <v>2</v>
          </cell>
          <cell r="CI63">
            <v>16</v>
          </cell>
          <cell r="CJ63" t="str">
            <v>Итого по орг.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 t="str">
            <v>Итого по орг.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1</v>
          </cell>
          <cell r="CY63">
            <v>0</v>
          </cell>
          <cell r="CZ63" t="str">
            <v>Итого по орг.</v>
          </cell>
          <cell r="DA63">
            <v>1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192557</v>
          </cell>
          <cell r="DG63">
            <v>192557</v>
          </cell>
          <cell r="DH63" t="str">
            <v>Итого по орг.</v>
          </cell>
          <cell r="DI63">
            <v>0</v>
          </cell>
          <cell r="DJ63">
            <v>0</v>
          </cell>
          <cell r="DK63">
            <v>0</v>
          </cell>
          <cell r="DL63">
            <v>100</v>
          </cell>
          <cell r="DM63">
            <v>102527</v>
          </cell>
          <cell r="DN63">
            <v>102597</v>
          </cell>
          <cell r="DO63" t="str">
            <v>Итого по орг.</v>
          </cell>
          <cell r="DP63">
            <v>30</v>
          </cell>
          <cell r="DQ63">
            <v>5491</v>
          </cell>
          <cell r="DR63">
            <v>66986</v>
          </cell>
          <cell r="DS63">
            <v>53612</v>
          </cell>
          <cell r="DT63">
            <v>18865</v>
          </cell>
          <cell r="DU63">
            <v>631763</v>
          </cell>
          <cell r="DV63" t="str">
            <v>Итого по орг.</v>
          </cell>
          <cell r="DW63">
            <v>2795</v>
          </cell>
          <cell r="DX63">
            <v>90588</v>
          </cell>
          <cell r="DY63">
            <v>2155</v>
          </cell>
          <cell r="DZ63">
            <v>83683</v>
          </cell>
          <cell r="EA63">
            <v>924</v>
          </cell>
          <cell r="EB63">
            <v>90267</v>
          </cell>
          <cell r="EC63">
            <v>1371</v>
          </cell>
          <cell r="ED63">
            <v>21544</v>
          </cell>
          <cell r="EE63" t="str">
            <v>Итого по орг.</v>
          </cell>
          <cell r="EF63">
            <v>1792</v>
          </cell>
          <cell r="EG63">
            <v>114469</v>
          </cell>
          <cell r="EH63">
            <v>88640</v>
          </cell>
          <cell r="EI63">
            <v>78097</v>
          </cell>
          <cell r="EJ63">
            <v>637</v>
          </cell>
          <cell r="EK63">
            <v>35448</v>
          </cell>
          <cell r="EL63">
            <v>63</v>
          </cell>
          <cell r="EM63">
            <v>58477</v>
          </cell>
          <cell r="EN63" t="str">
            <v>Итого по орг.</v>
          </cell>
          <cell r="EO63">
            <v>27</v>
          </cell>
          <cell r="EP63">
            <v>97649</v>
          </cell>
          <cell r="EQ63">
            <v>495</v>
          </cell>
          <cell r="ER63">
            <v>53813</v>
          </cell>
          <cell r="ES63">
            <v>180</v>
          </cell>
          <cell r="ET63">
            <v>157367</v>
          </cell>
          <cell r="EU63" t="str">
            <v>Итого по орг.</v>
          </cell>
          <cell r="EV63">
            <v>62</v>
          </cell>
          <cell r="EW63">
            <v>37530</v>
          </cell>
          <cell r="EX63">
            <v>4</v>
          </cell>
          <cell r="EY63">
            <v>33745</v>
          </cell>
          <cell r="EZ63">
            <v>123</v>
          </cell>
          <cell r="FA63">
            <v>29833</v>
          </cell>
          <cell r="FB63" t="str">
            <v>Итого по орг.</v>
          </cell>
          <cell r="FC63">
            <v>3</v>
          </cell>
          <cell r="FD63">
            <v>3763</v>
          </cell>
          <cell r="FE63">
            <v>2</v>
          </cell>
          <cell r="FF63">
            <v>923</v>
          </cell>
          <cell r="FG63">
            <v>15</v>
          </cell>
          <cell r="FH63">
            <v>1034</v>
          </cell>
          <cell r="FI63">
            <v>2</v>
          </cell>
          <cell r="FJ63" t="str">
            <v>Итого по орг.</v>
          </cell>
          <cell r="FK63">
            <v>790</v>
          </cell>
          <cell r="FL63">
            <v>18</v>
          </cell>
          <cell r="FM63">
            <v>5911</v>
          </cell>
          <cell r="FN63">
            <v>278</v>
          </cell>
          <cell r="FO63">
            <v>29138</v>
          </cell>
          <cell r="FP63">
            <v>55227</v>
          </cell>
          <cell r="FQ63">
            <v>177</v>
          </cell>
          <cell r="FR63" t="str">
            <v>Итого по орг.</v>
          </cell>
          <cell r="FS63">
            <v>84188</v>
          </cell>
          <cell r="FT63">
            <v>29127</v>
          </cell>
          <cell r="FU63">
            <v>55209</v>
          </cell>
          <cell r="FV63">
            <v>177</v>
          </cell>
          <cell r="FW63">
            <v>84159</v>
          </cell>
          <cell r="FX63">
            <v>10</v>
          </cell>
          <cell r="FY63">
            <v>18</v>
          </cell>
          <cell r="FZ63" t="str">
            <v>Итого по орг.</v>
          </cell>
          <cell r="GA63">
            <v>0</v>
          </cell>
          <cell r="GB63">
            <v>28</v>
          </cell>
          <cell r="GC63">
            <v>1</v>
          </cell>
          <cell r="GD63">
            <v>1</v>
          </cell>
          <cell r="GE63">
            <v>28</v>
          </cell>
          <cell r="GF63">
            <v>0</v>
          </cell>
          <cell r="GG63">
            <v>4</v>
          </cell>
          <cell r="GH63" t="str">
            <v>Итого по орг.</v>
          </cell>
          <cell r="GI63">
            <v>24</v>
          </cell>
          <cell r="GJ63">
            <v>0</v>
          </cell>
          <cell r="GK63">
            <v>0</v>
          </cell>
          <cell r="GL63">
            <v>0</v>
          </cell>
          <cell r="GM63">
            <v>79917</v>
          </cell>
          <cell r="GN63">
            <v>38117</v>
          </cell>
          <cell r="GO63">
            <v>29980</v>
          </cell>
          <cell r="GP63">
            <v>88054</v>
          </cell>
          <cell r="GQ63" t="str">
            <v>Итого по орг.</v>
          </cell>
          <cell r="GR63">
            <v>109083</v>
          </cell>
          <cell r="GS63">
            <v>93344</v>
          </cell>
          <cell r="GT63">
            <v>30161</v>
          </cell>
          <cell r="GU63">
            <v>172266</v>
          </cell>
          <cell r="GV63">
            <v>0</v>
          </cell>
          <cell r="GW63">
            <v>0</v>
          </cell>
          <cell r="GX63">
            <v>0</v>
          </cell>
          <cell r="GY63" t="str">
            <v>Итого по орг.</v>
          </cell>
          <cell r="GZ63">
            <v>2051110</v>
          </cell>
          <cell r="HA63">
            <v>3288370</v>
          </cell>
          <cell r="HB63">
            <v>134825</v>
          </cell>
          <cell r="HC63">
            <v>5204655</v>
          </cell>
          <cell r="HD63">
            <v>759051</v>
          </cell>
          <cell r="HE63">
            <v>480503</v>
          </cell>
          <cell r="HF63" t="str">
            <v>Итого по орг.</v>
          </cell>
          <cell r="HG63">
            <v>239404</v>
          </cell>
          <cell r="HH63">
            <v>1000150</v>
          </cell>
          <cell r="HI63">
            <v>378293</v>
          </cell>
          <cell r="HJ63">
            <v>752431</v>
          </cell>
          <cell r="HK63">
            <v>13311</v>
          </cell>
          <cell r="HL63">
            <v>1117413</v>
          </cell>
          <cell r="HM63">
            <v>3690379</v>
          </cell>
          <cell r="HN63">
            <v>106538</v>
          </cell>
          <cell r="HO63">
            <v>260775</v>
          </cell>
          <cell r="HP63">
            <v>3536142</v>
          </cell>
          <cell r="HQ63">
            <v>67562</v>
          </cell>
          <cell r="HR63">
            <v>182969</v>
          </cell>
          <cell r="HS63">
            <v>3506</v>
          </cell>
          <cell r="HT63">
            <v>247025</v>
          </cell>
          <cell r="HU63">
            <v>36</v>
          </cell>
          <cell r="HV63">
            <v>0</v>
          </cell>
          <cell r="HW63">
            <v>36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1067</v>
          </cell>
          <cell r="ID63">
            <v>146756</v>
          </cell>
          <cell r="IE63">
            <v>129112</v>
          </cell>
          <cell r="IF63">
            <v>18711</v>
          </cell>
          <cell r="IG63">
            <v>10355</v>
          </cell>
          <cell r="IH63">
            <v>25113</v>
          </cell>
          <cell r="II63">
            <v>2530</v>
          </cell>
          <cell r="IJ63">
            <v>32938</v>
          </cell>
          <cell r="IK63">
            <v>6957853</v>
          </cell>
          <cell r="IL63">
            <v>4982680</v>
          </cell>
          <cell r="IM63">
            <v>783499</v>
          </cell>
          <cell r="IN63">
            <v>11157034</v>
          </cell>
          <cell r="IO63">
            <v>4579785</v>
          </cell>
          <cell r="IP63">
            <v>614463</v>
          </cell>
          <cell r="IQ63">
            <v>328804</v>
          </cell>
          <cell r="IR63">
            <v>4865444</v>
          </cell>
          <cell r="IS63">
            <v>2378068</v>
          </cell>
          <cell r="IT63">
            <v>4368217</v>
          </cell>
          <cell r="IU63">
            <v>454695</v>
          </cell>
          <cell r="IV63">
            <v>6291590</v>
          </cell>
        </row>
        <row r="64">
          <cell r="B64">
            <v>12991</v>
          </cell>
          <cell r="C64">
            <v>41139</v>
          </cell>
          <cell r="D64">
            <v>0</v>
          </cell>
          <cell r="E64">
            <v>0</v>
          </cell>
          <cell r="F64">
            <v>104530</v>
          </cell>
          <cell r="G64">
            <v>13191</v>
          </cell>
          <cell r="H64">
            <v>0</v>
          </cell>
          <cell r="I64">
            <v>117721</v>
          </cell>
          <cell r="J64">
            <v>0</v>
          </cell>
          <cell r="K64">
            <v>2427331</v>
          </cell>
          <cell r="L64">
            <v>2278152</v>
          </cell>
          <cell r="M64">
            <v>2442718</v>
          </cell>
          <cell r="N64">
            <v>2262765</v>
          </cell>
          <cell r="O64">
            <v>2278152</v>
          </cell>
          <cell r="P64">
            <v>0</v>
          </cell>
          <cell r="Q64">
            <v>2442718</v>
          </cell>
          <cell r="R64">
            <v>2262765</v>
          </cell>
          <cell r="S64">
            <v>1601637</v>
          </cell>
          <cell r="T64">
            <v>572105</v>
          </cell>
          <cell r="U64">
            <v>1936265</v>
          </cell>
          <cell r="V64">
            <v>237477</v>
          </cell>
          <cell r="W64">
            <v>0</v>
          </cell>
          <cell r="X64">
            <v>97200</v>
          </cell>
          <cell r="Y64">
            <v>5776833</v>
          </cell>
          <cell r="Z64">
            <v>4159761</v>
          </cell>
          <cell r="AA64">
            <v>1714272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15</v>
          </cell>
          <cell r="AI64">
            <v>0</v>
          </cell>
          <cell r="AJ64">
            <v>15</v>
          </cell>
          <cell r="AK64">
            <v>0</v>
          </cell>
          <cell r="AL64">
            <v>34993193</v>
          </cell>
          <cell r="AM64">
            <v>351106346</v>
          </cell>
          <cell r="AN64">
            <v>354768651</v>
          </cell>
          <cell r="AO64">
            <v>31330888</v>
          </cell>
          <cell r="AP64">
            <v>2182027</v>
          </cell>
          <cell r="AQ64">
            <v>3746489</v>
          </cell>
          <cell r="AR64">
            <v>0</v>
          </cell>
          <cell r="AS64">
            <v>3782252</v>
          </cell>
          <cell r="AT64">
            <v>2146264</v>
          </cell>
          <cell r="AU64">
            <v>2052014</v>
          </cell>
          <cell r="AV64">
            <v>3358708</v>
          </cell>
          <cell r="AW64">
            <v>3311872</v>
          </cell>
          <cell r="AX64">
            <v>2098850</v>
          </cell>
          <cell r="AY64">
            <v>0</v>
          </cell>
          <cell r="AZ64">
            <v>134</v>
          </cell>
          <cell r="BA64">
            <v>253</v>
          </cell>
          <cell r="BB64">
            <v>77</v>
          </cell>
          <cell r="BC64">
            <v>310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107</v>
          </cell>
          <cell r="BN64">
            <v>0</v>
          </cell>
          <cell r="BO64">
            <v>0</v>
          </cell>
          <cell r="BP64">
            <v>28</v>
          </cell>
          <cell r="BQ64">
            <v>79</v>
          </cell>
          <cell r="BR64">
            <v>30720063</v>
          </cell>
          <cell r="BS64">
            <v>148473185</v>
          </cell>
          <cell r="BT64">
            <v>143293992</v>
          </cell>
          <cell r="BU64">
            <v>0</v>
          </cell>
          <cell r="BV64">
            <v>35899256</v>
          </cell>
          <cell r="BW64">
            <v>467790</v>
          </cell>
          <cell r="BX64">
            <v>3602643</v>
          </cell>
          <cell r="BY64">
            <v>3163855</v>
          </cell>
          <cell r="BZ64">
            <v>906578</v>
          </cell>
          <cell r="CA64">
            <v>282089</v>
          </cell>
          <cell r="CB64">
            <v>0</v>
          </cell>
          <cell r="CC64">
            <v>3143925</v>
          </cell>
          <cell r="CD64">
            <v>2578350</v>
          </cell>
          <cell r="CE64">
            <v>847664</v>
          </cell>
          <cell r="CF64">
            <v>7</v>
          </cell>
          <cell r="CG64">
            <v>11</v>
          </cell>
          <cell r="CH64">
            <v>2</v>
          </cell>
          <cell r="CI64">
            <v>16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1</v>
          </cell>
          <cell r="CY64">
            <v>0</v>
          </cell>
          <cell r="CZ64">
            <v>0</v>
          </cell>
          <cell r="DA64">
            <v>1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192557</v>
          </cell>
          <cell r="DG64">
            <v>192557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100</v>
          </cell>
          <cell r="DM64">
            <v>102527</v>
          </cell>
          <cell r="DN64">
            <v>102597</v>
          </cell>
          <cell r="DO64">
            <v>0</v>
          </cell>
          <cell r="DP64">
            <v>30</v>
          </cell>
          <cell r="DQ64">
            <v>5491</v>
          </cell>
          <cell r="DR64">
            <v>66986</v>
          </cell>
          <cell r="DS64">
            <v>53612</v>
          </cell>
          <cell r="DT64">
            <v>18865</v>
          </cell>
          <cell r="DU64">
            <v>631763</v>
          </cell>
          <cell r="DV64">
            <v>0</v>
          </cell>
          <cell r="DW64">
            <v>2795</v>
          </cell>
          <cell r="DX64">
            <v>90588</v>
          </cell>
          <cell r="DY64">
            <v>2155</v>
          </cell>
          <cell r="DZ64">
            <v>83683</v>
          </cell>
          <cell r="EA64">
            <v>924</v>
          </cell>
          <cell r="EB64">
            <v>90267</v>
          </cell>
          <cell r="EC64">
            <v>1371</v>
          </cell>
          <cell r="ED64">
            <v>21544</v>
          </cell>
          <cell r="EE64">
            <v>0</v>
          </cell>
          <cell r="EF64">
            <v>1792</v>
          </cell>
          <cell r="EG64">
            <v>114469</v>
          </cell>
          <cell r="EH64">
            <v>88640</v>
          </cell>
          <cell r="EI64">
            <v>78097</v>
          </cell>
          <cell r="EJ64">
            <v>637</v>
          </cell>
          <cell r="EK64">
            <v>35448</v>
          </cell>
          <cell r="EL64">
            <v>63</v>
          </cell>
          <cell r="EM64">
            <v>58477</v>
          </cell>
          <cell r="EN64">
            <v>0</v>
          </cell>
          <cell r="EO64">
            <v>27</v>
          </cell>
          <cell r="EP64">
            <v>97649</v>
          </cell>
          <cell r="EQ64">
            <v>495</v>
          </cell>
          <cell r="ER64">
            <v>53813</v>
          </cell>
          <cell r="ES64">
            <v>180</v>
          </cell>
          <cell r="ET64">
            <v>157367</v>
          </cell>
          <cell r="EU64">
            <v>0</v>
          </cell>
          <cell r="EV64">
            <v>62</v>
          </cell>
          <cell r="EW64">
            <v>37530</v>
          </cell>
          <cell r="EX64">
            <v>4</v>
          </cell>
          <cell r="EY64">
            <v>33745</v>
          </cell>
          <cell r="EZ64">
            <v>123</v>
          </cell>
          <cell r="FA64">
            <v>29833</v>
          </cell>
          <cell r="FB64">
            <v>0</v>
          </cell>
          <cell r="FC64">
            <v>3</v>
          </cell>
          <cell r="FD64">
            <v>3763</v>
          </cell>
          <cell r="FE64">
            <v>2</v>
          </cell>
          <cell r="FF64">
            <v>923</v>
          </cell>
          <cell r="FG64">
            <v>15</v>
          </cell>
          <cell r="FH64">
            <v>1034</v>
          </cell>
          <cell r="FI64">
            <v>2</v>
          </cell>
          <cell r="FJ64">
            <v>0</v>
          </cell>
          <cell r="FK64">
            <v>790</v>
          </cell>
          <cell r="FL64">
            <v>18</v>
          </cell>
          <cell r="FM64">
            <v>5911</v>
          </cell>
          <cell r="FN64">
            <v>278</v>
          </cell>
          <cell r="FO64">
            <v>29138</v>
          </cell>
          <cell r="FP64">
            <v>55227</v>
          </cell>
          <cell r="FQ64">
            <v>177</v>
          </cell>
          <cell r="FR64">
            <v>0</v>
          </cell>
          <cell r="FS64">
            <v>84188</v>
          </cell>
          <cell r="FT64">
            <v>29127</v>
          </cell>
          <cell r="FU64">
            <v>55209</v>
          </cell>
          <cell r="FV64">
            <v>177</v>
          </cell>
          <cell r="FW64">
            <v>84159</v>
          </cell>
          <cell r="FX64">
            <v>10</v>
          </cell>
          <cell r="FY64">
            <v>18</v>
          </cell>
          <cell r="FZ64">
            <v>0</v>
          </cell>
          <cell r="GA64">
            <v>0</v>
          </cell>
          <cell r="GB64">
            <v>28</v>
          </cell>
          <cell r="GC64">
            <v>1</v>
          </cell>
          <cell r="GD64">
            <v>1</v>
          </cell>
          <cell r="GE64">
            <v>28</v>
          </cell>
          <cell r="GF64">
            <v>0</v>
          </cell>
          <cell r="GG64">
            <v>4</v>
          </cell>
          <cell r="GH64">
            <v>0</v>
          </cell>
          <cell r="GI64">
            <v>24</v>
          </cell>
          <cell r="GJ64">
            <v>0</v>
          </cell>
          <cell r="GK64">
            <v>0</v>
          </cell>
          <cell r="GL64">
            <v>0</v>
          </cell>
          <cell r="GM64">
            <v>79917</v>
          </cell>
          <cell r="GN64">
            <v>38117</v>
          </cell>
          <cell r="GO64">
            <v>29980</v>
          </cell>
          <cell r="GP64">
            <v>88054</v>
          </cell>
          <cell r="GQ64">
            <v>0</v>
          </cell>
          <cell r="GR64">
            <v>109083</v>
          </cell>
          <cell r="GS64">
            <v>93344</v>
          </cell>
          <cell r="GT64">
            <v>30161</v>
          </cell>
          <cell r="GU64">
            <v>172266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2051110</v>
          </cell>
          <cell r="HA64">
            <v>3288370</v>
          </cell>
          <cell r="HB64">
            <v>134825</v>
          </cell>
          <cell r="HC64">
            <v>5204655</v>
          </cell>
          <cell r="HD64">
            <v>759051</v>
          </cell>
          <cell r="HE64">
            <v>480503</v>
          </cell>
          <cell r="HF64">
            <v>0</v>
          </cell>
          <cell r="HG64">
            <v>239404</v>
          </cell>
          <cell r="HH64">
            <v>1000150</v>
          </cell>
          <cell r="HI64">
            <v>378293</v>
          </cell>
          <cell r="HJ64">
            <v>752431</v>
          </cell>
          <cell r="HK64">
            <v>13311</v>
          </cell>
          <cell r="HL64">
            <v>1117413</v>
          </cell>
          <cell r="HM64">
            <v>3690379</v>
          </cell>
          <cell r="HN64">
            <v>106538</v>
          </cell>
          <cell r="HO64">
            <v>260775</v>
          </cell>
          <cell r="HP64">
            <v>3536142</v>
          </cell>
          <cell r="HQ64">
            <v>67562</v>
          </cell>
          <cell r="HR64">
            <v>182969</v>
          </cell>
          <cell r="HS64">
            <v>3506</v>
          </cell>
          <cell r="HT64">
            <v>247025</v>
          </cell>
          <cell r="HU64">
            <v>36</v>
          </cell>
          <cell r="HV64">
            <v>0</v>
          </cell>
          <cell r="HW64">
            <v>36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1067</v>
          </cell>
          <cell r="ID64">
            <v>146756</v>
          </cell>
          <cell r="IE64">
            <v>129112</v>
          </cell>
          <cell r="IF64">
            <v>18711</v>
          </cell>
          <cell r="IG64">
            <v>10355</v>
          </cell>
          <cell r="IH64">
            <v>25113</v>
          </cell>
          <cell r="II64">
            <v>2530</v>
          </cell>
          <cell r="IJ64">
            <v>32938</v>
          </cell>
          <cell r="IK64">
            <v>6957853</v>
          </cell>
          <cell r="IL64">
            <v>4982680</v>
          </cell>
          <cell r="IM64">
            <v>783499</v>
          </cell>
          <cell r="IN64">
            <v>11157034</v>
          </cell>
          <cell r="IO64">
            <v>4579785</v>
          </cell>
          <cell r="IP64">
            <v>614463</v>
          </cell>
          <cell r="IQ64">
            <v>328804</v>
          </cell>
          <cell r="IR64">
            <v>4865444</v>
          </cell>
          <cell r="IS64">
            <v>2378068</v>
          </cell>
          <cell r="IT64">
            <v>4368217</v>
          </cell>
          <cell r="IU64">
            <v>454695</v>
          </cell>
          <cell r="IV64">
            <v>6291590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 t="e">
            <v>#VALUE!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 t="e">
            <v>#VALUE!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 t="e">
            <v>#VALUE!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 t="e">
            <v>#VALUE!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 t="e">
            <v>#VALUE!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 t="e">
            <v>#VALUE!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 t="e">
            <v>#VALUE!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 t="e">
            <v>#VALUE!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 t="e">
            <v>#VALUE!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 t="e">
            <v>#VALUE!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 t="e">
            <v>#VALUE!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 t="e">
            <v>#VALUE!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 t="e">
            <v>#VALUE!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 t="e">
            <v>#VALUE!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 t="e">
            <v>#VALUE!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 t="e">
            <v>#VALUE!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 t="e">
            <v>#VALUE!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 t="e">
            <v>#VALUE!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 t="e">
            <v>#VALUE!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 t="e">
            <v>#VALUE!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 t="e">
            <v>#VALUE!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 t="e">
            <v>#VALUE!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 t="e">
            <v>#VALUE!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 t="e">
            <v>#VALUE!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 t="e">
            <v>#VALUE!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 t="e">
            <v>#VALUE!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 t="e">
            <v>#VALUE!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 t="e">
            <v>#VALUE!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</row>
        <row r="66">
          <cell r="A66" t="str">
            <v>----------------------------</v>
          </cell>
          <cell r="B66" t="str">
            <v>------------</v>
          </cell>
          <cell r="C66" t="str">
            <v>------------</v>
          </cell>
          <cell r="D66" t="str">
            <v>----------</v>
          </cell>
          <cell r="E66" t="str">
            <v>------------</v>
          </cell>
          <cell r="F66" t="str">
            <v>------------</v>
          </cell>
          <cell r="G66" t="str">
            <v>------------</v>
          </cell>
          <cell r="H66" t="str">
            <v>----------------------------</v>
          </cell>
          <cell r="I66" t="str">
            <v>-------------</v>
          </cell>
          <cell r="J66" t="str">
            <v>-------------</v>
          </cell>
          <cell r="K66" t="str">
            <v>-------------</v>
          </cell>
          <cell r="L66" t="str">
            <v>-------------</v>
          </cell>
          <cell r="M66" t="str">
            <v>-------------</v>
          </cell>
          <cell r="N66" t="str">
            <v>-------------</v>
          </cell>
          <cell r="O66" t="str">
            <v>-------------</v>
          </cell>
          <cell r="P66" t="str">
            <v>----------------------------</v>
          </cell>
          <cell r="Q66" t="str">
            <v>-------------</v>
          </cell>
          <cell r="R66" t="str">
            <v>-------------</v>
          </cell>
          <cell r="S66" t="str">
            <v>-------------</v>
          </cell>
          <cell r="T66" t="str">
            <v>-------------</v>
          </cell>
          <cell r="U66" t="str">
            <v>-------------</v>
          </cell>
          <cell r="V66" t="str">
            <v>-------------</v>
          </cell>
          <cell r="W66" t="str">
            <v>----------------------------</v>
          </cell>
          <cell r="X66" t="str">
            <v>-------------</v>
          </cell>
          <cell r="Y66" t="str">
            <v>-------------</v>
          </cell>
          <cell r="Z66" t="str">
            <v>-------------</v>
          </cell>
          <cell r="AA66" t="str">
            <v>-------------</v>
          </cell>
          <cell r="AB66" t="str">
            <v>-------------</v>
          </cell>
          <cell r="AC66" t="str">
            <v>-------------</v>
          </cell>
          <cell r="AD66" t="str">
            <v>----------------------------</v>
          </cell>
          <cell r="AE66" t="str">
            <v>-------------</v>
          </cell>
          <cell r="AF66" t="str">
            <v>-------------</v>
          </cell>
          <cell r="AG66" t="str">
            <v>-------------</v>
          </cell>
          <cell r="AH66" t="str">
            <v>-------------</v>
          </cell>
          <cell r="AI66" t="str">
            <v>-------------</v>
          </cell>
          <cell r="AJ66" t="str">
            <v>-------------</v>
          </cell>
          <cell r="AK66" t="str">
            <v>----------------------------</v>
          </cell>
          <cell r="AL66" t="str">
            <v>-------------</v>
          </cell>
          <cell r="AM66" t="str">
            <v>-------------</v>
          </cell>
          <cell r="AN66" t="str">
            <v>-------------</v>
          </cell>
          <cell r="AO66" t="str">
            <v>-------------</v>
          </cell>
          <cell r="AP66" t="str">
            <v>-------------</v>
          </cell>
          <cell r="AQ66" t="str">
            <v>-------------</v>
          </cell>
          <cell r="AR66" t="str">
            <v>----------------------------</v>
          </cell>
          <cell r="AS66" t="str">
            <v>-------------</v>
          </cell>
          <cell r="AT66" t="str">
            <v>-------------</v>
          </cell>
          <cell r="AU66" t="str">
            <v>-------------</v>
          </cell>
          <cell r="AV66" t="str">
            <v>-------------</v>
          </cell>
          <cell r="AW66" t="str">
            <v>-------------</v>
          </cell>
          <cell r="AX66" t="str">
            <v>-------------</v>
          </cell>
          <cell r="AY66" t="str">
            <v>----------------------------</v>
          </cell>
          <cell r="AZ66" t="str">
            <v>-------------</v>
          </cell>
          <cell r="BA66" t="str">
            <v>-------------</v>
          </cell>
          <cell r="BB66" t="str">
            <v>-------------</v>
          </cell>
          <cell r="BC66" t="str">
            <v>-------------</v>
          </cell>
          <cell r="BD66" t="str">
            <v>-------------</v>
          </cell>
          <cell r="BE66" t="str">
            <v>-------------</v>
          </cell>
          <cell r="BF66" t="str">
            <v>----------------------------</v>
          </cell>
          <cell r="BG66" t="str">
            <v>-------------</v>
          </cell>
          <cell r="BH66" t="str">
            <v>-------------</v>
          </cell>
          <cell r="BI66" t="str">
            <v>-------------</v>
          </cell>
          <cell r="BJ66" t="str">
            <v>-------------</v>
          </cell>
          <cell r="BK66" t="str">
            <v>-------------</v>
          </cell>
          <cell r="BL66" t="str">
            <v>-------------</v>
          </cell>
          <cell r="BM66" t="str">
            <v>-------------</v>
          </cell>
          <cell r="BN66" t="str">
            <v>----------------------------</v>
          </cell>
          <cell r="BO66" t="str">
            <v>-------------</v>
          </cell>
          <cell r="BP66" t="str">
            <v>-------------</v>
          </cell>
          <cell r="BQ66" t="str">
            <v>-------------</v>
          </cell>
          <cell r="BR66" t="str">
            <v>-------------</v>
          </cell>
          <cell r="BS66" t="str">
            <v>-------------</v>
          </cell>
          <cell r="BT66" t="str">
            <v>-------------</v>
          </cell>
          <cell r="BU66" t="str">
            <v>----------------------------</v>
          </cell>
          <cell r="BV66" t="str">
            <v>-------------</v>
          </cell>
          <cell r="BW66" t="str">
            <v>-------------</v>
          </cell>
          <cell r="BX66" t="str">
            <v>-------------</v>
          </cell>
          <cell r="BY66" t="str">
            <v>-------------</v>
          </cell>
          <cell r="BZ66" t="str">
            <v>-------------</v>
          </cell>
          <cell r="CA66" t="str">
            <v>-------------</v>
          </cell>
          <cell r="CB66" t="str">
            <v>----------------------------</v>
          </cell>
          <cell r="CC66" t="str">
            <v>-------------</v>
          </cell>
          <cell r="CD66" t="str">
            <v>-------------</v>
          </cell>
          <cell r="CE66" t="str">
            <v>-------------</v>
          </cell>
          <cell r="CF66" t="str">
            <v>-------------</v>
          </cell>
          <cell r="CG66" t="str">
            <v>-------------</v>
          </cell>
          <cell r="CH66" t="str">
            <v>-------------</v>
          </cell>
          <cell r="CI66" t="str">
            <v>-------------</v>
          </cell>
          <cell r="CJ66" t="str">
            <v>----------------------------</v>
          </cell>
          <cell r="CK66" t="str">
            <v>-------------</v>
          </cell>
          <cell r="CL66" t="str">
            <v>-------------</v>
          </cell>
          <cell r="CM66" t="str">
            <v>-------------</v>
          </cell>
          <cell r="CN66" t="str">
            <v>-------------</v>
          </cell>
          <cell r="CO66" t="str">
            <v>-------------</v>
          </cell>
          <cell r="CP66" t="str">
            <v>-------------</v>
          </cell>
          <cell r="CQ66" t="str">
            <v>-------------</v>
          </cell>
          <cell r="CR66" t="str">
            <v>----------------------------</v>
          </cell>
          <cell r="CS66" t="str">
            <v>-------------</v>
          </cell>
          <cell r="CT66" t="str">
            <v>-------------</v>
          </cell>
          <cell r="CU66" t="str">
            <v>-------------</v>
          </cell>
          <cell r="CV66" t="str">
            <v>-------------</v>
          </cell>
          <cell r="CW66" t="str">
            <v>-------------</v>
          </cell>
          <cell r="CX66" t="str">
            <v>-------------</v>
          </cell>
          <cell r="CY66" t="str">
            <v>-------------</v>
          </cell>
          <cell r="CZ66" t="str">
            <v>----------------------------</v>
          </cell>
          <cell r="DA66" t="str">
            <v>-------------</v>
          </cell>
          <cell r="DB66" t="str">
            <v>-------------</v>
          </cell>
          <cell r="DC66" t="str">
            <v>-------------</v>
          </cell>
          <cell r="DD66" t="str">
            <v>-------------</v>
          </cell>
          <cell r="DE66" t="str">
            <v>-------------</v>
          </cell>
          <cell r="DF66" t="str">
            <v>-------------</v>
          </cell>
          <cell r="DG66" t="str">
            <v>-------------</v>
          </cell>
          <cell r="DH66" t="str">
            <v>----------------------------</v>
          </cell>
          <cell r="DI66" t="str">
            <v>-------------</v>
          </cell>
          <cell r="DJ66" t="str">
            <v>-------------</v>
          </cell>
          <cell r="DK66" t="str">
            <v>-------------</v>
          </cell>
          <cell r="DL66" t="str">
            <v>-------------</v>
          </cell>
          <cell r="DM66" t="str">
            <v>-------------</v>
          </cell>
          <cell r="DN66" t="str">
            <v>-------------</v>
          </cell>
          <cell r="DO66" t="str">
            <v>----------------------------</v>
          </cell>
          <cell r="DP66" t="str">
            <v>-------------</v>
          </cell>
          <cell r="DQ66" t="str">
            <v>-------------</v>
          </cell>
          <cell r="DR66" t="str">
            <v>-------------</v>
          </cell>
          <cell r="DS66" t="str">
            <v>-------------</v>
          </cell>
          <cell r="DT66" t="str">
            <v>-------------</v>
          </cell>
          <cell r="DU66" t="str">
            <v>------------</v>
          </cell>
          <cell r="DV66" t="str">
            <v>----------------------------</v>
          </cell>
          <cell r="DW66" t="str">
            <v>------------</v>
          </cell>
          <cell r="DX66" t="str">
            <v>------------</v>
          </cell>
          <cell r="DY66" t="str">
            <v>----------</v>
          </cell>
          <cell r="DZ66" t="str">
            <v>------------</v>
          </cell>
          <cell r="EA66" t="str">
            <v>------------</v>
          </cell>
          <cell r="EB66" t="str">
            <v>----------</v>
          </cell>
          <cell r="EC66" t="str">
            <v>------------</v>
          </cell>
          <cell r="ED66" t="str">
            <v>------------</v>
          </cell>
          <cell r="EE66" t="str">
            <v>----------------------------</v>
          </cell>
          <cell r="EF66" t="str">
            <v>----------</v>
          </cell>
          <cell r="EG66" t="str">
            <v>------------</v>
          </cell>
          <cell r="EH66" t="str">
            <v>------------</v>
          </cell>
          <cell r="EI66" t="str">
            <v>----------</v>
          </cell>
          <cell r="EJ66" t="str">
            <v>------------</v>
          </cell>
          <cell r="EK66" t="str">
            <v>------------</v>
          </cell>
          <cell r="EL66" t="str">
            <v>----------</v>
          </cell>
          <cell r="EM66" t="str">
            <v>------------</v>
          </cell>
          <cell r="EN66" t="str">
            <v>----------------------------</v>
          </cell>
          <cell r="EO66" t="str">
            <v>------------</v>
          </cell>
          <cell r="EP66" t="str">
            <v>----------</v>
          </cell>
          <cell r="EQ66" t="str">
            <v>------------</v>
          </cell>
          <cell r="ER66" t="str">
            <v>------------</v>
          </cell>
          <cell r="ES66" t="str">
            <v>----------</v>
          </cell>
          <cell r="ET66" t="str">
            <v>------------</v>
          </cell>
          <cell r="EU66" t="str">
            <v>----------------------------</v>
          </cell>
          <cell r="EV66" t="str">
            <v>------------</v>
          </cell>
          <cell r="EW66" t="str">
            <v>----------</v>
          </cell>
          <cell r="EX66" t="str">
            <v>------------</v>
          </cell>
          <cell r="EY66" t="str">
            <v>------------</v>
          </cell>
          <cell r="EZ66" t="str">
            <v>----------</v>
          </cell>
          <cell r="FA66" t="str">
            <v>------------</v>
          </cell>
          <cell r="FB66" t="str">
            <v>----------------------------</v>
          </cell>
          <cell r="FC66" t="str">
            <v>------------</v>
          </cell>
          <cell r="FD66" t="str">
            <v>----------</v>
          </cell>
          <cell r="FE66" t="str">
            <v>------------</v>
          </cell>
          <cell r="FF66" t="str">
            <v>------------</v>
          </cell>
          <cell r="FG66" t="str">
            <v>----------</v>
          </cell>
          <cell r="FH66" t="str">
            <v>------------</v>
          </cell>
          <cell r="FI66" t="str">
            <v>------------</v>
          </cell>
          <cell r="FJ66" t="str">
            <v>----------------------------</v>
          </cell>
          <cell r="FK66" t="str">
            <v>----------</v>
          </cell>
          <cell r="FL66" t="str">
            <v>------------</v>
          </cell>
          <cell r="FM66" t="str">
            <v>------------</v>
          </cell>
          <cell r="FN66" t="str">
            <v>----------</v>
          </cell>
          <cell r="FO66" t="str">
            <v>------------</v>
          </cell>
          <cell r="FP66" t="str">
            <v>------------</v>
          </cell>
          <cell r="FQ66" t="str">
            <v>----------</v>
          </cell>
          <cell r="FR66" t="str">
            <v>----------------------------</v>
          </cell>
          <cell r="FS66" t="str">
            <v>------------</v>
          </cell>
          <cell r="FT66" t="str">
            <v>------------</v>
          </cell>
          <cell r="FU66" t="str">
            <v>----------</v>
          </cell>
          <cell r="FV66" t="str">
            <v>------------</v>
          </cell>
          <cell r="FW66" t="str">
            <v>------------</v>
          </cell>
          <cell r="FX66" t="str">
            <v>----------</v>
          </cell>
          <cell r="FY66" t="str">
            <v>------------</v>
          </cell>
          <cell r="FZ66" t="str">
            <v>----------------------------</v>
          </cell>
          <cell r="GA66" t="str">
            <v>------------</v>
          </cell>
          <cell r="GB66" t="str">
            <v>----------</v>
          </cell>
          <cell r="GC66" t="str">
            <v>------------</v>
          </cell>
          <cell r="GD66" t="str">
            <v>------------</v>
          </cell>
          <cell r="GE66" t="str">
            <v>----------</v>
          </cell>
          <cell r="GF66" t="str">
            <v>------------</v>
          </cell>
          <cell r="GG66" t="str">
            <v>------------</v>
          </cell>
          <cell r="GH66" t="str">
            <v>----------------------------</v>
          </cell>
          <cell r="GI66" t="str">
            <v>----------</v>
          </cell>
          <cell r="GJ66" t="str">
            <v>------------</v>
          </cell>
          <cell r="GK66" t="str">
            <v>------------</v>
          </cell>
          <cell r="GL66" t="str">
            <v>----------</v>
          </cell>
          <cell r="GM66" t="str">
            <v>------------</v>
          </cell>
          <cell r="GN66" t="str">
            <v>------------</v>
          </cell>
          <cell r="GO66" t="str">
            <v>----------</v>
          </cell>
          <cell r="GP66" t="str">
            <v>------------</v>
          </cell>
          <cell r="GQ66" t="str">
            <v>----------------------------</v>
          </cell>
          <cell r="GR66" t="str">
            <v>------------</v>
          </cell>
          <cell r="GS66" t="str">
            <v>----------</v>
          </cell>
          <cell r="GT66" t="str">
            <v>------------</v>
          </cell>
          <cell r="GU66" t="str">
            <v>------------</v>
          </cell>
          <cell r="GV66" t="str">
            <v>----------</v>
          </cell>
          <cell r="GW66" t="str">
            <v>------------</v>
          </cell>
          <cell r="GX66" t="str">
            <v>------------</v>
          </cell>
          <cell r="GY66" t="str">
            <v>----------------------------</v>
          </cell>
          <cell r="GZ66" t="str">
            <v>----------</v>
          </cell>
          <cell r="HA66" t="str">
            <v>------------</v>
          </cell>
          <cell r="HB66" t="str">
            <v>------------</v>
          </cell>
          <cell r="HC66" t="str">
            <v>----------</v>
          </cell>
          <cell r="HD66" t="str">
            <v>------------</v>
          </cell>
          <cell r="HE66" t="str">
            <v>------------</v>
          </cell>
          <cell r="HF66" t="str">
            <v>----------------------------</v>
          </cell>
          <cell r="HG66" t="str">
            <v>----------</v>
          </cell>
          <cell r="HH66" t="str">
            <v>------------</v>
          </cell>
          <cell r="HI66" t="str">
            <v>------------</v>
          </cell>
          <cell r="HJ66" t="str">
            <v>----------</v>
          </cell>
          <cell r="HK66" t="str">
            <v>------------</v>
          </cell>
          <cell r="HL66" t="str">
            <v>------------</v>
          </cell>
          <cell r="HM66" t="str">
            <v>----------</v>
          </cell>
          <cell r="HN66" t="str">
            <v>------------</v>
          </cell>
          <cell r="HO66" t="str">
            <v>------------</v>
          </cell>
          <cell r="HP66" t="str">
            <v>----------</v>
          </cell>
          <cell r="HQ66" t="str">
            <v>------------</v>
          </cell>
          <cell r="HR66" t="str">
            <v>------------</v>
          </cell>
          <cell r="HS66" t="str">
            <v>----------</v>
          </cell>
          <cell r="HT66" t="str">
            <v>------------</v>
          </cell>
          <cell r="HU66" t="str">
            <v>------------</v>
          </cell>
          <cell r="HV66" t="str">
            <v>----------</v>
          </cell>
          <cell r="HW66" t="str">
            <v>------------</v>
          </cell>
          <cell r="HX66" t="str">
            <v>------------</v>
          </cell>
          <cell r="HY66" t="str">
            <v>----------</v>
          </cell>
          <cell r="HZ66" t="str">
            <v>------------</v>
          </cell>
          <cell r="IA66" t="str">
            <v>------------</v>
          </cell>
          <cell r="IB66" t="str">
            <v>----------</v>
          </cell>
          <cell r="IC66" t="str">
            <v>------------</v>
          </cell>
          <cell r="ID66" t="str">
            <v>------------</v>
          </cell>
          <cell r="IE66" t="str">
            <v>----------</v>
          </cell>
          <cell r="IF66" t="str">
            <v>------------</v>
          </cell>
          <cell r="IG66" t="str">
            <v>------------</v>
          </cell>
          <cell r="IH66" t="str">
            <v>----------</v>
          </cell>
          <cell r="II66" t="str">
            <v>------------</v>
          </cell>
          <cell r="IJ66" t="str">
            <v>------------</v>
          </cell>
          <cell r="IK66" t="str">
            <v>----------</v>
          </cell>
          <cell r="IL66" t="str">
            <v>------------</v>
          </cell>
          <cell r="IM66" t="str">
            <v>------------</v>
          </cell>
          <cell r="IN66" t="str">
            <v>----------</v>
          </cell>
          <cell r="IO66" t="str">
            <v>------------</v>
          </cell>
          <cell r="IP66" t="str">
            <v>------------</v>
          </cell>
          <cell r="IQ66" t="str">
            <v>----------</v>
          </cell>
          <cell r="IR66" t="str">
            <v>------------</v>
          </cell>
          <cell r="IS66" t="str">
            <v>------------</v>
          </cell>
          <cell r="IT66" t="str">
            <v>------------</v>
          </cell>
          <cell r="IU66" t="str">
            <v>------------</v>
          </cell>
          <cell r="IV66" t="str">
            <v>------------</v>
          </cell>
        </row>
        <row r="67">
          <cell r="A67" t="str">
            <v>----------------------------</v>
          </cell>
          <cell r="B67" t="str">
            <v>------------</v>
          </cell>
          <cell r="C67" t="str">
            <v>------------</v>
          </cell>
          <cell r="D67" t="str">
            <v>----------</v>
          </cell>
          <cell r="E67" t="str">
            <v>------------</v>
          </cell>
          <cell r="F67" t="str">
            <v>------------</v>
          </cell>
          <cell r="G67" t="str">
            <v>------------</v>
          </cell>
          <cell r="H67" t="str">
            <v>----------------------------</v>
          </cell>
          <cell r="I67" t="str">
            <v>-------------</v>
          </cell>
          <cell r="J67" t="str">
            <v>-------------</v>
          </cell>
          <cell r="K67" t="str">
            <v>-------------</v>
          </cell>
          <cell r="L67" t="str">
            <v>-------------</v>
          </cell>
          <cell r="M67" t="str">
            <v>-------------</v>
          </cell>
          <cell r="N67" t="str">
            <v>-------------</v>
          </cell>
          <cell r="O67" t="str">
            <v>-------------</v>
          </cell>
          <cell r="P67" t="str">
            <v>----------------------------</v>
          </cell>
          <cell r="Q67" t="str">
            <v>-------------</v>
          </cell>
          <cell r="R67" t="str">
            <v>-------------</v>
          </cell>
          <cell r="S67" t="str">
            <v>-------------</v>
          </cell>
          <cell r="T67" t="str">
            <v>-------------</v>
          </cell>
          <cell r="U67" t="str">
            <v>-------------</v>
          </cell>
          <cell r="V67" t="str">
            <v>-------------</v>
          </cell>
          <cell r="W67" t="str">
            <v>----------------------------</v>
          </cell>
          <cell r="X67" t="str">
            <v>-------------</v>
          </cell>
          <cell r="Y67" t="str">
            <v>-------------</v>
          </cell>
          <cell r="Z67" t="str">
            <v>-------------</v>
          </cell>
          <cell r="AA67" t="str">
            <v>-------------</v>
          </cell>
          <cell r="AB67" t="str">
            <v>-------------</v>
          </cell>
          <cell r="AC67" t="str">
            <v>-------------</v>
          </cell>
          <cell r="AD67" t="str">
            <v>----------------------------</v>
          </cell>
          <cell r="AE67" t="str">
            <v>-------------</v>
          </cell>
          <cell r="AF67" t="str">
            <v>-------------</v>
          </cell>
          <cell r="AG67" t="str">
            <v>-------------</v>
          </cell>
          <cell r="AH67" t="str">
            <v>-------------</v>
          </cell>
          <cell r="AI67" t="str">
            <v>-------------</v>
          </cell>
          <cell r="AJ67" t="str">
            <v>-------------</v>
          </cell>
          <cell r="AK67" t="str">
            <v>----------------------------</v>
          </cell>
          <cell r="AL67" t="str">
            <v>-------------</v>
          </cell>
          <cell r="AM67" t="str">
            <v>-------------</v>
          </cell>
          <cell r="AN67" t="str">
            <v>-------------</v>
          </cell>
          <cell r="AO67" t="str">
            <v>-------------</v>
          </cell>
          <cell r="AP67" t="str">
            <v>-------------</v>
          </cell>
          <cell r="AQ67" t="str">
            <v>-------------</v>
          </cell>
          <cell r="AR67" t="str">
            <v>----------------------------</v>
          </cell>
          <cell r="AS67" t="str">
            <v>-------------</v>
          </cell>
          <cell r="AT67" t="str">
            <v>-------------</v>
          </cell>
          <cell r="AU67" t="str">
            <v>-------------</v>
          </cell>
          <cell r="AV67" t="str">
            <v>-------------</v>
          </cell>
          <cell r="AW67" t="str">
            <v>-------------</v>
          </cell>
          <cell r="AX67" t="str">
            <v>-------------</v>
          </cell>
          <cell r="AY67" t="str">
            <v>----------------------------</v>
          </cell>
          <cell r="AZ67" t="str">
            <v>-------------</v>
          </cell>
          <cell r="BA67" t="str">
            <v>-------------</v>
          </cell>
          <cell r="BB67" t="str">
            <v>-------------</v>
          </cell>
          <cell r="BC67" t="str">
            <v>-------------</v>
          </cell>
          <cell r="BD67" t="str">
            <v>-------------</v>
          </cell>
          <cell r="BE67" t="str">
            <v>-------------</v>
          </cell>
          <cell r="BF67" t="str">
            <v>----------------------------</v>
          </cell>
          <cell r="BG67" t="str">
            <v>-------------</v>
          </cell>
          <cell r="BH67" t="str">
            <v>-------------</v>
          </cell>
          <cell r="BI67" t="str">
            <v>-------------</v>
          </cell>
          <cell r="BJ67" t="str">
            <v>-------------</v>
          </cell>
          <cell r="BK67" t="str">
            <v>-------------</v>
          </cell>
          <cell r="BL67" t="str">
            <v>-------------</v>
          </cell>
          <cell r="BM67" t="str">
            <v>-------------</v>
          </cell>
          <cell r="BN67" t="str">
            <v>----------------------------</v>
          </cell>
          <cell r="BO67" t="str">
            <v>-------------</v>
          </cell>
          <cell r="BP67" t="str">
            <v>-------------</v>
          </cell>
          <cell r="BQ67" t="str">
            <v>-------------</v>
          </cell>
          <cell r="BR67" t="str">
            <v>-------------</v>
          </cell>
          <cell r="BS67" t="str">
            <v>-------------</v>
          </cell>
          <cell r="BT67" t="str">
            <v>-------------</v>
          </cell>
          <cell r="BU67" t="str">
            <v>----------------------------</v>
          </cell>
          <cell r="BV67" t="str">
            <v>-------------</v>
          </cell>
          <cell r="BW67" t="str">
            <v>-------------</v>
          </cell>
          <cell r="BX67" t="str">
            <v>-------------</v>
          </cell>
          <cell r="BY67" t="str">
            <v>-------------</v>
          </cell>
          <cell r="BZ67" t="str">
            <v>-------------</v>
          </cell>
          <cell r="CA67" t="str">
            <v>-------------</v>
          </cell>
          <cell r="CB67" t="str">
            <v>----------------------------</v>
          </cell>
          <cell r="CC67" t="str">
            <v>-------------</v>
          </cell>
          <cell r="CD67" t="str">
            <v>-------------</v>
          </cell>
          <cell r="CE67" t="str">
            <v>-------------</v>
          </cell>
          <cell r="CF67" t="str">
            <v>-------------</v>
          </cell>
          <cell r="CG67" t="str">
            <v>-------------</v>
          </cell>
          <cell r="CH67" t="str">
            <v>-------------</v>
          </cell>
          <cell r="CI67" t="str">
            <v>-------------</v>
          </cell>
          <cell r="CJ67" t="str">
            <v>----------------------------</v>
          </cell>
          <cell r="CK67" t="str">
            <v>-------------</v>
          </cell>
          <cell r="CL67" t="str">
            <v>-------------</v>
          </cell>
          <cell r="CM67" t="str">
            <v>-------------</v>
          </cell>
          <cell r="CN67" t="str">
            <v>-------------</v>
          </cell>
          <cell r="CO67" t="str">
            <v>-------------</v>
          </cell>
          <cell r="CP67" t="str">
            <v>-------------</v>
          </cell>
          <cell r="CQ67" t="str">
            <v>-------------</v>
          </cell>
          <cell r="CR67" t="str">
            <v>----------------------------</v>
          </cell>
          <cell r="CS67" t="str">
            <v>-------------</v>
          </cell>
          <cell r="CT67" t="str">
            <v>-------------</v>
          </cell>
          <cell r="CU67" t="str">
            <v>-------------</v>
          </cell>
          <cell r="CV67" t="str">
            <v>-------------</v>
          </cell>
          <cell r="CW67" t="str">
            <v>-------------</v>
          </cell>
          <cell r="CX67" t="str">
            <v>-------------</v>
          </cell>
          <cell r="CY67" t="str">
            <v>-------------</v>
          </cell>
          <cell r="CZ67" t="str">
            <v>----------------------------</v>
          </cell>
          <cell r="DA67" t="str">
            <v>-------------</v>
          </cell>
          <cell r="DB67" t="str">
            <v>-------------</v>
          </cell>
          <cell r="DC67" t="str">
            <v>-------------</v>
          </cell>
          <cell r="DD67" t="str">
            <v>-------------</v>
          </cell>
          <cell r="DE67" t="str">
            <v>-------------</v>
          </cell>
          <cell r="DF67" t="str">
            <v>-------------</v>
          </cell>
          <cell r="DG67" t="str">
            <v>-------------</v>
          </cell>
          <cell r="DH67" t="str">
            <v>----------------------------</v>
          </cell>
          <cell r="DI67" t="str">
            <v>-------------</v>
          </cell>
          <cell r="DJ67" t="str">
            <v>-------------</v>
          </cell>
          <cell r="DK67" t="str">
            <v>-------------</v>
          </cell>
          <cell r="DL67" t="str">
            <v>-------------</v>
          </cell>
          <cell r="DM67" t="str">
            <v>-------------</v>
          </cell>
          <cell r="DN67" t="str">
            <v>-------------</v>
          </cell>
          <cell r="DO67" t="str">
            <v>----------------------------</v>
          </cell>
          <cell r="DP67" t="str">
            <v>-------------</v>
          </cell>
          <cell r="DQ67" t="str">
            <v>-------------</v>
          </cell>
          <cell r="DR67" t="str">
            <v>-------------</v>
          </cell>
          <cell r="DS67" t="str">
            <v>-------------</v>
          </cell>
          <cell r="DT67" t="str">
            <v>-------------</v>
          </cell>
          <cell r="DU67" t="str">
            <v>------------</v>
          </cell>
          <cell r="DV67" t="str">
            <v>----------------------------</v>
          </cell>
          <cell r="DW67" t="str">
            <v>------------</v>
          </cell>
          <cell r="DX67" t="str">
            <v>------------</v>
          </cell>
          <cell r="DY67" t="str">
            <v>----------</v>
          </cell>
          <cell r="DZ67" t="str">
            <v>------------</v>
          </cell>
          <cell r="EA67" t="str">
            <v>------------</v>
          </cell>
          <cell r="EB67" t="str">
            <v>----------</v>
          </cell>
          <cell r="EC67" t="str">
            <v>------------</v>
          </cell>
          <cell r="ED67" t="str">
            <v>------------</v>
          </cell>
          <cell r="EE67" t="str">
            <v>----------------------------</v>
          </cell>
          <cell r="EF67" t="str">
            <v>----------</v>
          </cell>
          <cell r="EG67" t="str">
            <v>------------</v>
          </cell>
          <cell r="EH67" t="str">
            <v>------------</v>
          </cell>
          <cell r="EI67" t="str">
            <v>----------</v>
          </cell>
          <cell r="EJ67" t="str">
            <v>------------</v>
          </cell>
          <cell r="EK67" t="str">
            <v>------------</v>
          </cell>
          <cell r="EL67" t="str">
            <v>----------</v>
          </cell>
          <cell r="EM67" t="str">
            <v>------------</v>
          </cell>
          <cell r="EN67" t="str">
            <v>----------------------------</v>
          </cell>
          <cell r="EO67" t="str">
            <v>------------</v>
          </cell>
          <cell r="EP67" t="str">
            <v>----------</v>
          </cell>
          <cell r="EQ67" t="str">
            <v>------------</v>
          </cell>
          <cell r="ER67" t="str">
            <v>------------</v>
          </cell>
          <cell r="ES67" t="str">
            <v>----------</v>
          </cell>
          <cell r="ET67" t="str">
            <v>------------</v>
          </cell>
          <cell r="EU67" t="str">
            <v>----------------------------</v>
          </cell>
          <cell r="EV67" t="str">
            <v>------------</v>
          </cell>
          <cell r="EW67" t="str">
            <v>----------</v>
          </cell>
          <cell r="EX67" t="str">
            <v>------------</v>
          </cell>
          <cell r="EY67" t="str">
            <v>------------</v>
          </cell>
          <cell r="EZ67" t="str">
            <v>----------</v>
          </cell>
          <cell r="FA67" t="str">
            <v>------------</v>
          </cell>
          <cell r="FB67" t="str">
            <v>----------------------------</v>
          </cell>
          <cell r="FC67" t="str">
            <v>------------</v>
          </cell>
          <cell r="FD67" t="str">
            <v>----------</v>
          </cell>
          <cell r="FE67" t="str">
            <v>------------</v>
          </cell>
          <cell r="FF67" t="str">
            <v>------------</v>
          </cell>
          <cell r="FG67" t="str">
            <v>----------</v>
          </cell>
          <cell r="FH67" t="str">
            <v>------------</v>
          </cell>
          <cell r="FI67" t="str">
            <v>------------</v>
          </cell>
          <cell r="FJ67" t="str">
            <v>----------------------------</v>
          </cell>
          <cell r="FK67" t="str">
            <v>----------</v>
          </cell>
          <cell r="FL67" t="str">
            <v>------------</v>
          </cell>
          <cell r="FM67" t="str">
            <v>------------</v>
          </cell>
          <cell r="FN67" t="str">
            <v>----------</v>
          </cell>
          <cell r="FO67" t="str">
            <v>------------</v>
          </cell>
          <cell r="FP67" t="str">
            <v>------------</v>
          </cell>
          <cell r="FQ67" t="str">
            <v>----------</v>
          </cell>
          <cell r="FR67" t="str">
            <v>----------------------------</v>
          </cell>
          <cell r="FS67" t="str">
            <v>------------</v>
          </cell>
          <cell r="FT67" t="str">
            <v>------------</v>
          </cell>
          <cell r="FU67" t="str">
            <v>----------</v>
          </cell>
          <cell r="FV67" t="str">
            <v>------------</v>
          </cell>
          <cell r="FW67" t="str">
            <v>------------</v>
          </cell>
          <cell r="FX67" t="str">
            <v>----------</v>
          </cell>
          <cell r="FY67" t="str">
            <v>------------</v>
          </cell>
          <cell r="FZ67" t="str">
            <v>----------------------------</v>
          </cell>
          <cell r="GA67" t="str">
            <v>------------</v>
          </cell>
          <cell r="GB67" t="str">
            <v>----------</v>
          </cell>
          <cell r="GC67" t="str">
            <v>------------</v>
          </cell>
          <cell r="GD67" t="str">
            <v>------------</v>
          </cell>
          <cell r="GE67" t="str">
            <v>----------</v>
          </cell>
          <cell r="GF67" t="str">
            <v>------------</v>
          </cell>
          <cell r="GG67" t="str">
            <v>------------</v>
          </cell>
          <cell r="GH67" t="str">
            <v>----------------------------</v>
          </cell>
          <cell r="GI67" t="str">
            <v>----------</v>
          </cell>
          <cell r="GJ67" t="str">
            <v>------------</v>
          </cell>
          <cell r="GK67" t="str">
            <v>------------</v>
          </cell>
          <cell r="GL67" t="str">
            <v>----------</v>
          </cell>
          <cell r="GM67" t="str">
            <v>------------</v>
          </cell>
          <cell r="GN67" t="str">
            <v>------------</v>
          </cell>
          <cell r="GO67" t="str">
            <v>----------</v>
          </cell>
          <cell r="GP67" t="str">
            <v>------------</v>
          </cell>
          <cell r="GQ67" t="str">
            <v>----------------------------</v>
          </cell>
          <cell r="GR67" t="str">
            <v>------------</v>
          </cell>
          <cell r="GS67" t="str">
            <v>----------</v>
          </cell>
          <cell r="GT67" t="str">
            <v>------------</v>
          </cell>
          <cell r="GU67" t="str">
            <v>------------</v>
          </cell>
          <cell r="GV67" t="str">
            <v>----------</v>
          </cell>
          <cell r="GW67" t="str">
            <v>------------</v>
          </cell>
          <cell r="GX67" t="str">
            <v>------------</v>
          </cell>
          <cell r="GY67" t="str">
            <v>----------------------------</v>
          </cell>
          <cell r="GZ67" t="str">
            <v>----------</v>
          </cell>
          <cell r="HA67" t="str">
            <v>------------</v>
          </cell>
          <cell r="HB67" t="str">
            <v>------------</v>
          </cell>
          <cell r="HC67" t="str">
            <v>----------</v>
          </cell>
          <cell r="HD67" t="str">
            <v>------------</v>
          </cell>
          <cell r="HE67" t="str">
            <v>------------</v>
          </cell>
          <cell r="HF67" t="str">
            <v>----------------------------</v>
          </cell>
          <cell r="HG67" t="str">
            <v>----------</v>
          </cell>
          <cell r="HH67" t="str">
            <v>------------</v>
          </cell>
          <cell r="HI67" t="str">
            <v>------------</v>
          </cell>
          <cell r="HJ67" t="str">
            <v>----------</v>
          </cell>
          <cell r="HK67" t="str">
            <v>------------</v>
          </cell>
          <cell r="HL67" t="str">
            <v>------------</v>
          </cell>
          <cell r="HM67" t="str">
            <v>----------</v>
          </cell>
          <cell r="HN67" t="str">
            <v>------------</v>
          </cell>
          <cell r="HO67" t="str">
            <v>------------</v>
          </cell>
          <cell r="HP67" t="str">
            <v>----------</v>
          </cell>
          <cell r="HQ67" t="str">
            <v>------------</v>
          </cell>
          <cell r="HR67" t="str">
            <v>------------</v>
          </cell>
          <cell r="HS67" t="str">
            <v>----------</v>
          </cell>
          <cell r="HT67" t="str">
            <v>------------</v>
          </cell>
          <cell r="HU67" t="str">
            <v>------------</v>
          </cell>
          <cell r="HV67" t="str">
            <v>----------</v>
          </cell>
          <cell r="HW67" t="str">
            <v>------------</v>
          </cell>
          <cell r="HX67" t="str">
            <v>------------</v>
          </cell>
          <cell r="HY67" t="str">
            <v>----------</v>
          </cell>
          <cell r="HZ67" t="str">
            <v>------------</v>
          </cell>
          <cell r="IA67" t="str">
            <v>------------</v>
          </cell>
          <cell r="IB67" t="str">
            <v>----------</v>
          </cell>
          <cell r="IC67" t="str">
            <v>------------</v>
          </cell>
          <cell r="ID67" t="str">
            <v>------------</v>
          </cell>
          <cell r="IE67" t="str">
            <v>----------</v>
          </cell>
          <cell r="IF67" t="str">
            <v>------------</v>
          </cell>
          <cell r="IG67" t="str">
            <v>------------</v>
          </cell>
          <cell r="IH67" t="str">
            <v>----------</v>
          </cell>
          <cell r="II67" t="str">
            <v>------------</v>
          </cell>
          <cell r="IJ67" t="str">
            <v>------------</v>
          </cell>
          <cell r="IK67" t="str">
            <v>----------</v>
          </cell>
          <cell r="IL67" t="str">
            <v>------------</v>
          </cell>
          <cell r="IM67" t="str">
            <v>------------</v>
          </cell>
          <cell r="IN67" t="str">
            <v>----------</v>
          </cell>
          <cell r="IO67" t="str">
            <v>------------</v>
          </cell>
          <cell r="IP67" t="str">
            <v>------------</v>
          </cell>
          <cell r="IQ67" t="str">
            <v>----------</v>
          </cell>
          <cell r="IR67" t="str">
            <v>------------</v>
          </cell>
          <cell r="IS67" t="str">
            <v>------------</v>
          </cell>
          <cell r="IT67" t="str">
            <v>----------</v>
          </cell>
          <cell r="IU67" t="str">
            <v>------------</v>
          </cell>
          <cell r="IV67" t="str">
            <v>------------</v>
          </cell>
        </row>
        <row r="68">
          <cell r="A68" t="str">
            <v>И Т О Г О</v>
          </cell>
          <cell r="B68">
            <v>1295497</v>
          </cell>
          <cell r="C68">
            <v>1590129</v>
          </cell>
          <cell r="D68">
            <v>13299</v>
          </cell>
          <cell r="E68">
            <v>11217</v>
          </cell>
          <cell r="F68">
            <v>242690</v>
          </cell>
          <cell r="G68">
            <v>33439</v>
          </cell>
          <cell r="H68" t="str">
            <v>И Т О Г О</v>
          </cell>
          <cell r="I68">
            <v>244579</v>
          </cell>
          <cell r="J68">
            <v>31550</v>
          </cell>
          <cell r="K68">
            <v>2662240</v>
          </cell>
          <cell r="L68">
            <v>3868261</v>
          </cell>
          <cell r="M68">
            <v>2545612</v>
          </cell>
          <cell r="N68">
            <v>3984889</v>
          </cell>
          <cell r="O68">
            <v>3868261</v>
          </cell>
          <cell r="P68" t="str">
            <v>И Т О Г О</v>
          </cell>
          <cell r="Q68">
            <v>2545612</v>
          </cell>
          <cell r="R68">
            <v>3984889</v>
          </cell>
          <cell r="S68">
            <v>1601637</v>
          </cell>
          <cell r="T68">
            <v>572105</v>
          </cell>
          <cell r="U68">
            <v>1936265</v>
          </cell>
          <cell r="V68">
            <v>237477</v>
          </cell>
          <cell r="W68" t="str">
            <v>И Т О Г О</v>
          </cell>
          <cell r="X68">
            <v>1359676</v>
          </cell>
          <cell r="Y68">
            <v>17145714</v>
          </cell>
          <cell r="Z68">
            <v>12316893</v>
          </cell>
          <cell r="AA68">
            <v>6188497</v>
          </cell>
          <cell r="AB68">
            <v>27377</v>
          </cell>
          <cell r="AC68">
            <v>1988126</v>
          </cell>
          <cell r="AD68" t="str">
            <v>И Т О Г О</v>
          </cell>
          <cell r="AE68">
            <v>1807125</v>
          </cell>
          <cell r="AF68">
            <v>208378</v>
          </cell>
          <cell r="AG68">
            <v>65674</v>
          </cell>
          <cell r="AH68">
            <v>157168</v>
          </cell>
          <cell r="AI68">
            <v>129364</v>
          </cell>
          <cell r="AJ68">
            <v>93478</v>
          </cell>
          <cell r="AK68" t="str">
            <v>И Т О Г О</v>
          </cell>
          <cell r="AL68">
            <v>43227867</v>
          </cell>
          <cell r="AM68">
            <v>461589722</v>
          </cell>
          <cell r="AN68">
            <v>465535132</v>
          </cell>
          <cell r="AO68">
            <v>39282457</v>
          </cell>
          <cell r="AP68">
            <v>5099648</v>
          </cell>
          <cell r="AQ68">
            <v>24899082</v>
          </cell>
          <cell r="AR68" t="str">
            <v>И Т О Г О</v>
          </cell>
          <cell r="AS68">
            <v>25254167</v>
          </cell>
          <cell r="AT68">
            <v>4744563</v>
          </cell>
          <cell r="AU68">
            <v>4142900</v>
          </cell>
          <cell r="AV68">
            <v>20439848</v>
          </cell>
          <cell r="AW68">
            <v>20278437</v>
          </cell>
          <cell r="AX68">
            <v>4304311</v>
          </cell>
          <cell r="AY68" t="str">
            <v>И Т О Г О</v>
          </cell>
          <cell r="AZ68">
            <v>656162</v>
          </cell>
          <cell r="BA68">
            <v>842078</v>
          </cell>
          <cell r="BB68">
            <v>890138</v>
          </cell>
          <cell r="BC68">
            <v>608102</v>
          </cell>
          <cell r="BD68">
            <v>461773</v>
          </cell>
          <cell r="BE68">
            <v>264718</v>
          </cell>
          <cell r="BF68" t="str">
            <v>И Т О Г О</v>
          </cell>
          <cell r="BG68">
            <v>285560</v>
          </cell>
          <cell r="BH68">
            <v>440931</v>
          </cell>
          <cell r="BI68">
            <v>395083</v>
          </cell>
          <cell r="BJ68">
            <v>192257</v>
          </cell>
          <cell r="BK68">
            <v>213169</v>
          </cell>
          <cell r="BL68">
            <v>374171</v>
          </cell>
          <cell r="BM68">
            <v>182078</v>
          </cell>
          <cell r="BN68" t="str">
            <v>И Т О Г О</v>
          </cell>
          <cell r="BO68">
            <v>117572</v>
          </cell>
          <cell r="BP68">
            <v>123518</v>
          </cell>
          <cell r="BQ68">
            <v>176132</v>
          </cell>
          <cell r="BR68">
            <v>76069413</v>
          </cell>
          <cell r="BS68">
            <v>462327735</v>
          </cell>
          <cell r="BT68">
            <v>441272084</v>
          </cell>
          <cell r="BU68" t="str">
            <v>И Т О Г О</v>
          </cell>
          <cell r="BV68">
            <v>97125064</v>
          </cell>
          <cell r="BW68">
            <v>13863627</v>
          </cell>
          <cell r="BX68">
            <v>75838638</v>
          </cell>
          <cell r="BY68">
            <v>68841380</v>
          </cell>
          <cell r="BZ68">
            <v>20860885</v>
          </cell>
          <cell r="CA68">
            <v>9861847</v>
          </cell>
          <cell r="CB68" t="str">
            <v>И Т О Г О</v>
          </cell>
          <cell r="CC68">
            <v>55793902</v>
          </cell>
          <cell r="CD68">
            <v>50752327</v>
          </cell>
          <cell r="CE68">
            <v>14903422</v>
          </cell>
          <cell r="CF68">
            <v>533885</v>
          </cell>
          <cell r="CG68">
            <v>2086162</v>
          </cell>
          <cell r="CH68">
            <v>1625783</v>
          </cell>
          <cell r="CI68">
            <v>994264</v>
          </cell>
          <cell r="CJ68" t="str">
            <v>И Т О Г О</v>
          </cell>
          <cell r="CK68">
            <v>246429</v>
          </cell>
          <cell r="CL68">
            <v>1373465</v>
          </cell>
          <cell r="CM68">
            <v>1085699</v>
          </cell>
          <cell r="CN68">
            <v>534195</v>
          </cell>
          <cell r="CO68">
            <v>221638</v>
          </cell>
          <cell r="CP68">
            <v>755486</v>
          </cell>
          <cell r="CQ68">
            <v>633615</v>
          </cell>
          <cell r="CR68" t="str">
            <v>И Т О Г О</v>
          </cell>
          <cell r="CS68">
            <v>343509</v>
          </cell>
          <cell r="CT68">
            <v>18698</v>
          </cell>
          <cell r="CU68">
            <v>90549</v>
          </cell>
          <cell r="CV68">
            <v>51169</v>
          </cell>
          <cell r="CW68">
            <v>58078</v>
          </cell>
          <cell r="CX68">
            <v>38800</v>
          </cell>
          <cell r="CY68">
            <v>132178</v>
          </cell>
          <cell r="CZ68" t="str">
            <v>И Т О Г О</v>
          </cell>
          <cell r="DA68">
            <v>144748</v>
          </cell>
          <cell r="DB68">
            <v>26230</v>
          </cell>
          <cell r="DC68">
            <v>100</v>
          </cell>
          <cell r="DD68">
            <v>100</v>
          </cell>
          <cell r="DE68">
            <v>221079</v>
          </cell>
          <cell r="DF68">
            <v>1698943</v>
          </cell>
          <cell r="DG68">
            <v>1795556</v>
          </cell>
          <cell r="DH68" t="str">
            <v>И Т О Г О</v>
          </cell>
          <cell r="DI68">
            <v>124466</v>
          </cell>
          <cell r="DJ68">
            <v>4448</v>
          </cell>
          <cell r="DK68">
            <v>4448</v>
          </cell>
          <cell r="DL68">
            <v>171021</v>
          </cell>
          <cell r="DM68">
            <v>2582416</v>
          </cell>
          <cell r="DN68">
            <v>2640170</v>
          </cell>
          <cell r="DO68" t="str">
            <v>И Т О Г О</v>
          </cell>
          <cell r="DP68">
            <v>113267</v>
          </cell>
          <cell r="DQ68">
            <v>2431859</v>
          </cell>
          <cell r="DR68">
            <v>32136035</v>
          </cell>
          <cell r="DS68">
            <v>32278846</v>
          </cell>
          <cell r="DT68">
            <v>2289048</v>
          </cell>
          <cell r="DU68">
            <v>1565197</v>
          </cell>
          <cell r="DV68" t="str">
            <v>И Т О Г О</v>
          </cell>
          <cell r="DW68">
            <v>805087</v>
          </cell>
          <cell r="DX68">
            <v>476769</v>
          </cell>
          <cell r="DY68">
            <v>337489</v>
          </cell>
          <cell r="DZ68">
            <v>264910</v>
          </cell>
          <cell r="EA68">
            <v>99362</v>
          </cell>
          <cell r="EB68">
            <v>278088</v>
          </cell>
          <cell r="EC68">
            <v>139546</v>
          </cell>
          <cell r="ED68">
            <v>240072</v>
          </cell>
          <cell r="EE68" t="str">
            <v>И Т О Г О</v>
          </cell>
          <cell r="EF68">
            <v>143625</v>
          </cell>
          <cell r="EG68">
            <v>205158</v>
          </cell>
          <cell r="EH68">
            <v>140105</v>
          </cell>
          <cell r="EI68">
            <v>155411</v>
          </cell>
          <cell r="EJ68">
            <v>31370</v>
          </cell>
          <cell r="EK68">
            <v>99395</v>
          </cell>
          <cell r="EL68">
            <v>28581</v>
          </cell>
          <cell r="EM68">
            <v>119586</v>
          </cell>
          <cell r="EN68" t="str">
            <v>И Т О Г О</v>
          </cell>
          <cell r="EO68">
            <v>36759</v>
          </cell>
          <cell r="EP68">
            <v>137962</v>
          </cell>
          <cell r="EQ68">
            <v>28138</v>
          </cell>
          <cell r="ER68">
            <v>379782</v>
          </cell>
          <cell r="ES68">
            <v>120616</v>
          </cell>
          <cell r="ET68">
            <v>394098</v>
          </cell>
          <cell r="EU68" t="str">
            <v>И Т О Г О</v>
          </cell>
          <cell r="EV68">
            <v>53156</v>
          </cell>
          <cell r="EW68">
            <v>188733</v>
          </cell>
          <cell r="EX68">
            <v>66232</v>
          </cell>
          <cell r="EY68">
            <v>316153</v>
          </cell>
          <cell r="EZ68">
            <v>234493</v>
          </cell>
          <cell r="FA68">
            <v>145412</v>
          </cell>
          <cell r="FB68" t="str">
            <v>И Т О Г О</v>
          </cell>
          <cell r="FC68">
            <v>55335</v>
          </cell>
          <cell r="FD68">
            <v>104361</v>
          </cell>
          <cell r="FE68">
            <v>48770</v>
          </cell>
          <cell r="FF68">
            <v>229254</v>
          </cell>
          <cell r="FG68">
            <v>12545</v>
          </cell>
          <cell r="FH68">
            <v>93060</v>
          </cell>
          <cell r="FI68">
            <v>63126</v>
          </cell>
          <cell r="FJ68" t="str">
            <v>И Т О Г О</v>
          </cell>
          <cell r="FK68">
            <v>96344</v>
          </cell>
          <cell r="FL68">
            <v>48040</v>
          </cell>
          <cell r="FM68">
            <v>92193</v>
          </cell>
          <cell r="FN68">
            <v>18641</v>
          </cell>
          <cell r="FO68">
            <v>264129</v>
          </cell>
          <cell r="FP68">
            <v>403128</v>
          </cell>
          <cell r="FQ68">
            <v>32699</v>
          </cell>
          <cell r="FR68" t="str">
            <v>И Т О Г О</v>
          </cell>
          <cell r="FS68">
            <v>634558</v>
          </cell>
          <cell r="FT68">
            <v>251713</v>
          </cell>
          <cell r="FU68">
            <v>399874</v>
          </cell>
          <cell r="FV68">
            <v>29728</v>
          </cell>
          <cell r="FW68">
            <v>621859</v>
          </cell>
          <cell r="FX68">
            <v>12215</v>
          </cell>
          <cell r="FY68">
            <v>3254</v>
          </cell>
          <cell r="FZ68" t="str">
            <v>И Т О Г О</v>
          </cell>
          <cell r="GA68">
            <v>2971</v>
          </cell>
          <cell r="GB68">
            <v>12498</v>
          </cell>
          <cell r="GC68">
            <v>201</v>
          </cell>
          <cell r="GD68">
            <v>201</v>
          </cell>
          <cell r="GE68">
            <v>4391</v>
          </cell>
          <cell r="GF68">
            <v>2148</v>
          </cell>
          <cell r="GG68">
            <v>193</v>
          </cell>
          <cell r="GH68" t="str">
            <v>И Т О Г О</v>
          </cell>
          <cell r="GI68">
            <v>6346</v>
          </cell>
          <cell r="GJ68">
            <v>21</v>
          </cell>
          <cell r="GK68">
            <v>5</v>
          </cell>
          <cell r="GL68">
            <v>16</v>
          </cell>
          <cell r="GM68">
            <v>619393</v>
          </cell>
          <cell r="GN68">
            <v>385568</v>
          </cell>
          <cell r="GO68">
            <v>108196</v>
          </cell>
          <cell r="GP68">
            <v>896765</v>
          </cell>
          <cell r="GQ68" t="str">
            <v>И Т О Г О</v>
          </cell>
          <cell r="GR68">
            <v>887934</v>
          </cell>
          <cell r="GS68">
            <v>790844</v>
          </cell>
          <cell r="GT68">
            <v>141093</v>
          </cell>
          <cell r="GU68">
            <v>1537685</v>
          </cell>
          <cell r="GV68">
            <v>58869</v>
          </cell>
          <cell r="GW68">
            <v>3758</v>
          </cell>
          <cell r="GX68">
            <v>62627</v>
          </cell>
          <cell r="GY68" t="str">
            <v>И Т О Г О</v>
          </cell>
          <cell r="GZ68">
            <v>147963780</v>
          </cell>
          <cell r="HA68">
            <v>14055164</v>
          </cell>
          <cell r="HB68">
            <v>10260387</v>
          </cell>
          <cell r="HC68">
            <v>151758557</v>
          </cell>
          <cell r="HD68">
            <v>812851031</v>
          </cell>
          <cell r="HE68">
            <v>13623000</v>
          </cell>
          <cell r="HF68" t="str">
            <v>И Т О Г О</v>
          </cell>
          <cell r="HG68">
            <v>5709802</v>
          </cell>
          <cell r="HH68">
            <v>820764229</v>
          </cell>
          <cell r="HI68">
            <v>92750572</v>
          </cell>
          <cell r="HJ68">
            <v>13741650</v>
          </cell>
          <cell r="HK68">
            <v>3433070</v>
          </cell>
          <cell r="HL68">
            <v>103059152</v>
          </cell>
          <cell r="HM68">
            <v>421817105</v>
          </cell>
          <cell r="HN68">
            <v>16913569</v>
          </cell>
          <cell r="HO68">
            <v>25281450</v>
          </cell>
          <cell r="HP68">
            <v>413449224</v>
          </cell>
          <cell r="HQ68">
            <v>8817789</v>
          </cell>
          <cell r="HR68">
            <v>818772</v>
          </cell>
          <cell r="HS68">
            <v>4592227</v>
          </cell>
          <cell r="HT68">
            <v>5044334</v>
          </cell>
          <cell r="HU68">
            <v>231</v>
          </cell>
          <cell r="HV68">
            <v>8</v>
          </cell>
          <cell r="HW68">
            <v>81</v>
          </cell>
          <cell r="HX68">
            <v>158</v>
          </cell>
          <cell r="HY68">
            <v>1068</v>
          </cell>
          <cell r="HZ68">
            <v>1076</v>
          </cell>
          <cell r="IA68">
            <v>711</v>
          </cell>
          <cell r="IB68">
            <v>1433</v>
          </cell>
          <cell r="IC68">
            <v>396479</v>
          </cell>
          <cell r="ID68">
            <v>148235</v>
          </cell>
          <cell r="IE68">
            <v>129169</v>
          </cell>
          <cell r="IF68">
            <v>415545</v>
          </cell>
          <cell r="IG68">
            <v>1498120</v>
          </cell>
          <cell r="IH68">
            <v>158870</v>
          </cell>
          <cell r="II68">
            <v>398683</v>
          </cell>
          <cell r="IJ68">
            <v>1258307</v>
          </cell>
          <cell r="IK68">
            <v>1486155044</v>
          </cell>
          <cell r="IL68">
            <v>59464102</v>
          </cell>
          <cell r="IM68">
            <v>49805580</v>
          </cell>
          <cell r="IN68">
            <v>1495813566</v>
          </cell>
          <cell r="IO68">
            <v>1408482507</v>
          </cell>
          <cell r="IP68">
            <v>49399829</v>
          </cell>
          <cell r="IQ68">
            <v>40368705</v>
          </cell>
          <cell r="IR68">
            <v>1417513631</v>
          </cell>
          <cell r="IS68">
            <v>77672537</v>
          </cell>
          <cell r="IT68">
            <v>10064273</v>
          </cell>
          <cell r="IU68">
            <v>9436875</v>
          </cell>
          <cell r="IV68">
            <v>78299935</v>
          </cell>
        </row>
        <row r="75">
          <cell r="A75" t="str">
            <v>Hазвание</v>
          </cell>
          <cell r="B75">
            <v>372</v>
          </cell>
          <cell r="C75">
            <v>372</v>
          </cell>
          <cell r="D75">
            <v>387</v>
          </cell>
          <cell r="E75">
            <v>387</v>
          </cell>
          <cell r="F75">
            <v>388</v>
          </cell>
          <cell r="G75">
            <v>388</v>
          </cell>
          <cell r="H75" t="str">
            <v>Hазвание</v>
          </cell>
          <cell r="I75">
            <v>389</v>
          </cell>
          <cell r="J75">
            <v>389</v>
          </cell>
          <cell r="K75">
            <v>391</v>
          </cell>
          <cell r="L75">
            <v>391</v>
          </cell>
          <cell r="M75">
            <v>392</v>
          </cell>
          <cell r="N75">
            <v>392</v>
          </cell>
          <cell r="O75">
            <v>393</v>
          </cell>
          <cell r="P75" t="str">
            <v>Hазвание</v>
          </cell>
          <cell r="Q75">
            <v>393</v>
          </cell>
          <cell r="R75">
            <v>394</v>
          </cell>
          <cell r="S75">
            <v>394</v>
          </cell>
          <cell r="T75">
            <v>395</v>
          </cell>
          <cell r="U75">
            <v>395</v>
          </cell>
          <cell r="V75">
            <v>396</v>
          </cell>
          <cell r="W75" t="str">
            <v>Hазвание</v>
          </cell>
          <cell r="X75">
            <v>396</v>
          </cell>
          <cell r="Y75">
            <v>397</v>
          </cell>
          <cell r="Z75">
            <v>397</v>
          </cell>
          <cell r="AA75">
            <v>399</v>
          </cell>
          <cell r="AB75">
            <v>399</v>
          </cell>
          <cell r="AC75">
            <v>400</v>
          </cell>
          <cell r="AD75" t="str">
            <v>Hазвание</v>
          </cell>
          <cell r="AE75">
            <v>400</v>
          </cell>
          <cell r="AF75">
            <v>401</v>
          </cell>
          <cell r="AG75">
            <v>402</v>
          </cell>
          <cell r="AH75">
            <v>403</v>
          </cell>
          <cell r="AI75">
            <v>404</v>
          </cell>
          <cell r="AJ75">
            <v>404</v>
          </cell>
          <cell r="AK75" t="str">
            <v>Hазвание</v>
          </cell>
          <cell r="AL75">
            <v>405</v>
          </cell>
          <cell r="AM75">
            <v>405</v>
          </cell>
          <cell r="AN75">
            <v>406</v>
          </cell>
          <cell r="AO75">
            <v>406</v>
          </cell>
          <cell r="AP75">
            <v>407</v>
          </cell>
          <cell r="AQ75">
            <v>410</v>
          </cell>
          <cell r="AR75" t="str">
            <v>Hазвание</v>
          </cell>
          <cell r="AS75">
            <v>410</v>
          </cell>
          <cell r="AT75">
            <v>410</v>
          </cell>
          <cell r="AU75">
            <v>410</v>
          </cell>
          <cell r="AV75">
            <v>410</v>
          </cell>
          <cell r="AW75">
            <v>410</v>
          </cell>
          <cell r="AX75">
            <v>411</v>
          </cell>
          <cell r="AY75" t="str">
            <v>Hазвание</v>
          </cell>
          <cell r="AZ75">
            <v>411</v>
          </cell>
          <cell r="BA75">
            <v>411</v>
          </cell>
          <cell r="BB75">
            <v>411</v>
          </cell>
          <cell r="BC75">
            <v>411</v>
          </cell>
          <cell r="BD75">
            <v>411</v>
          </cell>
          <cell r="BE75">
            <v>412</v>
          </cell>
          <cell r="BF75" t="str">
            <v>Hазвание</v>
          </cell>
          <cell r="BG75">
            <v>412</v>
          </cell>
          <cell r="BH75">
            <v>412</v>
          </cell>
          <cell r="BI75">
            <v>412</v>
          </cell>
          <cell r="BJ75">
            <v>413</v>
          </cell>
          <cell r="BK75">
            <v>413</v>
          </cell>
          <cell r="BL75">
            <v>413</v>
          </cell>
          <cell r="BM75">
            <v>413</v>
          </cell>
          <cell r="BN75" t="str">
            <v>Hазвание</v>
          </cell>
          <cell r="BO75">
            <v>413</v>
          </cell>
          <cell r="BP75">
            <v>414</v>
          </cell>
          <cell r="BQ75">
            <v>414</v>
          </cell>
          <cell r="BR75">
            <v>414</v>
          </cell>
          <cell r="BS75">
            <v>414</v>
          </cell>
          <cell r="BT75">
            <v>415</v>
          </cell>
          <cell r="BU75" t="str">
            <v>Hазвание</v>
          </cell>
          <cell r="BV75">
            <v>415</v>
          </cell>
          <cell r="BW75">
            <v>420</v>
          </cell>
          <cell r="BX75">
            <v>420</v>
          </cell>
          <cell r="BY75">
            <v>420</v>
          </cell>
          <cell r="BZ75">
            <v>420</v>
          </cell>
          <cell r="CA75">
            <v>420</v>
          </cell>
          <cell r="CB75" t="str">
            <v>Hазвание</v>
          </cell>
          <cell r="CC75">
            <v>421</v>
          </cell>
          <cell r="CD75">
            <v>421</v>
          </cell>
          <cell r="CE75">
            <v>421</v>
          </cell>
          <cell r="CF75">
            <v>421</v>
          </cell>
          <cell r="CG75">
            <v>422</v>
          </cell>
          <cell r="CH75">
            <v>422</v>
          </cell>
          <cell r="CI75">
            <v>423</v>
          </cell>
          <cell r="CJ75" t="str">
            <v>Hазвание</v>
          </cell>
          <cell r="CK75">
            <v>423</v>
          </cell>
          <cell r="CL75">
            <v>423</v>
          </cell>
          <cell r="CM75">
            <v>423</v>
          </cell>
          <cell r="CN75">
            <v>424</v>
          </cell>
          <cell r="CO75">
            <v>424</v>
          </cell>
          <cell r="CP75">
            <v>424</v>
          </cell>
          <cell r="CQ75">
            <v>424</v>
          </cell>
          <cell r="CR75" t="str">
            <v>Hазвание</v>
          </cell>
          <cell r="CS75">
            <v>425</v>
          </cell>
          <cell r="CT75">
            <v>425</v>
          </cell>
          <cell r="CU75">
            <v>425</v>
          </cell>
          <cell r="CV75">
            <v>425</v>
          </cell>
          <cell r="CW75">
            <v>426</v>
          </cell>
          <cell r="CX75">
            <v>426</v>
          </cell>
          <cell r="CY75">
            <v>426</v>
          </cell>
          <cell r="CZ75" t="str">
            <v>Hазвание</v>
          </cell>
          <cell r="DA75">
            <v>426</v>
          </cell>
          <cell r="DB75">
            <v>427</v>
          </cell>
          <cell r="DC75">
            <v>427</v>
          </cell>
          <cell r="DD75">
            <v>427</v>
          </cell>
          <cell r="DE75">
            <v>427</v>
          </cell>
          <cell r="DF75">
            <v>427</v>
          </cell>
          <cell r="DG75">
            <v>430</v>
          </cell>
          <cell r="DH75" t="str">
            <v>Hазвание</v>
          </cell>
          <cell r="DI75">
            <v>430</v>
          </cell>
          <cell r="DJ75">
            <v>430</v>
          </cell>
          <cell r="DK75">
            <v>430</v>
          </cell>
          <cell r="DL75">
            <v>430</v>
          </cell>
          <cell r="DM75">
            <v>430</v>
          </cell>
          <cell r="DN75">
            <v>440</v>
          </cell>
          <cell r="DO75" t="str">
            <v>Hазвание</v>
          </cell>
          <cell r="DP75">
            <v>440</v>
          </cell>
          <cell r="DQ75">
            <v>440</v>
          </cell>
          <cell r="DR75">
            <v>440</v>
          </cell>
          <cell r="DS75">
            <v>441</v>
          </cell>
          <cell r="DT75">
            <v>441</v>
          </cell>
          <cell r="DU75">
            <v>441</v>
          </cell>
          <cell r="DV75" t="str">
            <v>Hазвание</v>
          </cell>
          <cell r="DW75">
            <v>510</v>
          </cell>
          <cell r="DX75">
            <v>510</v>
          </cell>
          <cell r="DY75">
            <v>510</v>
          </cell>
          <cell r="DZ75">
            <v>520</v>
          </cell>
          <cell r="EA75">
            <v>520</v>
          </cell>
          <cell r="EB75">
            <v>520</v>
          </cell>
          <cell r="EC75">
            <v>520</v>
          </cell>
          <cell r="ED75">
            <v>530</v>
          </cell>
          <cell r="EE75" t="str">
            <v>Hазвание</v>
          </cell>
          <cell r="EF75">
            <v>530</v>
          </cell>
          <cell r="EG75">
            <v>530</v>
          </cell>
          <cell r="EH75">
            <v>530</v>
          </cell>
          <cell r="EI75">
            <v>540</v>
          </cell>
          <cell r="EJ75">
            <v>540</v>
          </cell>
          <cell r="EK75">
            <v>540</v>
          </cell>
          <cell r="EL75">
            <v>540</v>
          </cell>
          <cell r="EM75">
            <v>550</v>
          </cell>
          <cell r="EN75" t="str">
            <v>Hазвание</v>
          </cell>
          <cell r="EO75">
            <v>550</v>
          </cell>
          <cell r="EP75">
            <v>610</v>
          </cell>
          <cell r="EQ75">
            <v>610</v>
          </cell>
          <cell r="ER75">
            <v>620</v>
          </cell>
          <cell r="ES75">
            <v>620</v>
          </cell>
          <cell r="ET75">
            <v>630</v>
          </cell>
          <cell r="EU75" t="str">
            <v>Hазвание</v>
          </cell>
          <cell r="EV75">
            <v>630</v>
          </cell>
          <cell r="EW75">
            <v>640</v>
          </cell>
          <cell r="EX75">
            <v>640</v>
          </cell>
          <cell r="EY75">
            <v>650</v>
          </cell>
          <cell r="EZ75">
            <v>650</v>
          </cell>
          <cell r="FA75">
            <v>660</v>
          </cell>
          <cell r="FB75" t="str">
            <v>Hазвание</v>
          </cell>
          <cell r="FC75">
            <v>660</v>
          </cell>
          <cell r="FD75">
            <v>670</v>
          </cell>
          <cell r="FE75">
            <v>670</v>
          </cell>
          <cell r="FF75">
            <v>680</v>
          </cell>
          <cell r="FG75">
            <v>680</v>
          </cell>
          <cell r="FH75">
            <v>705</v>
          </cell>
          <cell r="FI75">
            <v>705</v>
          </cell>
          <cell r="FJ75" t="str">
            <v>Hазвание</v>
          </cell>
          <cell r="FK75">
            <v>705</v>
          </cell>
          <cell r="FL75">
            <v>705</v>
          </cell>
          <cell r="FM75">
            <v>705</v>
          </cell>
          <cell r="FN75">
            <v>705</v>
          </cell>
          <cell r="FO75">
            <v>705</v>
          </cell>
          <cell r="FP75">
            <v>705</v>
          </cell>
          <cell r="FQ75">
            <v>705</v>
          </cell>
          <cell r="FR75" t="str">
            <v>Hазвание</v>
          </cell>
          <cell r="FS75">
            <v>710</v>
          </cell>
          <cell r="FT75">
            <v>710</v>
          </cell>
          <cell r="FU75">
            <v>710</v>
          </cell>
          <cell r="FV75">
            <v>710</v>
          </cell>
          <cell r="FW75">
            <v>710</v>
          </cell>
          <cell r="FX75">
            <v>710</v>
          </cell>
          <cell r="FY75">
            <v>710</v>
          </cell>
          <cell r="FZ75" t="str">
            <v>Hазвание</v>
          </cell>
          <cell r="GA75">
            <v>710</v>
          </cell>
          <cell r="GB75">
            <v>710</v>
          </cell>
          <cell r="GC75">
            <v>720</v>
          </cell>
          <cell r="GD75">
            <v>720</v>
          </cell>
          <cell r="GE75">
            <v>720</v>
          </cell>
          <cell r="GF75">
            <v>720</v>
          </cell>
          <cell r="GG75">
            <v>720</v>
          </cell>
          <cell r="GH75" t="str">
            <v>Hазвание</v>
          </cell>
          <cell r="GI75">
            <v>720</v>
          </cell>
          <cell r="GJ75">
            <v>720</v>
          </cell>
          <cell r="GK75">
            <v>730</v>
          </cell>
          <cell r="GL75">
            <v>730</v>
          </cell>
          <cell r="GM75">
            <v>730</v>
          </cell>
          <cell r="GN75">
            <v>730</v>
          </cell>
          <cell r="GO75">
            <v>730</v>
          </cell>
          <cell r="GP75">
            <v>730</v>
          </cell>
          <cell r="GQ75" t="str">
            <v>Hазвание</v>
          </cell>
          <cell r="GR75">
            <v>730</v>
          </cell>
          <cell r="GS75">
            <v>740</v>
          </cell>
          <cell r="GT75">
            <v>740</v>
          </cell>
          <cell r="GU75">
            <v>740</v>
          </cell>
          <cell r="GV75">
            <v>740</v>
          </cell>
          <cell r="GW75">
            <v>740</v>
          </cell>
          <cell r="GX75">
            <v>740</v>
          </cell>
          <cell r="GY75" t="str">
            <v>Hазвание</v>
          </cell>
          <cell r="GZ75">
            <v>740</v>
          </cell>
          <cell r="HA75">
            <v>750</v>
          </cell>
          <cell r="HB75">
            <v>750</v>
          </cell>
          <cell r="HC75">
            <v>750</v>
          </cell>
          <cell r="HD75">
            <v>750</v>
          </cell>
          <cell r="HE75">
            <v>755</v>
          </cell>
          <cell r="HF75" t="str">
            <v>Hазвание</v>
          </cell>
          <cell r="HG75">
            <v>760</v>
          </cell>
          <cell r="HH75">
            <v>770</v>
          </cell>
          <cell r="HI75">
            <v>780</v>
          </cell>
          <cell r="HJ75">
            <v>690</v>
          </cell>
          <cell r="HK75">
            <v>690</v>
          </cell>
        </row>
        <row r="76">
          <cell r="A76" t="str">
            <v>.</v>
          </cell>
          <cell r="B76" t="str">
            <v xml:space="preserve">Гр.5    </v>
          </cell>
          <cell r="C76" t="str">
            <v xml:space="preserve">Гр.6    </v>
          </cell>
          <cell r="D76" t="str">
            <v xml:space="preserve">Гр.3    </v>
          </cell>
          <cell r="E76" t="str">
            <v xml:space="preserve">Гр.4    </v>
          </cell>
          <cell r="F76" t="str">
            <v xml:space="preserve">Гр.3    </v>
          </cell>
          <cell r="G76" t="str">
            <v xml:space="preserve">Гр.4    </v>
          </cell>
          <cell r="H76" t="str">
            <v>.</v>
          </cell>
          <cell r="I76" t="str">
            <v xml:space="preserve">Гр.3    </v>
          </cell>
          <cell r="J76" t="str">
            <v xml:space="preserve">Гр.4    </v>
          </cell>
          <cell r="K76" t="str">
            <v xml:space="preserve">Гр.3    </v>
          </cell>
          <cell r="L76" t="str">
            <v xml:space="preserve">Гр.4    </v>
          </cell>
          <cell r="M76" t="str">
            <v xml:space="preserve">Гр.3    </v>
          </cell>
          <cell r="N76" t="str">
            <v xml:space="preserve">Гр.4    </v>
          </cell>
          <cell r="O76" t="str">
            <v xml:space="preserve">Гр.3    </v>
          </cell>
          <cell r="P76" t="str">
            <v>.</v>
          </cell>
          <cell r="Q76" t="str">
            <v xml:space="preserve">Гр.4    </v>
          </cell>
          <cell r="R76" t="str">
            <v xml:space="preserve">Гр.3    </v>
          </cell>
          <cell r="S76" t="str">
            <v xml:space="preserve">Гр.4    </v>
          </cell>
          <cell r="T76" t="str">
            <v xml:space="preserve">Гр.3    </v>
          </cell>
          <cell r="U76" t="str">
            <v xml:space="preserve">Гр.4    </v>
          </cell>
          <cell r="V76" t="str">
            <v xml:space="preserve">Гр.3    </v>
          </cell>
          <cell r="W76" t="str">
            <v>.</v>
          </cell>
          <cell r="X76" t="str">
            <v xml:space="preserve">Гр.4    </v>
          </cell>
          <cell r="Y76" t="str">
            <v xml:space="preserve">Гр.3    </v>
          </cell>
          <cell r="Z76" t="str">
            <v xml:space="preserve">Гр.4    </v>
          </cell>
          <cell r="AA76" t="str">
            <v xml:space="preserve">Гр.3    </v>
          </cell>
          <cell r="AB76" t="str">
            <v xml:space="preserve">Гр.4    </v>
          </cell>
          <cell r="AC76" t="str">
            <v xml:space="preserve">Гр.3    </v>
          </cell>
          <cell r="AD76" t="str">
            <v>.</v>
          </cell>
          <cell r="AE76" t="str">
            <v xml:space="preserve">Гр.4    </v>
          </cell>
          <cell r="AF76" t="str">
            <v xml:space="preserve">Гр.3    </v>
          </cell>
          <cell r="AG76" t="str">
            <v xml:space="preserve">Гр.3    </v>
          </cell>
          <cell r="AH76" t="str">
            <v xml:space="preserve">Гр.3    </v>
          </cell>
          <cell r="AI76" t="str">
            <v xml:space="preserve">Гр.3    </v>
          </cell>
          <cell r="AJ76" t="str">
            <v xml:space="preserve">Гр.4    </v>
          </cell>
          <cell r="AK76" t="str">
            <v>.</v>
          </cell>
          <cell r="AL76" t="str">
            <v xml:space="preserve">Гр.3    </v>
          </cell>
          <cell r="AM76" t="str">
            <v xml:space="preserve">Гр.4    </v>
          </cell>
          <cell r="AN76" t="str">
            <v xml:space="preserve">Гр.3    </v>
          </cell>
          <cell r="AO76" t="str">
            <v xml:space="preserve">Гр.4    </v>
          </cell>
          <cell r="AP76" t="str">
            <v xml:space="preserve">Гр.4    </v>
          </cell>
          <cell r="AQ76" t="str">
            <v>Гр.3</v>
          </cell>
          <cell r="AR76" t="str">
            <v>.</v>
          </cell>
          <cell r="AS76" t="str">
            <v>Гр.4</v>
          </cell>
          <cell r="AT76" t="str">
            <v>Гр.5</v>
          </cell>
          <cell r="AU76" t="str">
            <v>Гр.6</v>
          </cell>
          <cell r="AV76" t="str">
            <v>Гр.7</v>
          </cell>
          <cell r="AW76" t="str">
            <v>Гр.8</v>
          </cell>
          <cell r="AX76" t="str">
            <v>Гр.3</v>
          </cell>
          <cell r="AY76" t="str">
            <v>.</v>
          </cell>
          <cell r="AZ76" t="str">
            <v>Гр.4</v>
          </cell>
          <cell r="BA76" t="str">
            <v>Гр.5</v>
          </cell>
          <cell r="BB76" t="str">
            <v>Гр.6</v>
          </cell>
          <cell r="BC76" t="str">
            <v>Гр.7</v>
          </cell>
          <cell r="BD76" t="str">
            <v>Гр.8</v>
          </cell>
          <cell r="BE76" t="str">
            <v>Гр.3</v>
          </cell>
          <cell r="BF76" t="str">
            <v>.</v>
          </cell>
          <cell r="BG76" t="str">
            <v>Гр.4</v>
          </cell>
          <cell r="BH76" t="str">
            <v>Гр.6</v>
          </cell>
          <cell r="BI76" t="str">
            <v>Гр.8</v>
          </cell>
          <cell r="BJ76" t="str">
            <v>Гр.4</v>
          </cell>
          <cell r="BK76" t="str">
            <v>Гр.5</v>
          </cell>
          <cell r="BL76" t="str">
            <v>Гр.6</v>
          </cell>
          <cell r="BM76" t="str">
            <v>Гр.7</v>
          </cell>
          <cell r="BN76" t="str">
            <v>.</v>
          </cell>
          <cell r="BO76" t="str">
            <v>Гр.8</v>
          </cell>
          <cell r="BP76" t="str">
            <v>Гр.3</v>
          </cell>
          <cell r="BQ76" t="str">
            <v>Гр.4</v>
          </cell>
          <cell r="BR76" t="str">
            <v>Гр.6</v>
          </cell>
          <cell r="BS76" t="str">
            <v>Гр.8</v>
          </cell>
          <cell r="BT76" t="str">
            <v>Гр.4</v>
          </cell>
          <cell r="BU76" t="str">
            <v>.</v>
          </cell>
          <cell r="BV76" t="str">
            <v>Гр.6</v>
          </cell>
          <cell r="BW76" t="str">
            <v>Гр.3</v>
          </cell>
          <cell r="BX76" t="str">
            <v>Гр.4</v>
          </cell>
          <cell r="BY76" t="str">
            <v>Гр.5</v>
          </cell>
          <cell r="BZ76" t="str">
            <v>Гр.6</v>
          </cell>
          <cell r="CA76" t="str">
            <v>Гр.8</v>
          </cell>
          <cell r="CB76" t="str">
            <v>.</v>
          </cell>
          <cell r="CC76" t="str">
            <v>Гр.3</v>
          </cell>
          <cell r="CD76" t="str">
            <v>Гр.4</v>
          </cell>
          <cell r="CE76" t="str">
            <v>Гр.6</v>
          </cell>
          <cell r="CF76" t="str">
            <v>Гр.8</v>
          </cell>
          <cell r="CG76" t="str">
            <v>Гр.4</v>
          </cell>
          <cell r="CH76" t="str">
            <v>Гр.6</v>
          </cell>
          <cell r="CI76" t="str">
            <v>Гр.3</v>
          </cell>
          <cell r="CJ76" t="str">
            <v>.</v>
          </cell>
          <cell r="CK76" t="str">
            <v>Гр.4</v>
          </cell>
          <cell r="CL76" t="str">
            <v>Гр.6</v>
          </cell>
          <cell r="CM76" t="str">
            <v>Гр.8</v>
          </cell>
          <cell r="CN76" t="str">
            <v>Гр.3</v>
          </cell>
          <cell r="CO76" t="str">
            <v>Гр.4</v>
          </cell>
          <cell r="CP76" t="str">
            <v>Гр.6</v>
          </cell>
          <cell r="CQ76" t="str">
            <v>Гр.8</v>
          </cell>
          <cell r="CR76" t="str">
            <v>.</v>
          </cell>
          <cell r="CS76" t="str">
            <v>Гр.3</v>
          </cell>
          <cell r="CT76" t="str">
            <v>Гр.4</v>
          </cell>
          <cell r="CU76" t="str">
            <v>Гр.6</v>
          </cell>
          <cell r="CV76" t="str">
            <v>Гр.8</v>
          </cell>
          <cell r="CW76" t="str">
            <v>Гр.3</v>
          </cell>
          <cell r="CX76" t="str">
            <v>Гр.4</v>
          </cell>
          <cell r="CY76" t="str">
            <v>Гр.6</v>
          </cell>
          <cell r="CZ76" t="str">
            <v>.</v>
          </cell>
          <cell r="DA76" t="str">
            <v>Гр.8</v>
          </cell>
          <cell r="DB76" t="str">
            <v>Гр.3</v>
          </cell>
          <cell r="DC76" t="str">
            <v>Гр.4</v>
          </cell>
          <cell r="DD76" t="str">
            <v>Гр.5</v>
          </cell>
          <cell r="DE76" t="str">
            <v>Гр.6</v>
          </cell>
          <cell r="DF76" t="str">
            <v>Гр.8</v>
          </cell>
          <cell r="DG76" t="str">
            <v>Гр.3</v>
          </cell>
          <cell r="DH76" t="str">
            <v>.</v>
          </cell>
          <cell r="DI76" t="str">
            <v>Гр.4</v>
          </cell>
          <cell r="DJ76" t="str">
            <v>Гр.5</v>
          </cell>
          <cell r="DK76" t="str">
            <v>Гр.6</v>
          </cell>
          <cell r="DL76" t="str">
            <v>Гр.7</v>
          </cell>
          <cell r="DM76" t="str">
            <v>Гр.8</v>
          </cell>
          <cell r="DN76" t="str">
            <v>Гр.3</v>
          </cell>
          <cell r="DO76" t="str">
            <v>.</v>
          </cell>
          <cell r="DP76" t="str">
            <v>Гр.4</v>
          </cell>
          <cell r="DQ76" t="str">
            <v>Гр.6</v>
          </cell>
          <cell r="DR76" t="str">
            <v>Гр.8</v>
          </cell>
          <cell r="DS76" t="str">
            <v>Гр.4</v>
          </cell>
          <cell r="DT76" t="str">
            <v>Гр.6</v>
          </cell>
          <cell r="DU76" t="str">
            <v>Гр.8</v>
          </cell>
          <cell r="DV76" t="str">
            <v>.</v>
          </cell>
          <cell r="DW76" t="str">
            <v xml:space="preserve">Гр.3    </v>
          </cell>
          <cell r="DX76" t="str">
            <v xml:space="preserve">Гр.4    </v>
          </cell>
          <cell r="DY76" t="str">
            <v xml:space="preserve">Гр.6    </v>
          </cell>
          <cell r="DZ76" t="str">
            <v xml:space="preserve">Гр.3    </v>
          </cell>
          <cell r="EA76" t="str">
            <v xml:space="preserve">Гр.4    </v>
          </cell>
          <cell r="EB76" t="str">
            <v xml:space="preserve">Гр.5    </v>
          </cell>
          <cell r="EC76" t="str">
            <v xml:space="preserve">Гр.6    </v>
          </cell>
          <cell r="ED76" t="str">
            <v xml:space="preserve">Гр.3    </v>
          </cell>
          <cell r="EE76" t="str">
            <v>.</v>
          </cell>
          <cell r="EF76" t="str">
            <v xml:space="preserve">Гр.4    </v>
          </cell>
          <cell r="EG76" t="str">
            <v xml:space="preserve">Гр.5    </v>
          </cell>
          <cell r="EH76" t="str">
            <v xml:space="preserve">Гр.6    </v>
          </cell>
          <cell r="EI76" t="str">
            <v xml:space="preserve">Гр.3    </v>
          </cell>
          <cell r="EJ76" t="str">
            <v xml:space="preserve">Гр.4    </v>
          </cell>
          <cell r="EK76" t="str">
            <v xml:space="preserve">Гр.5    </v>
          </cell>
          <cell r="EL76" t="str">
            <v xml:space="preserve">Гр.6    </v>
          </cell>
          <cell r="EM76" t="str">
            <v xml:space="preserve">Гр.3    </v>
          </cell>
          <cell r="EN76" t="str">
            <v>.</v>
          </cell>
          <cell r="EO76" t="str">
            <v xml:space="preserve">Гр.4    </v>
          </cell>
          <cell r="EP76" t="str">
            <v xml:space="preserve">Гр.3    </v>
          </cell>
          <cell r="EQ76" t="str">
            <v xml:space="preserve">Гр.4    </v>
          </cell>
          <cell r="ER76" t="str">
            <v xml:space="preserve">Гр.3    </v>
          </cell>
          <cell r="ES76" t="str">
            <v xml:space="preserve">Гр.4    </v>
          </cell>
          <cell r="ET76" t="str">
            <v xml:space="preserve">Гр.3    </v>
          </cell>
          <cell r="EU76" t="str">
            <v>.</v>
          </cell>
          <cell r="EV76" t="str">
            <v xml:space="preserve">Гр.4    </v>
          </cell>
          <cell r="EW76" t="str">
            <v xml:space="preserve">Гр.3    </v>
          </cell>
          <cell r="EX76" t="str">
            <v xml:space="preserve">Гр.4    </v>
          </cell>
          <cell r="EY76" t="str">
            <v xml:space="preserve">Гр.3    </v>
          </cell>
          <cell r="EZ76" t="str">
            <v xml:space="preserve">Гр.4    </v>
          </cell>
          <cell r="FA76" t="str">
            <v xml:space="preserve">Гр.3    </v>
          </cell>
          <cell r="FB76" t="str">
            <v>.</v>
          </cell>
          <cell r="FC76" t="str">
            <v xml:space="preserve">Гр.4    </v>
          </cell>
          <cell r="FD76" t="str">
            <v xml:space="preserve">Гр.3    </v>
          </cell>
          <cell r="FE76" t="str">
            <v xml:space="preserve">Гр.4    </v>
          </cell>
          <cell r="FF76" t="str">
            <v xml:space="preserve">Гр.3    </v>
          </cell>
          <cell r="FG76" t="str">
            <v xml:space="preserve">Гр.4    </v>
          </cell>
          <cell r="FH76" t="str">
            <v>Гр.3</v>
          </cell>
          <cell r="FI76" t="str">
            <v>Гр.4</v>
          </cell>
          <cell r="FJ76" t="str">
            <v>.</v>
          </cell>
          <cell r="FK76" t="str">
            <v>Гр.5</v>
          </cell>
          <cell r="FL76" t="str">
            <v>Гр.6</v>
          </cell>
          <cell r="FM76" t="str">
            <v>Гр.7</v>
          </cell>
          <cell r="FN76" t="str">
            <v>Гр.8</v>
          </cell>
          <cell r="FO76" t="str">
            <v>Гр.9</v>
          </cell>
          <cell r="FP76" t="str">
            <v>Гр.10</v>
          </cell>
          <cell r="FQ76" t="str">
            <v>Гр.11</v>
          </cell>
          <cell r="FR76" t="str">
            <v>.</v>
          </cell>
          <cell r="FS76" t="str">
            <v>Гр.3</v>
          </cell>
          <cell r="FT76" t="str">
            <v>Гр.4</v>
          </cell>
          <cell r="FU76" t="str">
            <v>Гр.5</v>
          </cell>
          <cell r="FV76" t="str">
            <v>Гр.6</v>
          </cell>
          <cell r="FW76" t="str">
            <v>Гр.7</v>
          </cell>
          <cell r="FX76" t="str">
            <v>Гр.8</v>
          </cell>
          <cell r="FY76" t="str">
            <v>Гр.9</v>
          </cell>
          <cell r="FZ76" t="str">
            <v>.</v>
          </cell>
          <cell r="GA76" t="str">
            <v>Гр.10</v>
          </cell>
          <cell r="GB76" t="str">
            <v xml:space="preserve">Гр.11  </v>
          </cell>
          <cell r="GC76" t="str">
            <v xml:space="preserve">Гр.3  </v>
          </cell>
          <cell r="GD76" t="str">
            <v xml:space="preserve">Гр.4  </v>
          </cell>
          <cell r="GE76" t="str">
            <v>Гр.5</v>
          </cell>
          <cell r="GF76" t="str">
            <v>Гр.6</v>
          </cell>
          <cell r="GG76" t="str">
            <v>Гр.8</v>
          </cell>
          <cell r="GH76" t="str">
            <v>.</v>
          </cell>
          <cell r="GI76" t="str">
            <v xml:space="preserve"> Гр.10</v>
          </cell>
          <cell r="GJ76" t="str">
            <v xml:space="preserve"> Гр.11</v>
          </cell>
          <cell r="GK76" t="str">
            <v xml:space="preserve">  Гр.3</v>
          </cell>
          <cell r="GL76" t="str">
            <v xml:space="preserve">Гр.4  </v>
          </cell>
          <cell r="GM76" t="str">
            <v>Гр.5</v>
          </cell>
          <cell r="GN76" t="str">
            <v xml:space="preserve">  Гр.6</v>
          </cell>
          <cell r="GO76" t="str">
            <v xml:space="preserve">  Гр.8</v>
          </cell>
          <cell r="GP76" t="str">
            <v xml:space="preserve"> Гр.10</v>
          </cell>
          <cell r="GQ76" t="str">
            <v>.</v>
          </cell>
          <cell r="GR76" t="str">
            <v>Гр.11</v>
          </cell>
          <cell r="GS76" t="str">
            <v xml:space="preserve">Гр.3  </v>
          </cell>
          <cell r="GT76" t="str">
            <v xml:space="preserve">Гр.4  </v>
          </cell>
          <cell r="GU76" t="str">
            <v xml:space="preserve">Гр.5   </v>
          </cell>
          <cell r="GV76" t="str">
            <v xml:space="preserve">Гр.6   </v>
          </cell>
          <cell r="GW76" t="str">
            <v>Гр.8</v>
          </cell>
          <cell r="GX76" t="str">
            <v>Гр.10</v>
          </cell>
          <cell r="GY76" t="str">
            <v>.</v>
          </cell>
          <cell r="GZ76" t="str">
            <v>Гр.11</v>
          </cell>
          <cell r="HA76" t="str">
            <v>Гр.3</v>
          </cell>
          <cell r="HB76" t="str">
            <v>Гр.5</v>
          </cell>
          <cell r="HC76" t="str">
            <v>Гр.8</v>
          </cell>
          <cell r="HD76" t="str">
            <v>Гр.10</v>
          </cell>
          <cell r="HE76" t="str">
            <v>Гр.5</v>
          </cell>
          <cell r="HF76" t="str">
            <v>.</v>
          </cell>
          <cell r="HG76" t="str">
            <v>Гр.5</v>
          </cell>
          <cell r="HH76" t="str">
            <v>Гр.5</v>
          </cell>
          <cell r="HI76" t="str">
            <v>Гр.5</v>
          </cell>
          <cell r="HJ76" t="str">
            <v>Гр.3</v>
          </cell>
          <cell r="HK76" t="str">
            <v>Гр.4</v>
          </cell>
        </row>
        <row r="77">
          <cell r="A77" t="str">
            <v>----------------------------</v>
          </cell>
          <cell r="B77" t="str">
            <v>------------</v>
          </cell>
          <cell r="C77" t="str">
            <v>------------</v>
          </cell>
          <cell r="D77" t="str">
            <v>----------</v>
          </cell>
          <cell r="E77" t="str">
            <v>------------</v>
          </cell>
          <cell r="F77" t="str">
            <v>------------</v>
          </cell>
          <cell r="G77" t="str">
            <v>----------</v>
          </cell>
          <cell r="H77" t="str">
            <v>----------------------------</v>
          </cell>
          <cell r="I77" t="str">
            <v>------------</v>
          </cell>
          <cell r="J77" t="str">
            <v>------------</v>
          </cell>
          <cell r="K77" t="str">
            <v>----------</v>
          </cell>
          <cell r="L77" t="str">
            <v>------------</v>
          </cell>
          <cell r="M77" t="str">
            <v>------------</v>
          </cell>
          <cell r="N77" t="str">
            <v>----------</v>
          </cell>
          <cell r="O77" t="str">
            <v>------------</v>
          </cell>
          <cell r="P77" t="str">
            <v>----------------------------</v>
          </cell>
          <cell r="Q77" t="str">
            <v>------------</v>
          </cell>
          <cell r="R77" t="str">
            <v>----------</v>
          </cell>
          <cell r="S77" t="str">
            <v>------------</v>
          </cell>
          <cell r="T77" t="str">
            <v>------------</v>
          </cell>
          <cell r="U77" t="str">
            <v>----------</v>
          </cell>
          <cell r="V77" t="str">
            <v>------------</v>
          </cell>
          <cell r="W77" t="str">
            <v>----------------------------</v>
          </cell>
          <cell r="X77" t="str">
            <v>------------</v>
          </cell>
          <cell r="Y77" t="str">
            <v>----------</v>
          </cell>
          <cell r="Z77" t="str">
            <v>------------</v>
          </cell>
          <cell r="AA77" t="str">
            <v>------------</v>
          </cell>
          <cell r="AB77" t="str">
            <v>----------</v>
          </cell>
          <cell r="AC77" t="str">
            <v>------------</v>
          </cell>
          <cell r="AD77" t="str">
            <v>----------------------------</v>
          </cell>
          <cell r="AE77" t="str">
            <v>------------</v>
          </cell>
          <cell r="AF77" t="str">
            <v>----------</v>
          </cell>
          <cell r="AG77" t="str">
            <v>------------</v>
          </cell>
          <cell r="AH77" t="str">
            <v>------------</v>
          </cell>
          <cell r="AI77" t="str">
            <v>----------</v>
          </cell>
          <cell r="AJ77" t="str">
            <v>------------</v>
          </cell>
          <cell r="AK77" t="str">
            <v>----------------------------</v>
          </cell>
          <cell r="AL77" t="str">
            <v>------------</v>
          </cell>
          <cell r="AM77" t="str">
            <v>----------</v>
          </cell>
          <cell r="AN77" t="str">
            <v>------------</v>
          </cell>
          <cell r="AO77" t="str">
            <v>------------</v>
          </cell>
          <cell r="AP77" t="str">
            <v>----------</v>
          </cell>
          <cell r="AQ77" t="str">
            <v>----------</v>
          </cell>
          <cell r="AR77" t="str">
            <v>----------------------------</v>
          </cell>
          <cell r="AS77" t="str">
            <v>----------</v>
          </cell>
          <cell r="AT77" t="str">
            <v>----------</v>
          </cell>
          <cell r="AU77" t="str">
            <v>----------</v>
          </cell>
          <cell r="AV77" t="str">
            <v>----------</v>
          </cell>
          <cell r="AW77" t="str">
            <v>----------</v>
          </cell>
          <cell r="AX77" t="str">
            <v>----------</v>
          </cell>
          <cell r="AY77" t="str">
            <v>----------------------------</v>
          </cell>
          <cell r="AZ77" t="str">
            <v>----------</v>
          </cell>
          <cell r="BA77" t="str">
            <v>----------</v>
          </cell>
          <cell r="BB77" t="str">
            <v>----------</v>
          </cell>
          <cell r="BC77" t="str">
            <v>----------</v>
          </cell>
          <cell r="BD77" t="str">
            <v>----------</v>
          </cell>
          <cell r="BE77" t="str">
            <v>----------</v>
          </cell>
          <cell r="BF77" t="str">
            <v>----------------------------</v>
          </cell>
          <cell r="BG77" t="str">
            <v>----------</v>
          </cell>
          <cell r="BH77" t="str">
            <v>----------</v>
          </cell>
          <cell r="BI77" t="str">
            <v>----------</v>
          </cell>
          <cell r="BJ77" t="str">
            <v>----------</v>
          </cell>
          <cell r="BK77" t="str">
            <v>----------</v>
          </cell>
          <cell r="BL77" t="str">
            <v>----------</v>
          </cell>
          <cell r="BM77" t="str">
            <v>----------</v>
          </cell>
          <cell r="BN77" t="str">
            <v>----------------------------</v>
          </cell>
          <cell r="BO77" t="str">
            <v>----------</v>
          </cell>
          <cell r="BP77" t="str">
            <v>----------</v>
          </cell>
          <cell r="BQ77" t="str">
            <v>----------</v>
          </cell>
          <cell r="BR77" t="str">
            <v>----------</v>
          </cell>
          <cell r="BS77" t="str">
            <v>----------</v>
          </cell>
          <cell r="BT77" t="str">
            <v>----------</v>
          </cell>
          <cell r="BU77" t="str">
            <v>----------------------------</v>
          </cell>
          <cell r="BV77" t="str">
            <v>----------</v>
          </cell>
          <cell r="BW77" t="str">
            <v>----------</v>
          </cell>
          <cell r="BX77" t="str">
            <v>----------</v>
          </cell>
          <cell r="BY77" t="str">
            <v>----------</v>
          </cell>
          <cell r="BZ77" t="str">
            <v>----------</v>
          </cell>
          <cell r="CA77" t="str">
            <v>----------</v>
          </cell>
          <cell r="CB77" t="str">
            <v>----------------------------</v>
          </cell>
          <cell r="CC77" t="str">
            <v>----------</v>
          </cell>
          <cell r="CD77" t="str">
            <v>----------</v>
          </cell>
          <cell r="CE77" t="str">
            <v>----------</v>
          </cell>
          <cell r="CF77" t="str">
            <v>----------</v>
          </cell>
          <cell r="CG77" t="str">
            <v>----------</v>
          </cell>
          <cell r="CH77" t="str">
            <v>----------</v>
          </cell>
          <cell r="CI77" t="str">
            <v>----------</v>
          </cell>
          <cell r="CJ77" t="str">
            <v>----------------------------</v>
          </cell>
          <cell r="CK77" t="str">
            <v>----------</v>
          </cell>
          <cell r="CL77" t="str">
            <v>----------</v>
          </cell>
          <cell r="CM77" t="str">
            <v>----------</v>
          </cell>
          <cell r="CN77" t="str">
            <v>----------</v>
          </cell>
          <cell r="CO77" t="str">
            <v>----------</v>
          </cell>
          <cell r="CP77" t="str">
            <v>----------</v>
          </cell>
          <cell r="CQ77" t="str">
            <v>----------</v>
          </cell>
          <cell r="CR77" t="str">
            <v>----------------------------</v>
          </cell>
          <cell r="CS77" t="str">
            <v>----------</v>
          </cell>
          <cell r="CT77" t="str">
            <v>----------</v>
          </cell>
          <cell r="CU77" t="str">
            <v>----------</v>
          </cell>
          <cell r="CV77" t="str">
            <v>----------</v>
          </cell>
          <cell r="CW77" t="str">
            <v>----------</v>
          </cell>
          <cell r="CX77" t="str">
            <v>----------</v>
          </cell>
          <cell r="CY77" t="str">
            <v>----------</v>
          </cell>
          <cell r="CZ77" t="str">
            <v>----------------------------</v>
          </cell>
          <cell r="DA77" t="str">
            <v>----------</v>
          </cell>
          <cell r="DB77" t="str">
            <v>----------</v>
          </cell>
          <cell r="DC77" t="str">
            <v>----------</v>
          </cell>
          <cell r="DD77" t="str">
            <v>----------</v>
          </cell>
          <cell r="DE77" t="str">
            <v>----------</v>
          </cell>
          <cell r="DF77" t="str">
            <v>----------</v>
          </cell>
          <cell r="DG77" t="str">
            <v>----------</v>
          </cell>
          <cell r="DH77" t="str">
            <v>----------------------------</v>
          </cell>
          <cell r="DI77" t="str">
            <v>----------</v>
          </cell>
          <cell r="DJ77" t="str">
            <v>----------</v>
          </cell>
          <cell r="DK77" t="str">
            <v>----------</v>
          </cell>
          <cell r="DL77" t="str">
            <v>----------</v>
          </cell>
          <cell r="DM77" t="str">
            <v>----------</v>
          </cell>
          <cell r="DN77" t="str">
            <v>----------</v>
          </cell>
          <cell r="DO77" t="str">
            <v>----------------------------</v>
          </cell>
          <cell r="DP77" t="str">
            <v>----------</v>
          </cell>
          <cell r="DQ77" t="str">
            <v>----------</v>
          </cell>
          <cell r="DR77" t="str">
            <v>----------</v>
          </cell>
          <cell r="DS77" t="str">
            <v>----------</v>
          </cell>
          <cell r="DT77" t="str">
            <v>----------</v>
          </cell>
          <cell r="DU77" t="str">
            <v>----------</v>
          </cell>
          <cell r="DV77" t="str">
            <v>----------------------------</v>
          </cell>
          <cell r="DW77" t="str">
            <v>------------</v>
          </cell>
          <cell r="DX77" t="str">
            <v>------------</v>
          </cell>
          <cell r="DY77" t="str">
            <v>----------</v>
          </cell>
          <cell r="DZ77" t="str">
            <v>------------</v>
          </cell>
          <cell r="EA77" t="str">
            <v>------------</v>
          </cell>
          <cell r="EB77" t="str">
            <v>----------</v>
          </cell>
          <cell r="EC77" t="str">
            <v>------------</v>
          </cell>
          <cell r="ED77" t="str">
            <v>------------</v>
          </cell>
          <cell r="EE77" t="str">
            <v>----------------------------</v>
          </cell>
          <cell r="EF77" t="str">
            <v>----------</v>
          </cell>
          <cell r="EG77" t="str">
            <v>------------</v>
          </cell>
          <cell r="EH77" t="str">
            <v>------------</v>
          </cell>
          <cell r="EI77" t="str">
            <v>----------</v>
          </cell>
          <cell r="EJ77" t="str">
            <v>------------</v>
          </cell>
          <cell r="EK77" t="str">
            <v>------------</v>
          </cell>
          <cell r="EL77" t="str">
            <v>----------</v>
          </cell>
          <cell r="EM77" t="str">
            <v>------------</v>
          </cell>
          <cell r="EN77" t="str">
            <v>----------------------------</v>
          </cell>
          <cell r="EO77" t="str">
            <v>------------</v>
          </cell>
          <cell r="EP77" t="str">
            <v>----------</v>
          </cell>
          <cell r="EQ77" t="str">
            <v>------------</v>
          </cell>
          <cell r="ER77" t="str">
            <v>------------</v>
          </cell>
          <cell r="ES77" t="str">
            <v>----------</v>
          </cell>
          <cell r="ET77" t="str">
            <v>------------</v>
          </cell>
          <cell r="EU77" t="str">
            <v>----------------------------</v>
          </cell>
          <cell r="EV77" t="str">
            <v>------------</v>
          </cell>
          <cell r="EW77" t="str">
            <v>----------</v>
          </cell>
          <cell r="EX77" t="str">
            <v>------------</v>
          </cell>
          <cell r="EY77" t="str">
            <v>------------</v>
          </cell>
          <cell r="EZ77" t="str">
            <v>----------</v>
          </cell>
          <cell r="FA77" t="str">
            <v>------------</v>
          </cell>
          <cell r="FB77" t="str">
            <v>----------------------------</v>
          </cell>
          <cell r="FC77" t="str">
            <v>------------</v>
          </cell>
          <cell r="FD77" t="str">
            <v>----------</v>
          </cell>
          <cell r="FE77" t="str">
            <v>------------</v>
          </cell>
          <cell r="FF77" t="str">
            <v>------------</v>
          </cell>
          <cell r="FG77" t="str">
            <v>----------</v>
          </cell>
          <cell r="FH77" t="str">
            <v>--------</v>
          </cell>
          <cell r="FI77" t="str">
            <v>--------</v>
          </cell>
          <cell r="FJ77" t="str">
            <v>----------------------------</v>
          </cell>
          <cell r="FK77" t="str">
            <v>---------</v>
          </cell>
          <cell r="FL77" t="str">
            <v>---------</v>
          </cell>
          <cell r="FM77" t="str">
            <v>---------</v>
          </cell>
          <cell r="FN77" t="str">
            <v>---------</v>
          </cell>
          <cell r="FO77" t="str">
            <v>--------</v>
          </cell>
          <cell r="FP77" t="str">
            <v>--------</v>
          </cell>
          <cell r="FQ77" t="str">
            <v>--------</v>
          </cell>
          <cell r="FR77" t="str">
            <v>----------------------------</v>
          </cell>
          <cell r="FS77" t="str">
            <v>--------</v>
          </cell>
          <cell r="FT77" t="str">
            <v>--------</v>
          </cell>
          <cell r="FU77" t="str">
            <v>---------</v>
          </cell>
          <cell r="FV77" t="str">
            <v>---------</v>
          </cell>
          <cell r="FW77" t="str">
            <v>---------</v>
          </cell>
          <cell r="FX77" t="str">
            <v>---------</v>
          </cell>
          <cell r="FY77" t="str">
            <v>--------</v>
          </cell>
          <cell r="FZ77" t="str">
            <v>----------------------------</v>
          </cell>
          <cell r="GA77" t="str">
            <v>--------</v>
          </cell>
          <cell r="GB77" t="str">
            <v>--------</v>
          </cell>
          <cell r="GC77" t="str">
            <v>--------</v>
          </cell>
          <cell r="GD77" t="str">
            <v>--------</v>
          </cell>
          <cell r="GE77" t="str">
            <v>---------</v>
          </cell>
          <cell r="GF77" t="str">
            <v>---------</v>
          </cell>
          <cell r="GG77" t="str">
            <v>---------</v>
          </cell>
          <cell r="GH77" t="str">
            <v>----------------------------</v>
          </cell>
          <cell r="GI77" t="str">
            <v>--------</v>
          </cell>
          <cell r="GJ77" t="str">
            <v>--------</v>
          </cell>
          <cell r="GK77" t="str">
            <v>--------</v>
          </cell>
          <cell r="GL77" t="str">
            <v>--------</v>
          </cell>
          <cell r="GM77" t="str">
            <v>---------</v>
          </cell>
          <cell r="GN77" t="str">
            <v>---------</v>
          </cell>
          <cell r="GO77" t="str">
            <v>---------</v>
          </cell>
          <cell r="GP77" t="str">
            <v>--------</v>
          </cell>
          <cell r="GQ77" t="str">
            <v>----------------------------</v>
          </cell>
          <cell r="GR77" t="str">
            <v>--------</v>
          </cell>
          <cell r="GS77" t="str">
            <v>--------</v>
          </cell>
          <cell r="GT77" t="str">
            <v>---------</v>
          </cell>
          <cell r="GU77" t="str">
            <v>---------</v>
          </cell>
          <cell r="GV77" t="str">
            <v>--------</v>
          </cell>
          <cell r="GW77" t="str">
            <v>--------</v>
          </cell>
          <cell r="GX77" t="str">
            <v>--------</v>
          </cell>
          <cell r="GY77" t="str">
            <v>----------------------------</v>
          </cell>
          <cell r="GZ77" t="str">
            <v>--------</v>
          </cell>
          <cell r="HA77" t="str">
            <v>--------</v>
          </cell>
          <cell r="HB77" t="str">
            <v>---------</v>
          </cell>
          <cell r="HC77" t="str">
            <v>---------</v>
          </cell>
          <cell r="HD77" t="str">
            <v>--------</v>
          </cell>
          <cell r="HE77" t="str">
            <v>---------</v>
          </cell>
          <cell r="HF77" t="str">
            <v>----------------------------</v>
          </cell>
          <cell r="HG77" t="str">
            <v>---------</v>
          </cell>
          <cell r="HH77" t="str">
            <v>---------</v>
          </cell>
          <cell r="HI77" t="str">
            <v>---------</v>
          </cell>
          <cell r="HJ77" t="str">
            <v>------------</v>
          </cell>
          <cell r="HK77" t="str">
            <v>------------</v>
          </cell>
        </row>
        <row r="78">
          <cell r="A78" t="str">
            <v>01 Октябрьская</v>
          </cell>
          <cell r="B78">
            <v>169350</v>
          </cell>
          <cell r="C78">
            <v>6167943</v>
          </cell>
          <cell r="D78">
            <v>1710653</v>
          </cell>
          <cell r="E78">
            <v>2519266</v>
          </cell>
          <cell r="F78">
            <v>120628</v>
          </cell>
          <cell r="G78">
            <v>151000</v>
          </cell>
          <cell r="H78" t="str">
            <v>01 Октябрьская</v>
          </cell>
          <cell r="I78">
            <v>5149</v>
          </cell>
          <cell r="J78">
            <v>6587</v>
          </cell>
          <cell r="K78">
            <v>188</v>
          </cell>
          <cell r="L78">
            <v>188</v>
          </cell>
          <cell r="M78">
            <v>656604</v>
          </cell>
          <cell r="N78">
            <v>724479</v>
          </cell>
          <cell r="O78">
            <v>7859</v>
          </cell>
          <cell r="P78" t="str">
            <v>01 Октябрьская</v>
          </cell>
          <cell r="Q78">
            <v>11505</v>
          </cell>
          <cell r="R78">
            <v>78021716</v>
          </cell>
          <cell r="S78">
            <v>83307388</v>
          </cell>
          <cell r="T78">
            <v>48175877</v>
          </cell>
          <cell r="U78">
            <v>50587899</v>
          </cell>
          <cell r="V78">
            <v>29375763</v>
          </cell>
          <cell r="W78" t="str">
            <v>01 Октябрьская</v>
          </cell>
          <cell r="X78">
            <v>32505922</v>
          </cell>
          <cell r="Y78">
            <v>470076</v>
          </cell>
          <cell r="Z78">
            <v>213567</v>
          </cell>
          <cell r="AA78">
            <v>455273</v>
          </cell>
          <cell r="AB78">
            <v>439028</v>
          </cell>
          <cell r="AC78">
            <v>788</v>
          </cell>
          <cell r="AD78" t="str">
            <v>01 Октябрьская</v>
          </cell>
          <cell r="AE78">
            <v>788</v>
          </cell>
          <cell r="AF78">
            <v>83844153</v>
          </cell>
          <cell r="AG78">
            <v>44585379</v>
          </cell>
          <cell r="AH78">
            <v>0</v>
          </cell>
          <cell r="AI78">
            <v>670361</v>
          </cell>
          <cell r="AJ78">
            <v>739237</v>
          </cell>
          <cell r="AK78" t="str">
            <v>01 Октябрьская</v>
          </cell>
          <cell r="AL78">
            <v>12969</v>
          </cell>
          <cell r="AM78">
            <v>13970</v>
          </cell>
          <cell r="AN78">
            <v>657392</v>
          </cell>
          <cell r="AO78">
            <v>725267</v>
          </cell>
          <cell r="AP78">
            <v>114770</v>
          </cell>
          <cell r="AQ78">
            <v>-1230117</v>
          </cell>
          <cell r="AR78" t="str">
            <v>01 Октябрьская</v>
          </cell>
          <cell r="AS78">
            <v>10157543</v>
          </cell>
          <cell r="AT78">
            <v>1557108</v>
          </cell>
          <cell r="AU78">
            <v>10519713</v>
          </cell>
          <cell r="AV78">
            <v>8517037</v>
          </cell>
          <cell r="AW78">
            <v>-1592287</v>
          </cell>
          <cell r="AX78">
            <v>-2065</v>
          </cell>
          <cell r="AY78" t="str">
            <v>01 Октябрьская</v>
          </cell>
          <cell r="AZ78">
            <v>8123007</v>
          </cell>
          <cell r="BA78">
            <v>1406601</v>
          </cell>
          <cell r="BB78">
            <v>8429888</v>
          </cell>
          <cell r="BC78">
            <v>6716406</v>
          </cell>
          <cell r="BD78">
            <v>-308946</v>
          </cell>
          <cell r="BE78">
            <v>-1039</v>
          </cell>
          <cell r="BF78" t="str">
            <v>01 Октябрьская</v>
          </cell>
          <cell r="BG78">
            <v>4331</v>
          </cell>
          <cell r="BH78">
            <v>5399</v>
          </cell>
          <cell r="BI78">
            <v>-2107</v>
          </cell>
          <cell r="BJ78">
            <v>1951138</v>
          </cell>
          <cell r="BK78">
            <v>150507</v>
          </cell>
          <cell r="BL78">
            <v>1951138</v>
          </cell>
          <cell r="BM78">
            <v>1800631</v>
          </cell>
          <cell r="BN78" t="str">
            <v>01 Октябрьская</v>
          </cell>
          <cell r="BO78">
            <v>0</v>
          </cell>
          <cell r="BP78">
            <v>-1227013</v>
          </cell>
          <cell r="BQ78">
            <v>79067</v>
          </cell>
          <cell r="BR78">
            <v>133288</v>
          </cell>
          <cell r="BS78">
            <v>-1281234</v>
          </cell>
          <cell r="BT78">
            <v>0</v>
          </cell>
          <cell r="BU78" t="str">
            <v>01 Октябрьская</v>
          </cell>
          <cell r="BV78">
            <v>0</v>
          </cell>
          <cell r="BW78">
            <v>1887</v>
          </cell>
          <cell r="BX78">
            <v>100006</v>
          </cell>
          <cell r="BY78">
            <v>0</v>
          </cell>
          <cell r="BZ78">
            <v>72918</v>
          </cell>
          <cell r="CA78">
            <v>28975</v>
          </cell>
          <cell r="CB78" t="str">
            <v>01 Октябрьская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 t="str">
            <v>01 Октябрьская</v>
          </cell>
          <cell r="CK78">
            <v>501</v>
          </cell>
          <cell r="CL78">
            <v>501</v>
          </cell>
          <cell r="CM78">
            <v>0</v>
          </cell>
          <cell r="CN78">
            <v>0</v>
          </cell>
          <cell r="CO78">
            <v>83702</v>
          </cell>
          <cell r="CP78">
            <v>54727</v>
          </cell>
          <cell r="CQ78">
            <v>28975</v>
          </cell>
          <cell r="CR78" t="str">
            <v>01 Октябрьская</v>
          </cell>
          <cell r="CS78">
            <v>1887</v>
          </cell>
          <cell r="CT78">
            <v>4435</v>
          </cell>
          <cell r="CU78">
            <v>6322</v>
          </cell>
          <cell r="CV78">
            <v>0</v>
          </cell>
          <cell r="CW78">
            <v>0</v>
          </cell>
          <cell r="CX78">
            <v>2794</v>
          </cell>
          <cell r="CY78">
            <v>2794</v>
          </cell>
          <cell r="CZ78" t="str">
            <v>01 Октябрьская</v>
          </cell>
          <cell r="DA78">
            <v>0</v>
          </cell>
          <cell r="DB78">
            <v>0</v>
          </cell>
          <cell r="DC78">
            <v>8574</v>
          </cell>
          <cell r="DD78">
            <v>0</v>
          </cell>
          <cell r="DE78">
            <v>8574</v>
          </cell>
          <cell r="DF78">
            <v>0</v>
          </cell>
          <cell r="DG78">
            <v>-1228230</v>
          </cell>
          <cell r="DH78" t="str">
            <v>01 Октябрьская</v>
          </cell>
          <cell r="DI78">
            <v>10257549</v>
          </cell>
          <cell r="DJ78">
            <v>1557108</v>
          </cell>
          <cell r="DK78">
            <v>10592631</v>
          </cell>
          <cell r="DL78">
            <v>8517037</v>
          </cell>
          <cell r="DM78">
            <v>-1563312</v>
          </cell>
          <cell r="DN78">
            <v>973922</v>
          </cell>
          <cell r="DO78" t="str">
            <v>01 Октябрьская</v>
          </cell>
          <cell r="DP78">
            <v>1788130</v>
          </cell>
          <cell r="DQ78">
            <v>1839390</v>
          </cell>
          <cell r="DR78">
            <v>922662</v>
          </cell>
          <cell r="DS78">
            <v>14500</v>
          </cell>
          <cell r="DT78">
            <v>14500</v>
          </cell>
          <cell r="DU78">
            <v>0</v>
          </cell>
          <cell r="DV78" t="str">
            <v>01 Октябрьская</v>
          </cell>
          <cell r="DW78">
            <v>667073</v>
          </cell>
          <cell r="DX78">
            <v>665833</v>
          </cell>
          <cell r="DY78">
            <v>0</v>
          </cell>
          <cell r="DZ78">
            <v>1668</v>
          </cell>
          <cell r="EA78">
            <v>1736</v>
          </cell>
          <cell r="EB78">
            <v>8453</v>
          </cell>
          <cell r="EC78">
            <v>0</v>
          </cell>
          <cell r="ED78">
            <v>0</v>
          </cell>
          <cell r="EE78" t="str">
            <v>01 Октябрьская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20600</v>
          </cell>
          <cell r="EL78">
            <v>441</v>
          </cell>
          <cell r="EM78">
            <v>0</v>
          </cell>
          <cell r="EN78" t="str">
            <v>01 Октябрьская</v>
          </cell>
          <cell r="EO78">
            <v>0</v>
          </cell>
          <cell r="EP78">
            <v>5947184</v>
          </cell>
          <cell r="EQ78">
            <v>4640551</v>
          </cell>
          <cell r="ER78">
            <v>5181156</v>
          </cell>
          <cell r="ES78">
            <v>3552812</v>
          </cell>
          <cell r="ET78">
            <v>2076737</v>
          </cell>
          <cell r="EU78" t="str">
            <v>01 Октябрьская</v>
          </cell>
          <cell r="EV78">
            <v>1337068</v>
          </cell>
          <cell r="EW78">
            <v>6271789</v>
          </cell>
          <cell r="EX78">
            <v>2903235</v>
          </cell>
          <cell r="EY78">
            <v>3620077</v>
          </cell>
          <cell r="EZ78">
            <v>3887263</v>
          </cell>
          <cell r="FA78">
            <v>23096943</v>
          </cell>
          <cell r="FB78" t="str">
            <v>01 Октябрьская</v>
          </cell>
          <cell r="FC78">
            <v>16320929</v>
          </cell>
          <cell r="FD78">
            <v>4332</v>
          </cell>
          <cell r="FE78">
            <v>-17142</v>
          </cell>
          <cell r="FF78">
            <v>20838</v>
          </cell>
          <cell r="FG78">
            <v>16345</v>
          </cell>
          <cell r="FH78">
            <v>608494</v>
          </cell>
          <cell r="FI78">
            <v>286207</v>
          </cell>
          <cell r="FJ78" t="str">
            <v>01 Октябрьская</v>
          </cell>
          <cell r="FK78">
            <v>2352702</v>
          </cell>
          <cell r="FL78">
            <v>-114016</v>
          </cell>
          <cell r="FM78">
            <v>223608</v>
          </cell>
          <cell r="FN78">
            <v>1792578</v>
          </cell>
          <cell r="FO78">
            <v>0</v>
          </cell>
          <cell r="FP78">
            <v>830994</v>
          </cell>
          <cell r="FQ78">
            <v>161446</v>
          </cell>
          <cell r="FR78" t="str">
            <v>01 Октябрьская</v>
          </cell>
          <cell r="FS78">
            <v>47259</v>
          </cell>
          <cell r="FT78">
            <v>3464</v>
          </cell>
          <cell r="FU78">
            <v>382045</v>
          </cell>
          <cell r="FV78">
            <v>1725</v>
          </cell>
          <cell r="FW78">
            <v>223608</v>
          </cell>
          <cell r="FX78">
            <v>45875</v>
          </cell>
          <cell r="FY78">
            <v>0</v>
          </cell>
          <cell r="FZ78" t="str">
            <v>01 Октябрьская</v>
          </cell>
          <cell r="GA78">
            <v>161546</v>
          </cell>
          <cell r="GB78">
            <v>4621</v>
          </cell>
          <cell r="GC78">
            <v>134954</v>
          </cell>
          <cell r="GD78">
            <v>18319</v>
          </cell>
          <cell r="GE78">
            <v>1674713</v>
          </cell>
          <cell r="GF78">
            <v>30924</v>
          </cell>
          <cell r="GG78">
            <v>1491445</v>
          </cell>
          <cell r="GH78" t="str">
            <v>01 Октябрьская</v>
          </cell>
          <cell r="GI78">
            <v>349146</v>
          </cell>
          <cell r="GJ78">
            <v>42225</v>
          </cell>
          <cell r="GK78">
            <v>84691</v>
          </cell>
          <cell r="GL78">
            <v>20118</v>
          </cell>
          <cell r="GM78">
            <v>89426</v>
          </cell>
          <cell r="GN78">
            <v>6785</v>
          </cell>
          <cell r="GO78">
            <v>69136</v>
          </cell>
          <cell r="GP78">
            <v>111766</v>
          </cell>
          <cell r="GQ78" t="str">
            <v>01 Октябрьская</v>
          </cell>
          <cell r="GR78">
            <v>25075</v>
          </cell>
          <cell r="GS78">
            <v>341590</v>
          </cell>
          <cell r="GT78">
            <v>244306</v>
          </cell>
          <cell r="GU78">
            <v>206518</v>
          </cell>
          <cell r="GV78">
            <v>-153450</v>
          </cell>
          <cell r="GW78">
            <v>186122</v>
          </cell>
          <cell r="GX78">
            <v>208536</v>
          </cell>
          <cell r="GY78" t="str">
            <v>01 Октябрьская</v>
          </cell>
          <cell r="GZ78">
            <v>89525</v>
          </cell>
          <cell r="HA78">
            <v>0</v>
          </cell>
          <cell r="HB78">
            <v>689</v>
          </cell>
          <cell r="HC78">
            <v>689</v>
          </cell>
          <cell r="HD78">
            <v>0</v>
          </cell>
          <cell r="HE78">
            <v>91</v>
          </cell>
          <cell r="HF78" t="str">
            <v>01 Октябрьская</v>
          </cell>
          <cell r="HG78">
            <v>120678</v>
          </cell>
          <cell r="HH78">
            <v>224770</v>
          </cell>
          <cell r="HI78">
            <v>0</v>
          </cell>
          <cell r="HJ78">
            <v>-939718</v>
          </cell>
          <cell r="HK78">
            <v>931061</v>
          </cell>
        </row>
        <row r="79">
          <cell r="A79" t="str">
            <v>02 Калинингpадская</v>
          </cell>
          <cell r="B79">
            <v>9955</v>
          </cell>
          <cell r="C79">
            <v>126360</v>
          </cell>
          <cell r="D79">
            <v>71646</v>
          </cell>
          <cell r="E79">
            <v>38986</v>
          </cell>
          <cell r="F79">
            <v>61940</v>
          </cell>
          <cell r="G79">
            <v>34841</v>
          </cell>
          <cell r="H79" t="str">
            <v>02 Калинингpадская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232842</v>
          </cell>
          <cell r="N79">
            <v>230985</v>
          </cell>
          <cell r="O79">
            <v>380</v>
          </cell>
          <cell r="P79" t="str">
            <v>02 Калинингpадская</v>
          </cell>
          <cell r="Q79">
            <v>2146</v>
          </cell>
          <cell r="R79">
            <v>4462657</v>
          </cell>
          <cell r="S79">
            <v>4569321</v>
          </cell>
          <cell r="T79">
            <v>2848781</v>
          </cell>
          <cell r="U79">
            <v>2926088</v>
          </cell>
          <cell r="V79">
            <v>1588400</v>
          </cell>
          <cell r="W79" t="str">
            <v>02 Калинингpадская</v>
          </cell>
          <cell r="X79">
            <v>1634900</v>
          </cell>
          <cell r="Y79">
            <v>25476</v>
          </cell>
          <cell r="Z79">
            <v>8333</v>
          </cell>
          <cell r="AA79">
            <v>25127</v>
          </cell>
          <cell r="AB79">
            <v>67147</v>
          </cell>
          <cell r="AC79">
            <v>0</v>
          </cell>
          <cell r="AD79" t="str">
            <v>02 Калинингpадская</v>
          </cell>
          <cell r="AE79">
            <v>0</v>
          </cell>
          <cell r="AF79">
            <v>3976069</v>
          </cell>
          <cell r="AG79">
            <v>2519632</v>
          </cell>
          <cell r="AH79">
            <v>0</v>
          </cell>
          <cell r="AI79">
            <v>831868</v>
          </cell>
          <cell r="AJ79">
            <v>1003827</v>
          </cell>
          <cell r="AK79" t="str">
            <v>02 Калинингpадская</v>
          </cell>
          <cell r="AL79">
            <v>182</v>
          </cell>
          <cell r="AM79">
            <v>188</v>
          </cell>
          <cell r="AN79">
            <v>831686</v>
          </cell>
          <cell r="AO79">
            <v>1003639</v>
          </cell>
          <cell r="AP79">
            <v>3938</v>
          </cell>
          <cell r="AQ79">
            <v>-11005</v>
          </cell>
          <cell r="AR79" t="str">
            <v>02 Калинингpадская</v>
          </cell>
          <cell r="AS79">
            <v>373327</v>
          </cell>
          <cell r="AT79">
            <v>62805</v>
          </cell>
          <cell r="AU79">
            <v>375017</v>
          </cell>
          <cell r="AV79">
            <v>303784</v>
          </cell>
          <cell r="AW79">
            <v>-12695</v>
          </cell>
          <cell r="AX79">
            <v>-15552</v>
          </cell>
          <cell r="AY79" t="str">
            <v>02 Калинингpадская</v>
          </cell>
          <cell r="AZ79">
            <v>313490</v>
          </cell>
          <cell r="BA79">
            <v>62805</v>
          </cell>
          <cell r="BB79">
            <v>316834</v>
          </cell>
          <cell r="BC79">
            <v>250685</v>
          </cell>
          <cell r="BD79">
            <v>-18896</v>
          </cell>
          <cell r="BE79">
            <v>1450</v>
          </cell>
          <cell r="BF79" t="str">
            <v>02 Калинингpадская</v>
          </cell>
          <cell r="BG79">
            <v>1784</v>
          </cell>
          <cell r="BH79">
            <v>130</v>
          </cell>
          <cell r="BI79">
            <v>3104</v>
          </cell>
          <cell r="BJ79">
            <v>53099</v>
          </cell>
          <cell r="BK79">
            <v>0</v>
          </cell>
          <cell r="BL79">
            <v>53099</v>
          </cell>
          <cell r="BM79">
            <v>53099</v>
          </cell>
          <cell r="BN79" t="str">
            <v>02 Калинингpадская</v>
          </cell>
          <cell r="BO79">
            <v>0</v>
          </cell>
          <cell r="BP79">
            <v>3097</v>
          </cell>
          <cell r="BQ79">
            <v>4954</v>
          </cell>
          <cell r="BR79">
            <v>4954</v>
          </cell>
          <cell r="BS79">
            <v>3097</v>
          </cell>
          <cell r="BT79">
            <v>0</v>
          </cell>
          <cell r="BU79" t="str">
            <v>02 Калинингpадская</v>
          </cell>
          <cell r="BV79">
            <v>0</v>
          </cell>
          <cell r="BW79">
            <v>206</v>
          </cell>
          <cell r="BX79">
            <v>1956</v>
          </cell>
          <cell r="BY79">
            <v>0</v>
          </cell>
          <cell r="BZ79">
            <v>2001</v>
          </cell>
          <cell r="CA79">
            <v>161</v>
          </cell>
          <cell r="CB79" t="str">
            <v>02 Калинингpадская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100</v>
          </cell>
          <cell r="CJ79" t="str">
            <v>02 Калинингpадская</v>
          </cell>
          <cell r="CK79">
            <v>47</v>
          </cell>
          <cell r="CL79">
            <v>47</v>
          </cell>
          <cell r="CM79">
            <v>100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 t="str">
            <v>02 Калинингpадская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106</v>
          </cell>
          <cell r="CX79">
            <v>1499</v>
          </cell>
          <cell r="CY79">
            <v>1544</v>
          </cell>
          <cell r="CZ79" t="str">
            <v>02 Калинингpадская</v>
          </cell>
          <cell r="DA79">
            <v>61</v>
          </cell>
          <cell r="DB79">
            <v>0</v>
          </cell>
          <cell r="DC79">
            <v>410</v>
          </cell>
          <cell r="DD79">
            <v>0</v>
          </cell>
          <cell r="DE79">
            <v>410</v>
          </cell>
          <cell r="DF79">
            <v>0</v>
          </cell>
          <cell r="DG79">
            <v>-10799</v>
          </cell>
          <cell r="DH79" t="str">
            <v>02 Калинингpадская</v>
          </cell>
          <cell r="DI79">
            <v>375283</v>
          </cell>
          <cell r="DJ79">
            <v>62805</v>
          </cell>
          <cell r="DK79">
            <v>377018</v>
          </cell>
          <cell r="DL79">
            <v>303784</v>
          </cell>
          <cell r="DM79">
            <v>-12534</v>
          </cell>
          <cell r="DN79">
            <v>15638</v>
          </cell>
          <cell r="DO79" t="str">
            <v>02 Калинингpадская</v>
          </cell>
          <cell r="DP79">
            <v>67740</v>
          </cell>
          <cell r="DQ79">
            <v>69807</v>
          </cell>
          <cell r="DR79">
            <v>13571</v>
          </cell>
          <cell r="DS79">
            <v>0</v>
          </cell>
          <cell r="DT79">
            <v>0</v>
          </cell>
          <cell r="DU79">
            <v>0</v>
          </cell>
          <cell r="DV79" t="str">
            <v>02 Калинингpадская</v>
          </cell>
          <cell r="DW79">
            <v>2707</v>
          </cell>
          <cell r="DX79">
            <v>1842</v>
          </cell>
          <cell r="DY79">
            <v>0</v>
          </cell>
          <cell r="DZ79">
            <v>76</v>
          </cell>
          <cell r="EA79">
            <v>76</v>
          </cell>
          <cell r="EB79">
            <v>0</v>
          </cell>
          <cell r="EC79">
            <v>0</v>
          </cell>
          <cell r="ED79">
            <v>0</v>
          </cell>
          <cell r="EE79" t="str">
            <v>02 Калинингpадская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 t="str">
            <v>02 Калинингpадская</v>
          </cell>
          <cell r="EO79">
            <v>0</v>
          </cell>
          <cell r="EP79">
            <v>292623</v>
          </cell>
          <cell r="EQ79">
            <v>183668</v>
          </cell>
          <cell r="ER79">
            <v>220955</v>
          </cell>
          <cell r="ES79">
            <v>141812</v>
          </cell>
          <cell r="ET79">
            <v>88701</v>
          </cell>
          <cell r="EU79" t="str">
            <v>02 Калинингpадская</v>
          </cell>
          <cell r="EV79">
            <v>55401</v>
          </cell>
          <cell r="EW79">
            <v>250673</v>
          </cell>
          <cell r="EX79">
            <v>128210</v>
          </cell>
          <cell r="EY79">
            <v>158472</v>
          </cell>
          <cell r="EZ79">
            <v>155505</v>
          </cell>
          <cell r="FA79">
            <v>1011424</v>
          </cell>
          <cell r="FB79" t="str">
            <v>02 Калинингpадская</v>
          </cell>
          <cell r="FC79">
            <v>664596</v>
          </cell>
          <cell r="FD79">
            <v>486</v>
          </cell>
          <cell r="FE79">
            <v>4487</v>
          </cell>
          <cell r="FF79">
            <v>370</v>
          </cell>
          <cell r="FG79">
            <v>256</v>
          </cell>
          <cell r="FH79">
            <v>6020</v>
          </cell>
          <cell r="FI79">
            <v>31</v>
          </cell>
          <cell r="FJ79" t="str">
            <v>02 Калинингpадская</v>
          </cell>
          <cell r="FK79">
            <v>95807</v>
          </cell>
          <cell r="FL79">
            <v>985</v>
          </cell>
          <cell r="FM79">
            <v>6886</v>
          </cell>
          <cell r="FN79">
            <v>91740</v>
          </cell>
          <cell r="FO79">
            <v>0</v>
          </cell>
          <cell r="FP79">
            <v>4186</v>
          </cell>
          <cell r="FQ79">
            <v>0</v>
          </cell>
          <cell r="FR79" t="str">
            <v>02 Калинингpадская</v>
          </cell>
          <cell r="FS79">
            <v>302</v>
          </cell>
          <cell r="FT79">
            <v>0</v>
          </cell>
          <cell r="FU79">
            <v>15132</v>
          </cell>
          <cell r="FV79">
            <v>114</v>
          </cell>
          <cell r="FW79">
            <v>6886</v>
          </cell>
          <cell r="FX79">
            <v>8361</v>
          </cell>
          <cell r="FY79">
            <v>0</v>
          </cell>
          <cell r="FZ79" t="str">
            <v>02 Калинингpадская</v>
          </cell>
          <cell r="GA79">
            <v>301</v>
          </cell>
          <cell r="GB79">
            <v>0</v>
          </cell>
          <cell r="GC79">
            <v>4854</v>
          </cell>
          <cell r="GD79">
            <v>31</v>
          </cell>
          <cell r="GE79">
            <v>68628</v>
          </cell>
          <cell r="GF79">
            <v>756</v>
          </cell>
          <cell r="GG79">
            <v>71400</v>
          </cell>
          <cell r="GH79" t="str">
            <v>02 Калинингpадская</v>
          </cell>
          <cell r="GI79">
            <v>2838</v>
          </cell>
          <cell r="GJ79">
            <v>0</v>
          </cell>
          <cell r="GK79">
            <v>253</v>
          </cell>
          <cell r="GL79">
            <v>0</v>
          </cell>
          <cell r="GM79">
            <v>3540</v>
          </cell>
          <cell r="GN79">
            <v>13</v>
          </cell>
          <cell r="GO79">
            <v>3502</v>
          </cell>
          <cell r="GP79">
            <v>304</v>
          </cell>
          <cell r="GQ79" t="str">
            <v>02 Калинингpадская</v>
          </cell>
          <cell r="GR79">
            <v>0</v>
          </cell>
          <cell r="GS79">
            <v>611</v>
          </cell>
          <cell r="GT79">
            <v>0</v>
          </cell>
          <cell r="GU79">
            <v>8507</v>
          </cell>
          <cell r="GV79">
            <v>102</v>
          </cell>
          <cell r="GW79">
            <v>8477</v>
          </cell>
          <cell r="GX79">
            <v>743</v>
          </cell>
          <cell r="GY79" t="str">
            <v>02 Калинингpадская</v>
          </cell>
          <cell r="GZ79">
            <v>0</v>
          </cell>
          <cell r="HA79">
            <v>0</v>
          </cell>
          <cell r="HB79">
            <v>2487</v>
          </cell>
          <cell r="HC79">
            <v>2487</v>
          </cell>
          <cell r="HD79">
            <v>0</v>
          </cell>
          <cell r="HE79">
            <v>0</v>
          </cell>
          <cell r="HF79" t="str">
            <v>02 Калинингpадская</v>
          </cell>
          <cell r="HG79">
            <v>6326</v>
          </cell>
          <cell r="HH79">
            <v>6702</v>
          </cell>
          <cell r="HI79">
            <v>134</v>
          </cell>
          <cell r="HJ79">
            <v>-33840</v>
          </cell>
          <cell r="HK79">
            <v>33840</v>
          </cell>
        </row>
        <row r="80">
          <cell r="A80" t="str">
            <v>03 Московская</v>
          </cell>
          <cell r="B80">
            <v>1110508</v>
          </cell>
          <cell r="C80">
            <v>5791347</v>
          </cell>
          <cell r="D80">
            <v>608627</v>
          </cell>
          <cell r="E80">
            <v>596738</v>
          </cell>
          <cell r="F80">
            <v>561565</v>
          </cell>
          <cell r="G80">
            <v>541302</v>
          </cell>
          <cell r="H80" t="str">
            <v>03 Московская</v>
          </cell>
          <cell r="I80">
            <v>20307</v>
          </cell>
          <cell r="J80">
            <v>17168</v>
          </cell>
          <cell r="K80">
            <v>4664</v>
          </cell>
          <cell r="L80">
            <v>4664</v>
          </cell>
          <cell r="M80">
            <v>364784</v>
          </cell>
          <cell r="N80">
            <v>538966</v>
          </cell>
          <cell r="O80">
            <v>8437</v>
          </cell>
          <cell r="P80" t="str">
            <v>03 Московская</v>
          </cell>
          <cell r="Q80">
            <v>12775</v>
          </cell>
          <cell r="R80">
            <v>96183896</v>
          </cell>
          <cell r="S80">
            <v>99503990</v>
          </cell>
          <cell r="T80">
            <v>58461143</v>
          </cell>
          <cell r="U80">
            <v>60191547</v>
          </cell>
          <cell r="V80">
            <v>36941319</v>
          </cell>
          <cell r="W80" t="str">
            <v>03 Московская</v>
          </cell>
          <cell r="X80">
            <v>38855028</v>
          </cell>
          <cell r="Y80">
            <v>781434</v>
          </cell>
          <cell r="Z80">
            <v>457415</v>
          </cell>
          <cell r="AA80">
            <v>2228458</v>
          </cell>
          <cell r="AB80">
            <v>1786201</v>
          </cell>
          <cell r="AC80">
            <v>0</v>
          </cell>
          <cell r="AD80" t="str">
            <v>03 Московская</v>
          </cell>
          <cell r="AE80">
            <v>0</v>
          </cell>
          <cell r="AF80">
            <v>103267564</v>
          </cell>
          <cell r="AG80">
            <v>57872088</v>
          </cell>
          <cell r="AH80">
            <v>0</v>
          </cell>
          <cell r="AI80">
            <v>4836539</v>
          </cell>
          <cell r="AJ80">
            <v>4287440</v>
          </cell>
          <cell r="AK80" t="str">
            <v>03 Московская</v>
          </cell>
          <cell r="AL80">
            <v>4023</v>
          </cell>
          <cell r="AM80">
            <v>5010</v>
          </cell>
          <cell r="AN80">
            <v>4832516</v>
          </cell>
          <cell r="AO80">
            <v>4282430</v>
          </cell>
          <cell r="AP80">
            <v>290</v>
          </cell>
          <cell r="AQ80">
            <v>78208</v>
          </cell>
          <cell r="AR80" t="str">
            <v>03 Московская</v>
          </cell>
          <cell r="AS80">
            <v>10065924</v>
          </cell>
          <cell r="AT80">
            <v>2779407</v>
          </cell>
          <cell r="AU80">
            <v>10566609</v>
          </cell>
          <cell r="AV80">
            <v>6996838</v>
          </cell>
          <cell r="AW80">
            <v>-422477</v>
          </cell>
          <cell r="AX80">
            <v>100239</v>
          </cell>
          <cell r="AY80" t="str">
            <v>03 Московская</v>
          </cell>
          <cell r="AZ80">
            <v>8292908</v>
          </cell>
          <cell r="BA80">
            <v>2343632</v>
          </cell>
          <cell r="BB80">
            <v>8722685</v>
          </cell>
          <cell r="BC80">
            <v>5949276</v>
          </cell>
          <cell r="BD80">
            <v>-329538</v>
          </cell>
          <cell r="BE80">
            <v>2770</v>
          </cell>
          <cell r="BF80" t="str">
            <v>03 Московская</v>
          </cell>
          <cell r="BG80">
            <v>7929</v>
          </cell>
          <cell r="BH80">
            <v>2208</v>
          </cell>
          <cell r="BI80">
            <v>8491</v>
          </cell>
          <cell r="BJ80">
            <v>1483337</v>
          </cell>
          <cell r="BK80">
            <v>435775</v>
          </cell>
          <cell r="BL80">
            <v>1483337</v>
          </cell>
          <cell r="BM80">
            <v>1047562</v>
          </cell>
          <cell r="BN80" t="str">
            <v>03 Московская</v>
          </cell>
          <cell r="BO80">
            <v>0</v>
          </cell>
          <cell r="BP80">
            <v>-24801</v>
          </cell>
          <cell r="BQ80">
            <v>281750</v>
          </cell>
          <cell r="BR80">
            <v>358379</v>
          </cell>
          <cell r="BS80">
            <v>-101430</v>
          </cell>
          <cell r="BT80">
            <v>0</v>
          </cell>
          <cell r="BU80" t="str">
            <v>03 Московская</v>
          </cell>
          <cell r="BV80">
            <v>0</v>
          </cell>
          <cell r="BW80">
            <v>60330</v>
          </cell>
          <cell r="BX80">
            <v>512980</v>
          </cell>
          <cell r="BY80">
            <v>0</v>
          </cell>
          <cell r="BZ80">
            <v>473393</v>
          </cell>
          <cell r="CA80">
            <v>99917</v>
          </cell>
          <cell r="CB80" t="str">
            <v>03 Московская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 t="str">
            <v>03 Московская</v>
          </cell>
          <cell r="CK80">
            <v>110615</v>
          </cell>
          <cell r="CL80">
            <v>110615</v>
          </cell>
          <cell r="CM80">
            <v>0</v>
          </cell>
          <cell r="CN80">
            <v>0</v>
          </cell>
          <cell r="CO80">
            <v>600</v>
          </cell>
          <cell r="CP80">
            <v>600</v>
          </cell>
          <cell r="CQ80">
            <v>0</v>
          </cell>
          <cell r="CR80" t="str">
            <v>03 Московская</v>
          </cell>
          <cell r="CS80">
            <v>55</v>
          </cell>
          <cell r="CT80">
            <v>27467</v>
          </cell>
          <cell r="CU80">
            <v>20059</v>
          </cell>
          <cell r="CV80">
            <v>7463</v>
          </cell>
          <cell r="CW80">
            <v>0</v>
          </cell>
          <cell r="CX80">
            <v>41711</v>
          </cell>
          <cell r="CY80">
            <v>41711</v>
          </cell>
          <cell r="CZ80" t="str">
            <v>03 Московская</v>
          </cell>
          <cell r="DA80">
            <v>0</v>
          </cell>
          <cell r="DB80">
            <v>60275</v>
          </cell>
          <cell r="DC80">
            <v>332587</v>
          </cell>
          <cell r="DD80">
            <v>0</v>
          </cell>
          <cell r="DE80">
            <v>300408</v>
          </cell>
          <cell r="DF80">
            <v>92454</v>
          </cell>
          <cell r="DG80">
            <v>138538</v>
          </cell>
          <cell r="DH80" t="str">
            <v>03 Московская</v>
          </cell>
          <cell r="DI80">
            <v>10578904</v>
          </cell>
          <cell r="DJ80">
            <v>2779407</v>
          </cell>
          <cell r="DK80">
            <v>11040002</v>
          </cell>
          <cell r="DL80">
            <v>6996838</v>
          </cell>
          <cell r="DM80">
            <v>-322560</v>
          </cell>
          <cell r="DN80">
            <v>264742</v>
          </cell>
          <cell r="DO80" t="str">
            <v>03 Московская</v>
          </cell>
          <cell r="DP80">
            <v>3877392</v>
          </cell>
          <cell r="DQ80">
            <v>3582428</v>
          </cell>
          <cell r="DR80">
            <v>559706</v>
          </cell>
          <cell r="DS80">
            <v>0</v>
          </cell>
          <cell r="DT80">
            <v>0</v>
          </cell>
          <cell r="DU80">
            <v>0</v>
          </cell>
          <cell r="DV80" t="str">
            <v>03 Московская</v>
          </cell>
          <cell r="DW80">
            <v>27195</v>
          </cell>
          <cell r="DX80">
            <v>12865</v>
          </cell>
          <cell r="DY80">
            <v>0</v>
          </cell>
          <cell r="DZ80">
            <v>143</v>
          </cell>
          <cell r="EA80">
            <v>143</v>
          </cell>
          <cell r="EB80">
            <v>0</v>
          </cell>
          <cell r="EC80">
            <v>0</v>
          </cell>
          <cell r="ED80">
            <v>0</v>
          </cell>
          <cell r="EE80" t="str">
            <v>03 Московская</v>
          </cell>
          <cell r="EF80">
            <v>0</v>
          </cell>
          <cell r="EG80">
            <v>0</v>
          </cell>
          <cell r="EH80">
            <v>329</v>
          </cell>
          <cell r="EI80">
            <v>100</v>
          </cell>
          <cell r="EJ80">
            <v>100</v>
          </cell>
          <cell r="EK80">
            <v>0</v>
          </cell>
          <cell r="EL80">
            <v>3986</v>
          </cell>
          <cell r="EM80">
            <v>0</v>
          </cell>
          <cell r="EN80" t="str">
            <v>03 Московская</v>
          </cell>
          <cell r="EO80">
            <v>0</v>
          </cell>
          <cell r="EP80">
            <v>7295695</v>
          </cell>
          <cell r="EQ80">
            <v>4418195</v>
          </cell>
          <cell r="ER80">
            <v>5486709</v>
          </cell>
          <cell r="ES80">
            <v>3509263</v>
          </cell>
          <cell r="ET80">
            <v>2212211</v>
          </cell>
          <cell r="EU80" t="str">
            <v>03 Московская</v>
          </cell>
          <cell r="EV80">
            <v>1369858</v>
          </cell>
          <cell r="EW80">
            <v>5872412</v>
          </cell>
          <cell r="EX80">
            <v>2405449</v>
          </cell>
          <cell r="EY80">
            <v>3183147</v>
          </cell>
          <cell r="EZ80">
            <v>3269745</v>
          </cell>
          <cell r="FA80">
            <v>24050174</v>
          </cell>
          <cell r="FB80" t="str">
            <v>03 Московская</v>
          </cell>
          <cell r="FC80">
            <v>14972510</v>
          </cell>
          <cell r="FD80">
            <v>-3701</v>
          </cell>
          <cell r="FE80">
            <v>926</v>
          </cell>
          <cell r="FF80">
            <v>15706</v>
          </cell>
          <cell r="FG80">
            <v>1888</v>
          </cell>
          <cell r="FH80">
            <v>131776</v>
          </cell>
          <cell r="FI80">
            <v>1020</v>
          </cell>
          <cell r="FJ80" t="str">
            <v>03 Московская</v>
          </cell>
          <cell r="FK80">
            <v>2473823</v>
          </cell>
          <cell r="FL80">
            <v>22844</v>
          </cell>
          <cell r="FM80">
            <v>243905</v>
          </cell>
          <cell r="FN80">
            <v>2149288</v>
          </cell>
          <cell r="FO80">
            <v>0</v>
          </cell>
          <cell r="FP80">
            <v>235250</v>
          </cell>
          <cell r="FQ80">
            <v>7619</v>
          </cell>
          <cell r="FR80" t="str">
            <v>03 Московская</v>
          </cell>
          <cell r="FS80">
            <v>4643</v>
          </cell>
          <cell r="FT80">
            <v>4</v>
          </cell>
          <cell r="FU80">
            <v>395649</v>
          </cell>
          <cell r="FV80">
            <v>1104</v>
          </cell>
          <cell r="FW80">
            <v>243905</v>
          </cell>
          <cell r="FX80">
            <v>138094</v>
          </cell>
          <cell r="FY80">
            <v>0</v>
          </cell>
          <cell r="FZ80" t="str">
            <v>03 Московская</v>
          </cell>
          <cell r="GA80">
            <v>19397</v>
          </cell>
          <cell r="GB80">
            <v>486</v>
          </cell>
          <cell r="GC80">
            <v>97299</v>
          </cell>
          <cell r="GD80">
            <v>347</v>
          </cell>
          <cell r="GE80">
            <v>1757985</v>
          </cell>
          <cell r="GF80">
            <v>18061</v>
          </cell>
          <cell r="GG80">
            <v>1727863</v>
          </cell>
          <cell r="GH80" t="str">
            <v>03 Московская</v>
          </cell>
          <cell r="GI80">
            <v>145482</v>
          </cell>
          <cell r="GJ80">
            <v>5148</v>
          </cell>
          <cell r="GK80">
            <v>15446</v>
          </cell>
          <cell r="GL80">
            <v>9</v>
          </cell>
          <cell r="GM80">
            <v>105909</v>
          </cell>
          <cell r="GN80">
            <v>1083</v>
          </cell>
          <cell r="GO80">
            <v>88438</v>
          </cell>
          <cell r="GP80">
            <v>34000</v>
          </cell>
          <cell r="GQ80" t="str">
            <v>03 Московская</v>
          </cell>
          <cell r="GR80">
            <v>393</v>
          </cell>
          <cell r="GS80">
            <v>14388</v>
          </cell>
          <cell r="GT80">
            <v>660</v>
          </cell>
          <cell r="GU80">
            <v>214280</v>
          </cell>
          <cell r="GV80">
            <v>2596</v>
          </cell>
          <cell r="GW80">
            <v>194893</v>
          </cell>
          <cell r="GX80">
            <v>36371</v>
          </cell>
          <cell r="GY80" t="str">
            <v>03 Московская</v>
          </cell>
          <cell r="GZ80">
            <v>1592</v>
          </cell>
          <cell r="HA80">
            <v>0</v>
          </cell>
          <cell r="HB80">
            <v>104102</v>
          </cell>
          <cell r="HC80">
            <v>104102</v>
          </cell>
          <cell r="HD80">
            <v>0</v>
          </cell>
          <cell r="HE80">
            <v>0</v>
          </cell>
          <cell r="HF80" t="str">
            <v>03 Московская</v>
          </cell>
          <cell r="HG80">
            <v>137152</v>
          </cell>
          <cell r="HH80">
            <v>133661</v>
          </cell>
          <cell r="HI80">
            <v>0</v>
          </cell>
          <cell r="HJ80">
            <v>-948172</v>
          </cell>
          <cell r="HK80">
            <v>948111</v>
          </cell>
        </row>
        <row r="81">
          <cell r="A81" t="str">
            <v>04 Гоpьковская</v>
          </cell>
          <cell r="B81">
            <v>1795840</v>
          </cell>
          <cell r="C81">
            <v>6049339</v>
          </cell>
          <cell r="D81">
            <v>891009</v>
          </cell>
          <cell r="E81">
            <v>1414591</v>
          </cell>
          <cell r="F81">
            <v>127205</v>
          </cell>
          <cell r="G81">
            <v>102484</v>
          </cell>
          <cell r="H81" t="str">
            <v>04 Гоpьковская</v>
          </cell>
          <cell r="I81">
            <v>916</v>
          </cell>
          <cell r="J81">
            <v>153</v>
          </cell>
          <cell r="K81">
            <v>0</v>
          </cell>
          <cell r="L81">
            <v>0</v>
          </cell>
          <cell r="M81">
            <v>174857</v>
          </cell>
          <cell r="N81">
            <v>176069</v>
          </cell>
          <cell r="O81">
            <v>2370</v>
          </cell>
          <cell r="P81" t="str">
            <v>04 Гоpьковская</v>
          </cell>
          <cell r="Q81">
            <v>4028</v>
          </cell>
          <cell r="R81">
            <v>45168297</v>
          </cell>
          <cell r="S81">
            <v>46575104</v>
          </cell>
          <cell r="T81">
            <v>25719707</v>
          </cell>
          <cell r="U81">
            <v>26459815</v>
          </cell>
          <cell r="V81">
            <v>19195267</v>
          </cell>
          <cell r="W81" t="str">
            <v>04 Гоpьковская</v>
          </cell>
          <cell r="X81">
            <v>19873943</v>
          </cell>
          <cell r="Y81">
            <v>253323</v>
          </cell>
          <cell r="Z81">
            <v>241346</v>
          </cell>
          <cell r="AA81">
            <v>765933</v>
          </cell>
          <cell r="AB81">
            <v>753688</v>
          </cell>
          <cell r="AC81">
            <v>0</v>
          </cell>
          <cell r="AD81" t="str">
            <v>04 Гоpьковская</v>
          </cell>
          <cell r="AE81">
            <v>0</v>
          </cell>
          <cell r="AF81">
            <v>43534563</v>
          </cell>
          <cell r="AG81">
            <v>22734368</v>
          </cell>
          <cell r="AH81">
            <v>0</v>
          </cell>
          <cell r="AI81">
            <v>8416131</v>
          </cell>
          <cell r="AJ81">
            <v>7856793</v>
          </cell>
          <cell r="AK81" t="str">
            <v>04 Гоpьковская</v>
          </cell>
          <cell r="AL81">
            <v>1452</v>
          </cell>
          <cell r="AM81">
            <v>2495</v>
          </cell>
          <cell r="AN81">
            <v>8414679</v>
          </cell>
          <cell r="AO81">
            <v>7854298</v>
          </cell>
          <cell r="AP81">
            <v>225794</v>
          </cell>
          <cell r="AQ81">
            <v>430</v>
          </cell>
          <cell r="AR81" t="str">
            <v>04 Гоpьковская</v>
          </cell>
          <cell r="AS81">
            <v>4993338</v>
          </cell>
          <cell r="AT81">
            <v>457723</v>
          </cell>
          <cell r="AU81">
            <v>5047658</v>
          </cell>
          <cell r="AV81">
            <v>4523608</v>
          </cell>
          <cell r="AW81">
            <v>-53890</v>
          </cell>
          <cell r="AX81">
            <v>0</v>
          </cell>
          <cell r="AY81" t="str">
            <v>04 Гоpьковская</v>
          </cell>
          <cell r="AZ81">
            <v>3733349</v>
          </cell>
          <cell r="BA81">
            <v>380899</v>
          </cell>
          <cell r="BB81">
            <v>3733349</v>
          </cell>
          <cell r="BC81">
            <v>3352450</v>
          </cell>
          <cell r="BD81">
            <v>0</v>
          </cell>
          <cell r="BE81">
            <v>430</v>
          </cell>
          <cell r="BF81" t="str">
            <v>04 Гоpьковская</v>
          </cell>
          <cell r="BG81">
            <v>2408</v>
          </cell>
          <cell r="BH81">
            <v>2838</v>
          </cell>
          <cell r="BI81">
            <v>0</v>
          </cell>
          <cell r="BJ81">
            <v>1247982</v>
          </cell>
          <cell r="BK81">
            <v>76824</v>
          </cell>
          <cell r="BL81">
            <v>1247982</v>
          </cell>
          <cell r="BM81">
            <v>1171158</v>
          </cell>
          <cell r="BN81" t="str">
            <v>04 Гоpьковская</v>
          </cell>
          <cell r="BO81">
            <v>0</v>
          </cell>
          <cell r="BP81">
            <v>0</v>
          </cell>
          <cell r="BQ81">
            <v>9599</v>
          </cell>
          <cell r="BR81">
            <v>63489</v>
          </cell>
          <cell r="BS81">
            <v>-53890</v>
          </cell>
          <cell r="BT81">
            <v>0</v>
          </cell>
          <cell r="BU81" t="str">
            <v>04 Гоpьковская</v>
          </cell>
          <cell r="BV81">
            <v>0</v>
          </cell>
          <cell r="BW81">
            <v>2219</v>
          </cell>
          <cell r="BX81">
            <v>217293</v>
          </cell>
          <cell r="BY81">
            <v>0</v>
          </cell>
          <cell r="BZ81">
            <v>215724</v>
          </cell>
          <cell r="CA81">
            <v>3788</v>
          </cell>
          <cell r="CB81" t="str">
            <v>04 Гоpьковская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2134</v>
          </cell>
          <cell r="CJ81" t="str">
            <v>04 Гоpьковская</v>
          </cell>
          <cell r="CK81">
            <v>18776</v>
          </cell>
          <cell r="CL81">
            <v>18884</v>
          </cell>
          <cell r="CM81">
            <v>2026</v>
          </cell>
          <cell r="CN81">
            <v>0</v>
          </cell>
          <cell r="CO81">
            <v>14255</v>
          </cell>
          <cell r="CP81">
            <v>14255</v>
          </cell>
          <cell r="CQ81">
            <v>0</v>
          </cell>
          <cell r="CR81" t="str">
            <v>04 Гоpьковская</v>
          </cell>
          <cell r="CS81">
            <v>0</v>
          </cell>
          <cell r="CT81">
            <v>18579</v>
          </cell>
          <cell r="CU81">
            <v>16886</v>
          </cell>
          <cell r="CV81">
            <v>1693</v>
          </cell>
          <cell r="CW81">
            <v>69</v>
          </cell>
          <cell r="CX81">
            <v>14954</v>
          </cell>
          <cell r="CY81">
            <v>14954</v>
          </cell>
          <cell r="CZ81" t="str">
            <v>04 Гоpьковская</v>
          </cell>
          <cell r="DA81">
            <v>69</v>
          </cell>
          <cell r="DB81">
            <v>16</v>
          </cell>
          <cell r="DC81">
            <v>150729</v>
          </cell>
          <cell r="DD81">
            <v>0</v>
          </cell>
          <cell r="DE81">
            <v>150745</v>
          </cell>
          <cell r="DF81">
            <v>0</v>
          </cell>
          <cell r="DG81">
            <v>2649</v>
          </cell>
          <cell r="DH81" t="str">
            <v>04 Гоpьковская</v>
          </cell>
          <cell r="DI81">
            <v>5210631</v>
          </cell>
          <cell r="DJ81">
            <v>457723</v>
          </cell>
          <cell r="DK81">
            <v>5263382</v>
          </cell>
          <cell r="DL81">
            <v>4523608</v>
          </cell>
          <cell r="DM81">
            <v>-50102</v>
          </cell>
          <cell r="DN81">
            <v>620231</v>
          </cell>
          <cell r="DO81" t="str">
            <v>04 Гоpьковская</v>
          </cell>
          <cell r="DP81">
            <v>728360</v>
          </cell>
          <cell r="DQ81">
            <v>836532</v>
          </cell>
          <cell r="DR81">
            <v>512059</v>
          </cell>
          <cell r="DS81">
            <v>61</v>
          </cell>
          <cell r="DT81">
            <v>61</v>
          </cell>
          <cell r="DU81">
            <v>0</v>
          </cell>
          <cell r="DV81" t="str">
            <v>04 Гоpьковская</v>
          </cell>
          <cell r="DW81">
            <v>205471</v>
          </cell>
          <cell r="DX81">
            <v>208904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 t="str">
            <v>04 Гоpьковская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 t="str">
            <v>04 Гоpьковская</v>
          </cell>
          <cell r="EO81">
            <v>0</v>
          </cell>
          <cell r="EP81">
            <v>3197371</v>
          </cell>
          <cell r="EQ81">
            <v>2092930</v>
          </cell>
          <cell r="ER81">
            <v>2788006</v>
          </cell>
          <cell r="ES81">
            <v>1777801</v>
          </cell>
          <cell r="ET81">
            <v>1057095</v>
          </cell>
          <cell r="EU81" t="str">
            <v>04 Гоpьковская</v>
          </cell>
          <cell r="EV81">
            <v>666345</v>
          </cell>
          <cell r="EW81">
            <v>3263652</v>
          </cell>
          <cell r="EX81">
            <v>1679149</v>
          </cell>
          <cell r="EY81">
            <v>1088182</v>
          </cell>
          <cell r="EZ81">
            <v>1396241</v>
          </cell>
          <cell r="FA81">
            <v>11394306</v>
          </cell>
          <cell r="FB81" t="str">
            <v>04 Гоpьковская</v>
          </cell>
          <cell r="FC81">
            <v>7612466</v>
          </cell>
          <cell r="FD81">
            <v>-10346</v>
          </cell>
          <cell r="FE81">
            <v>6385</v>
          </cell>
          <cell r="FF81">
            <v>2059</v>
          </cell>
          <cell r="FG81">
            <v>-45384</v>
          </cell>
          <cell r="FH81">
            <v>1118363</v>
          </cell>
          <cell r="FI81">
            <v>782214</v>
          </cell>
          <cell r="FJ81" t="str">
            <v>04 Гоpьковская</v>
          </cell>
          <cell r="FK81">
            <v>1243890</v>
          </cell>
          <cell r="FL81">
            <v>107253</v>
          </cell>
          <cell r="FM81">
            <v>104649</v>
          </cell>
          <cell r="FN81">
            <v>812184</v>
          </cell>
          <cell r="FO81">
            <v>0</v>
          </cell>
          <cell r="FP81">
            <v>1552673</v>
          </cell>
          <cell r="FQ81">
            <v>888963</v>
          </cell>
          <cell r="FR81" t="str">
            <v>04 Гоpьковская</v>
          </cell>
          <cell r="FS81">
            <v>69749</v>
          </cell>
          <cell r="FT81">
            <v>27675</v>
          </cell>
          <cell r="FU81">
            <v>198090</v>
          </cell>
          <cell r="FV81">
            <v>8552</v>
          </cell>
          <cell r="FW81">
            <v>104649</v>
          </cell>
          <cell r="FX81">
            <v>13004</v>
          </cell>
          <cell r="FY81">
            <v>0</v>
          </cell>
          <cell r="FZ81" t="str">
            <v>04 Гоpьковская</v>
          </cell>
          <cell r="GA81">
            <v>158738</v>
          </cell>
          <cell r="GB81">
            <v>36005</v>
          </cell>
          <cell r="GC81">
            <v>178440</v>
          </cell>
          <cell r="GD81">
            <v>22321</v>
          </cell>
          <cell r="GE81">
            <v>888531</v>
          </cell>
          <cell r="GF81">
            <v>49604</v>
          </cell>
          <cell r="GG81">
            <v>750307</v>
          </cell>
          <cell r="GH81" t="str">
            <v>04 Гоpьковская</v>
          </cell>
          <cell r="GI81">
            <v>366268</v>
          </cell>
          <cell r="GJ81">
            <v>69475</v>
          </cell>
          <cell r="GK81">
            <v>119478</v>
          </cell>
          <cell r="GL81">
            <v>63460</v>
          </cell>
          <cell r="GM81">
            <v>46337</v>
          </cell>
          <cell r="GN81">
            <v>11799</v>
          </cell>
          <cell r="GO81">
            <v>7389</v>
          </cell>
          <cell r="GP81">
            <v>170225</v>
          </cell>
          <cell r="GQ81" t="str">
            <v>04 Гоpьковская</v>
          </cell>
          <cell r="GR81">
            <v>75098</v>
          </cell>
          <cell r="GS81">
            <v>750696</v>
          </cell>
          <cell r="GT81">
            <v>668758</v>
          </cell>
          <cell r="GU81">
            <v>110932</v>
          </cell>
          <cell r="GV81">
            <v>37298</v>
          </cell>
          <cell r="GW81">
            <v>41484</v>
          </cell>
          <cell r="GX81">
            <v>857442</v>
          </cell>
          <cell r="GY81" t="str">
            <v>04 Гоpьковская</v>
          </cell>
          <cell r="GZ81">
            <v>708385</v>
          </cell>
          <cell r="HA81">
            <v>209</v>
          </cell>
          <cell r="HB81">
            <v>794</v>
          </cell>
          <cell r="HC81">
            <v>969</v>
          </cell>
          <cell r="HD81">
            <v>34</v>
          </cell>
          <cell r="HE81">
            <v>0</v>
          </cell>
          <cell r="HF81" t="str">
            <v>04 Гоpьковская</v>
          </cell>
          <cell r="HG81">
            <v>84898</v>
          </cell>
          <cell r="HH81">
            <v>32145</v>
          </cell>
          <cell r="HI81">
            <v>0</v>
          </cell>
          <cell r="HJ81">
            <v>-500494</v>
          </cell>
          <cell r="HK81">
            <v>500494</v>
          </cell>
        </row>
        <row r="82">
          <cell r="A82" t="str">
            <v>05 Севеpная</v>
          </cell>
          <cell r="B82">
            <v>233992</v>
          </cell>
          <cell r="C82">
            <v>2602485</v>
          </cell>
          <cell r="D82">
            <v>507759</v>
          </cell>
          <cell r="E82">
            <v>1654137</v>
          </cell>
          <cell r="F82">
            <v>30844</v>
          </cell>
          <cell r="G82">
            <v>30132</v>
          </cell>
          <cell r="H82" t="str">
            <v>05 Севеpная</v>
          </cell>
          <cell r="I82">
            <v>2304</v>
          </cell>
          <cell r="J82">
            <v>3196</v>
          </cell>
          <cell r="K82">
            <v>2127</v>
          </cell>
          <cell r="L82">
            <v>2228</v>
          </cell>
          <cell r="M82">
            <v>90696</v>
          </cell>
          <cell r="N82">
            <v>141790</v>
          </cell>
          <cell r="O82">
            <v>2970</v>
          </cell>
          <cell r="P82" t="str">
            <v>05 Севеpная</v>
          </cell>
          <cell r="Q82">
            <v>5771</v>
          </cell>
          <cell r="R82">
            <v>51514862</v>
          </cell>
          <cell r="S82">
            <v>53632936</v>
          </cell>
          <cell r="T82">
            <v>33807628</v>
          </cell>
          <cell r="U82">
            <v>34791106</v>
          </cell>
          <cell r="V82">
            <v>17353405</v>
          </cell>
          <cell r="W82" t="str">
            <v>05 Севеpная</v>
          </cell>
          <cell r="X82">
            <v>18569461</v>
          </cell>
          <cell r="Y82">
            <v>353829</v>
          </cell>
          <cell r="Z82">
            <v>272369</v>
          </cell>
          <cell r="AA82">
            <v>82373</v>
          </cell>
          <cell r="AB82">
            <v>18134</v>
          </cell>
          <cell r="AC82">
            <v>0</v>
          </cell>
          <cell r="AD82" t="str">
            <v>05 Севеpная</v>
          </cell>
          <cell r="AE82">
            <v>0</v>
          </cell>
          <cell r="AF82">
            <v>51445633</v>
          </cell>
          <cell r="AG82">
            <v>31068849</v>
          </cell>
          <cell r="AH82">
            <v>0</v>
          </cell>
          <cell r="AI82">
            <v>12391505</v>
          </cell>
          <cell r="AJ82">
            <v>14042074</v>
          </cell>
          <cell r="AK82" t="str">
            <v>05 Севеpная</v>
          </cell>
          <cell r="AL82">
            <v>5584</v>
          </cell>
          <cell r="AM82">
            <v>29970</v>
          </cell>
          <cell r="AN82">
            <v>12385921</v>
          </cell>
          <cell r="AO82">
            <v>14012104</v>
          </cell>
          <cell r="AP82">
            <v>5513</v>
          </cell>
          <cell r="AQ82">
            <v>81103</v>
          </cell>
          <cell r="AR82" t="str">
            <v>05 Севеpная</v>
          </cell>
          <cell r="AS82">
            <v>5691539</v>
          </cell>
          <cell r="AT82">
            <v>869680</v>
          </cell>
          <cell r="AU82">
            <v>5754261</v>
          </cell>
          <cell r="AV82">
            <v>4520435</v>
          </cell>
          <cell r="AW82">
            <v>18381</v>
          </cell>
          <cell r="AX82">
            <v>77128</v>
          </cell>
          <cell r="AY82" t="str">
            <v>05 Севеpная</v>
          </cell>
          <cell r="AZ82">
            <v>3908076</v>
          </cell>
          <cell r="BA82">
            <v>487909</v>
          </cell>
          <cell r="BB82">
            <v>3970728</v>
          </cell>
          <cell r="BC82">
            <v>3405766</v>
          </cell>
          <cell r="BD82">
            <v>14476</v>
          </cell>
          <cell r="BE82">
            <v>217</v>
          </cell>
          <cell r="BF82" t="str">
            <v>05 Севеpная</v>
          </cell>
          <cell r="BG82">
            <v>3311</v>
          </cell>
          <cell r="BH82">
            <v>2422</v>
          </cell>
          <cell r="BI82">
            <v>1106</v>
          </cell>
          <cell r="BJ82">
            <v>1496440</v>
          </cell>
          <cell r="BK82">
            <v>381771</v>
          </cell>
          <cell r="BL82">
            <v>1496440</v>
          </cell>
          <cell r="BM82">
            <v>1114669</v>
          </cell>
          <cell r="BN82" t="str">
            <v>05 Севеpная</v>
          </cell>
          <cell r="BO82">
            <v>0</v>
          </cell>
          <cell r="BP82">
            <v>3758</v>
          </cell>
          <cell r="BQ82">
            <v>283712</v>
          </cell>
          <cell r="BR82">
            <v>284671</v>
          </cell>
          <cell r="BS82">
            <v>2799</v>
          </cell>
          <cell r="BT82">
            <v>14401</v>
          </cell>
          <cell r="BU82" t="str">
            <v>05 Севеpная</v>
          </cell>
          <cell r="BV82">
            <v>0</v>
          </cell>
          <cell r="BW82">
            <v>12486</v>
          </cell>
          <cell r="BX82">
            <v>78905</v>
          </cell>
          <cell r="BY82">
            <v>0</v>
          </cell>
          <cell r="BZ82">
            <v>83916</v>
          </cell>
          <cell r="CA82">
            <v>7475</v>
          </cell>
          <cell r="CB82" t="str">
            <v>05 Севеpная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6000</v>
          </cell>
          <cell r="CJ82" t="str">
            <v>05 Севеpная</v>
          </cell>
          <cell r="CK82">
            <v>27296</v>
          </cell>
          <cell r="CL82">
            <v>33096</v>
          </cell>
          <cell r="CM82">
            <v>200</v>
          </cell>
          <cell r="CN82">
            <v>0</v>
          </cell>
          <cell r="CO82">
            <v>19369</v>
          </cell>
          <cell r="CP82">
            <v>19369</v>
          </cell>
          <cell r="CQ82">
            <v>0</v>
          </cell>
          <cell r="CR82" t="str">
            <v>05 Севеpная</v>
          </cell>
          <cell r="CS82">
            <v>2683</v>
          </cell>
          <cell r="CT82">
            <v>11258</v>
          </cell>
          <cell r="CU82">
            <v>7258</v>
          </cell>
          <cell r="CV82">
            <v>6683</v>
          </cell>
          <cell r="CW82">
            <v>0</v>
          </cell>
          <cell r="CX82">
            <v>18833</v>
          </cell>
          <cell r="CY82">
            <v>18697</v>
          </cell>
          <cell r="CZ82" t="str">
            <v>05 Севеpная</v>
          </cell>
          <cell r="DA82">
            <v>136</v>
          </cell>
          <cell r="DB82">
            <v>3803</v>
          </cell>
          <cell r="DC82">
            <v>2149</v>
          </cell>
          <cell r="DD82">
            <v>0</v>
          </cell>
          <cell r="DE82">
            <v>5496</v>
          </cell>
          <cell r="DF82">
            <v>456</v>
          </cell>
          <cell r="DG82">
            <v>93589</v>
          </cell>
          <cell r="DH82" t="str">
            <v>05 Севеpная</v>
          </cell>
          <cell r="DI82">
            <v>5770444</v>
          </cell>
          <cell r="DJ82">
            <v>869680</v>
          </cell>
          <cell r="DK82">
            <v>5838177</v>
          </cell>
          <cell r="DL82">
            <v>4520435</v>
          </cell>
          <cell r="DM82">
            <v>25856</v>
          </cell>
          <cell r="DN82">
            <v>724017</v>
          </cell>
          <cell r="DO82" t="str">
            <v>05 Севеpная</v>
          </cell>
          <cell r="DP82">
            <v>999207</v>
          </cell>
          <cell r="DQ82">
            <v>1121255</v>
          </cell>
          <cell r="DR82">
            <v>601969</v>
          </cell>
          <cell r="DS82">
            <v>269</v>
          </cell>
          <cell r="DT82">
            <v>269</v>
          </cell>
          <cell r="DU82">
            <v>0</v>
          </cell>
          <cell r="DV82" t="str">
            <v>05 Севеpная</v>
          </cell>
          <cell r="DW82">
            <v>12602</v>
          </cell>
          <cell r="DX82">
            <v>15095</v>
          </cell>
          <cell r="DY82">
            <v>0</v>
          </cell>
          <cell r="DZ82">
            <v>1013</v>
          </cell>
          <cell r="EA82">
            <v>2774</v>
          </cell>
          <cell r="EB82">
            <v>0</v>
          </cell>
          <cell r="EC82">
            <v>0</v>
          </cell>
          <cell r="ED82">
            <v>0</v>
          </cell>
          <cell r="EE82" t="str">
            <v>05 Севеpная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549006</v>
          </cell>
          <cell r="EK82">
            <v>135</v>
          </cell>
          <cell r="EL82">
            <v>20504</v>
          </cell>
          <cell r="EM82">
            <v>0</v>
          </cell>
          <cell r="EN82" t="str">
            <v>05 Севеpная</v>
          </cell>
          <cell r="EO82">
            <v>0</v>
          </cell>
          <cell r="EP82">
            <v>4275535</v>
          </cell>
          <cell r="EQ82">
            <v>2422947</v>
          </cell>
          <cell r="ER82">
            <v>3195104</v>
          </cell>
          <cell r="ES82">
            <v>2101529</v>
          </cell>
          <cell r="ET82">
            <v>1267452</v>
          </cell>
          <cell r="EU82" t="str">
            <v>05 Севеpная</v>
          </cell>
          <cell r="EV82">
            <v>809308</v>
          </cell>
          <cell r="EW82">
            <v>3356699</v>
          </cell>
          <cell r="EX82">
            <v>1486553</v>
          </cell>
          <cell r="EY82">
            <v>1322916</v>
          </cell>
          <cell r="EZ82">
            <v>1765277</v>
          </cell>
          <cell r="FA82">
            <v>13417706</v>
          </cell>
          <cell r="FB82" t="str">
            <v>05 Севеpная</v>
          </cell>
          <cell r="FC82">
            <v>8585614</v>
          </cell>
          <cell r="FD82">
            <v>2093</v>
          </cell>
          <cell r="FE82">
            <v>2379</v>
          </cell>
          <cell r="FF82">
            <v>9692</v>
          </cell>
          <cell r="FG82">
            <v>4564</v>
          </cell>
          <cell r="FH82">
            <v>462904</v>
          </cell>
          <cell r="FI82">
            <v>303196</v>
          </cell>
          <cell r="FJ82" t="str">
            <v>05 Севеpная</v>
          </cell>
          <cell r="FK82">
            <v>1403146</v>
          </cell>
          <cell r="FL82">
            <v>-70257</v>
          </cell>
          <cell r="FM82">
            <v>143889</v>
          </cell>
          <cell r="FN82">
            <v>1104524</v>
          </cell>
          <cell r="FO82">
            <v>0</v>
          </cell>
          <cell r="FP82">
            <v>547380</v>
          </cell>
          <cell r="FQ82">
            <v>229906</v>
          </cell>
          <cell r="FR82" t="str">
            <v>05 Севеpная</v>
          </cell>
          <cell r="FS82">
            <v>15749</v>
          </cell>
          <cell r="FT82">
            <v>3468</v>
          </cell>
          <cell r="FU82">
            <v>228937</v>
          </cell>
          <cell r="FV82">
            <v>984</v>
          </cell>
          <cell r="FW82">
            <v>143889</v>
          </cell>
          <cell r="FX82">
            <v>33404</v>
          </cell>
          <cell r="FY82">
            <v>0</v>
          </cell>
          <cell r="FZ82" t="str">
            <v>05 Севеpная</v>
          </cell>
          <cell r="GA82">
            <v>68377</v>
          </cell>
          <cell r="GB82">
            <v>4144</v>
          </cell>
          <cell r="GC82">
            <v>74634</v>
          </cell>
          <cell r="GD82">
            <v>6311</v>
          </cell>
          <cell r="GE82">
            <v>999112</v>
          </cell>
          <cell r="GF82">
            <v>14572</v>
          </cell>
          <cell r="GG82">
            <v>944980</v>
          </cell>
          <cell r="GH82" t="str">
            <v>05 Севеpная</v>
          </cell>
          <cell r="GI82">
            <v>143338</v>
          </cell>
          <cell r="GJ82">
            <v>19477</v>
          </cell>
          <cell r="GK82">
            <v>32530</v>
          </cell>
          <cell r="GL82">
            <v>15027</v>
          </cell>
          <cell r="GM82">
            <v>51460</v>
          </cell>
          <cell r="GN82">
            <v>7004</v>
          </cell>
          <cell r="GO82">
            <v>29622</v>
          </cell>
          <cell r="GP82">
            <v>61372</v>
          </cell>
          <cell r="GQ82" t="str">
            <v>05 Севеpная</v>
          </cell>
          <cell r="GR82">
            <v>21448</v>
          </cell>
          <cell r="GS82">
            <v>339991</v>
          </cell>
          <cell r="GT82">
            <v>278390</v>
          </cell>
          <cell r="GU82">
            <v>123637</v>
          </cell>
          <cell r="GV82">
            <v>-92817</v>
          </cell>
          <cell r="GW82">
            <v>96518</v>
          </cell>
          <cell r="GX82">
            <v>274293</v>
          </cell>
          <cell r="GY82" t="str">
            <v>05 Севеpная</v>
          </cell>
          <cell r="GZ82">
            <v>184837</v>
          </cell>
          <cell r="HA82">
            <v>0</v>
          </cell>
          <cell r="HB82">
            <v>3562</v>
          </cell>
          <cell r="HC82">
            <v>3562</v>
          </cell>
          <cell r="HD82">
            <v>0</v>
          </cell>
          <cell r="HE82">
            <v>0</v>
          </cell>
          <cell r="HF82" t="str">
            <v>05 Севеpная</v>
          </cell>
          <cell r="HG82">
            <v>75527</v>
          </cell>
          <cell r="HH82">
            <v>41353</v>
          </cell>
          <cell r="HI82">
            <v>0</v>
          </cell>
          <cell r="HJ82">
            <v>-565035</v>
          </cell>
          <cell r="HK82">
            <v>565457</v>
          </cell>
        </row>
        <row r="83">
          <cell r="A83" t="str">
            <v>06 Севеpо-Кавказская</v>
          </cell>
          <cell r="B83">
            <v>715535</v>
          </cell>
          <cell r="C83">
            <v>2444692</v>
          </cell>
          <cell r="D83">
            <v>177686</v>
          </cell>
          <cell r="E83">
            <v>292727</v>
          </cell>
          <cell r="F83">
            <v>91413</v>
          </cell>
          <cell r="G83">
            <v>121084</v>
          </cell>
          <cell r="H83" t="str">
            <v>06 Севеpо-Кавказская</v>
          </cell>
          <cell r="I83">
            <v>15613</v>
          </cell>
          <cell r="J83">
            <v>23039</v>
          </cell>
          <cell r="K83">
            <v>0</v>
          </cell>
          <cell r="L83">
            <v>0</v>
          </cell>
          <cell r="M83">
            <v>3838251</v>
          </cell>
          <cell r="N83">
            <v>3692839</v>
          </cell>
          <cell r="O83">
            <v>7220</v>
          </cell>
          <cell r="P83" t="str">
            <v>06 Севеpо-Кавказская</v>
          </cell>
          <cell r="Q83">
            <v>6621</v>
          </cell>
          <cell r="R83">
            <v>51552818</v>
          </cell>
          <cell r="S83">
            <v>52657146</v>
          </cell>
          <cell r="T83">
            <v>31435853</v>
          </cell>
          <cell r="U83">
            <v>32215298</v>
          </cell>
          <cell r="V83">
            <v>19721015</v>
          </cell>
          <cell r="W83" t="str">
            <v>06 Севеpо-Кавказская</v>
          </cell>
          <cell r="X83">
            <v>20234512</v>
          </cell>
          <cell r="Y83">
            <v>395950</v>
          </cell>
          <cell r="Z83">
            <v>207336</v>
          </cell>
          <cell r="AA83">
            <v>87913</v>
          </cell>
          <cell r="AB83">
            <v>250681</v>
          </cell>
          <cell r="AC83">
            <v>0</v>
          </cell>
          <cell r="AD83" t="str">
            <v>06 Севеpо-Кавказская</v>
          </cell>
          <cell r="AE83">
            <v>0</v>
          </cell>
          <cell r="AF83">
            <v>52175699</v>
          </cell>
          <cell r="AG83">
            <v>29586954</v>
          </cell>
          <cell r="AH83">
            <v>0</v>
          </cell>
          <cell r="AI83">
            <v>8387937</v>
          </cell>
          <cell r="AJ83">
            <v>8581517</v>
          </cell>
          <cell r="AK83" t="str">
            <v>06 Севеpо-Кавказская</v>
          </cell>
          <cell r="AL83">
            <v>17597</v>
          </cell>
          <cell r="AM83">
            <v>30415</v>
          </cell>
          <cell r="AN83">
            <v>8370340</v>
          </cell>
          <cell r="AO83">
            <v>8551102</v>
          </cell>
          <cell r="AP83">
            <v>0</v>
          </cell>
          <cell r="AQ83">
            <v>-205299</v>
          </cell>
          <cell r="AR83" t="str">
            <v>06 Севеpо-Кавказская</v>
          </cell>
          <cell r="AS83">
            <v>5575398</v>
          </cell>
          <cell r="AT83">
            <v>1623182</v>
          </cell>
          <cell r="AU83">
            <v>5589570</v>
          </cell>
          <cell r="AV83">
            <v>3879857</v>
          </cell>
          <cell r="AW83">
            <v>-219471</v>
          </cell>
          <cell r="AX83">
            <v>-257114</v>
          </cell>
          <cell r="AY83" t="str">
            <v>06 Севеpо-Кавказская</v>
          </cell>
          <cell r="AZ83">
            <v>4539286</v>
          </cell>
          <cell r="BA83">
            <v>1310506</v>
          </cell>
          <cell r="BB83">
            <v>4533086</v>
          </cell>
          <cell r="BC83">
            <v>3222580</v>
          </cell>
          <cell r="BD83">
            <v>-250914</v>
          </cell>
          <cell r="BE83">
            <v>5454</v>
          </cell>
          <cell r="BF83" t="str">
            <v>06 Севеpо-Кавказская</v>
          </cell>
          <cell r="BG83">
            <v>4319</v>
          </cell>
          <cell r="BH83">
            <v>885</v>
          </cell>
          <cell r="BI83">
            <v>8888</v>
          </cell>
          <cell r="BJ83">
            <v>969953</v>
          </cell>
          <cell r="BK83">
            <v>312676</v>
          </cell>
          <cell r="BL83">
            <v>969953</v>
          </cell>
          <cell r="BM83">
            <v>657277</v>
          </cell>
          <cell r="BN83" t="str">
            <v>06 Севеpо-Кавказская</v>
          </cell>
          <cell r="BO83">
            <v>0</v>
          </cell>
          <cell r="BP83">
            <v>46361</v>
          </cell>
          <cell r="BQ83">
            <v>61840</v>
          </cell>
          <cell r="BR83">
            <v>85646</v>
          </cell>
          <cell r="BS83">
            <v>22555</v>
          </cell>
          <cell r="BT83">
            <v>0</v>
          </cell>
          <cell r="BU83" t="str">
            <v>06 Севеpо-Кавказская</v>
          </cell>
          <cell r="BV83">
            <v>28160</v>
          </cell>
          <cell r="BW83">
            <v>8493</v>
          </cell>
          <cell r="BX83">
            <v>121691</v>
          </cell>
          <cell r="BY83">
            <v>0</v>
          </cell>
          <cell r="BZ83">
            <v>77176</v>
          </cell>
          <cell r="CA83">
            <v>53008</v>
          </cell>
          <cell r="CB83" t="str">
            <v>06 Севеpо-Кавказская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7636</v>
          </cell>
          <cell r="CJ83" t="str">
            <v>06 Севеpо-Кавказская</v>
          </cell>
          <cell r="CK83">
            <v>26722</v>
          </cell>
          <cell r="CL83">
            <v>26278</v>
          </cell>
          <cell r="CM83">
            <v>8080</v>
          </cell>
          <cell r="CN83">
            <v>0</v>
          </cell>
          <cell r="CO83">
            <v>75709</v>
          </cell>
          <cell r="CP83">
            <v>30781</v>
          </cell>
          <cell r="CQ83">
            <v>44928</v>
          </cell>
          <cell r="CR83" t="str">
            <v>06 Севеpо-Кавказская</v>
          </cell>
          <cell r="CS83">
            <v>857</v>
          </cell>
          <cell r="CT83">
            <v>0</v>
          </cell>
          <cell r="CU83">
            <v>857</v>
          </cell>
          <cell r="CV83">
            <v>0</v>
          </cell>
          <cell r="CW83">
            <v>0</v>
          </cell>
          <cell r="CX83">
            <v>19260</v>
          </cell>
          <cell r="CY83">
            <v>19260</v>
          </cell>
          <cell r="CZ83" t="str">
            <v>06 Севеpо-Кавказская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-196806</v>
          </cell>
          <cell r="DH83" t="str">
            <v>06 Севеpо-Кавказская</v>
          </cell>
          <cell r="DI83">
            <v>5697089</v>
          </cell>
          <cell r="DJ83">
            <v>1623182</v>
          </cell>
          <cell r="DK83">
            <v>5666746</v>
          </cell>
          <cell r="DL83">
            <v>3879857</v>
          </cell>
          <cell r="DM83">
            <v>-166463</v>
          </cell>
          <cell r="DN83">
            <v>678471</v>
          </cell>
          <cell r="DO83" t="str">
            <v>06 Севеpо-Кавказская</v>
          </cell>
          <cell r="DP83">
            <v>1683891</v>
          </cell>
          <cell r="DQ83">
            <v>1948033</v>
          </cell>
          <cell r="DR83">
            <v>414329</v>
          </cell>
          <cell r="DS83">
            <v>0</v>
          </cell>
          <cell r="DT83">
            <v>0</v>
          </cell>
          <cell r="DU83">
            <v>0</v>
          </cell>
          <cell r="DV83" t="str">
            <v>06 Севеpо-Кавказская</v>
          </cell>
          <cell r="DW83">
            <v>16656</v>
          </cell>
          <cell r="DX83">
            <v>18977</v>
          </cell>
          <cell r="DY83">
            <v>127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 t="str">
            <v>06 Севеpо-Кавказская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 t="str">
            <v>06 Севеpо-Кавказская</v>
          </cell>
          <cell r="EO83">
            <v>0</v>
          </cell>
          <cell r="EP83">
            <v>4582065</v>
          </cell>
          <cell r="EQ83">
            <v>2389277</v>
          </cell>
          <cell r="ER83">
            <v>2953984</v>
          </cell>
          <cell r="ES83">
            <v>1909732</v>
          </cell>
          <cell r="ET83">
            <v>1154873</v>
          </cell>
          <cell r="EU83" t="str">
            <v>06 Севеpо-Кавказская</v>
          </cell>
          <cell r="EV83">
            <v>715526</v>
          </cell>
          <cell r="EW83">
            <v>3216912</v>
          </cell>
          <cell r="EX83">
            <v>1426582</v>
          </cell>
          <cell r="EY83">
            <v>1851285</v>
          </cell>
          <cell r="EZ83">
            <v>1955287</v>
          </cell>
          <cell r="FA83">
            <v>13759119</v>
          </cell>
          <cell r="FB83" t="str">
            <v>06 Севеpо-Кавказская</v>
          </cell>
          <cell r="FC83">
            <v>8396404</v>
          </cell>
          <cell r="FD83">
            <v>235</v>
          </cell>
          <cell r="FE83">
            <v>-9416</v>
          </cell>
          <cell r="FF83">
            <v>3765</v>
          </cell>
          <cell r="FG83">
            <v>5268</v>
          </cell>
          <cell r="FH83">
            <v>241861</v>
          </cell>
          <cell r="FI83">
            <v>140232</v>
          </cell>
          <cell r="FJ83" t="str">
            <v>06 Севеpо-Кавказская</v>
          </cell>
          <cell r="FK83">
            <v>1239574</v>
          </cell>
          <cell r="FL83">
            <v>-17097</v>
          </cell>
          <cell r="FM83">
            <v>101681</v>
          </cell>
          <cell r="FN83">
            <v>1021033</v>
          </cell>
          <cell r="FO83">
            <v>699</v>
          </cell>
          <cell r="FP83">
            <v>340925</v>
          </cell>
          <cell r="FQ83">
            <v>117125</v>
          </cell>
          <cell r="FR83" t="str">
            <v>06 Севеpо-Кавказская</v>
          </cell>
          <cell r="FS83">
            <v>3650</v>
          </cell>
          <cell r="FT83">
            <v>1731</v>
          </cell>
          <cell r="FU83">
            <v>198974</v>
          </cell>
          <cell r="FV83">
            <v>2846</v>
          </cell>
          <cell r="FW83">
            <v>101681</v>
          </cell>
          <cell r="FX83">
            <v>25405</v>
          </cell>
          <cell r="FY83">
            <v>699</v>
          </cell>
          <cell r="FZ83" t="str">
            <v>06 Севеpо-Кавказская</v>
          </cell>
          <cell r="GA83">
            <v>77685</v>
          </cell>
          <cell r="GB83">
            <v>4177</v>
          </cell>
          <cell r="GC83">
            <v>68716</v>
          </cell>
          <cell r="GD83">
            <v>7353</v>
          </cell>
          <cell r="GE83">
            <v>885161</v>
          </cell>
          <cell r="GF83">
            <v>16166</v>
          </cell>
          <cell r="GG83">
            <v>878959</v>
          </cell>
          <cell r="GH83" t="str">
            <v>06 Севеpо-Кавказская</v>
          </cell>
          <cell r="GI83">
            <v>91084</v>
          </cell>
          <cell r="GJ83">
            <v>20322</v>
          </cell>
          <cell r="GK83">
            <v>26256</v>
          </cell>
          <cell r="GL83">
            <v>9821</v>
          </cell>
          <cell r="GM83">
            <v>45734</v>
          </cell>
          <cell r="GN83">
            <v>5891</v>
          </cell>
          <cell r="GO83">
            <v>27447</v>
          </cell>
          <cell r="GP83">
            <v>50434</v>
          </cell>
          <cell r="GQ83" t="str">
            <v>06 Севеpо-Кавказская</v>
          </cell>
          <cell r="GR83">
            <v>15633</v>
          </cell>
          <cell r="GS83">
            <v>143239</v>
          </cell>
          <cell r="GT83">
            <v>121327</v>
          </cell>
          <cell r="GU83">
            <v>109705</v>
          </cell>
          <cell r="GV83">
            <v>-42000</v>
          </cell>
          <cell r="GW83">
            <v>89222</v>
          </cell>
          <cell r="GX83">
            <v>121722</v>
          </cell>
          <cell r="GY83" t="str">
            <v>06 Севеpо-Кавказская</v>
          </cell>
          <cell r="GZ83">
            <v>76993</v>
          </cell>
          <cell r="HA83">
            <v>0</v>
          </cell>
          <cell r="HB83">
            <v>19094</v>
          </cell>
          <cell r="HC83">
            <v>15216</v>
          </cell>
          <cell r="HD83">
            <v>3878</v>
          </cell>
          <cell r="HE83">
            <v>139</v>
          </cell>
          <cell r="HF83" t="str">
            <v>06 Севеpо-Кавказская</v>
          </cell>
          <cell r="HG83">
            <v>87418</v>
          </cell>
          <cell r="HH83">
            <v>29342</v>
          </cell>
          <cell r="HI83">
            <v>0</v>
          </cell>
          <cell r="HJ83">
            <v>-481046</v>
          </cell>
          <cell r="HK83">
            <v>455379</v>
          </cell>
        </row>
        <row r="84">
          <cell r="A84" t="str">
            <v>07 Юго-Восточная</v>
          </cell>
          <cell r="B84">
            <v>336289</v>
          </cell>
          <cell r="C84">
            <v>4531497</v>
          </cell>
          <cell r="D84">
            <v>63412</v>
          </cell>
          <cell r="E84">
            <v>69320</v>
          </cell>
          <cell r="F84">
            <v>30282</v>
          </cell>
          <cell r="G84">
            <v>20506</v>
          </cell>
          <cell r="H84" t="str">
            <v>07 Юго-Восточная</v>
          </cell>
          <cell r="I84">
            <v>1237</v>
          </cell>
          <cell r="J84">
            <v>15598</v>
          </cell>
          <cell r="K84">
            <v>0</v>
          </cell>
          <cell r="L84">
            <v>685</v>
          </cell>
          <cell r="M84">
            <v>180576</v>
          </cell>
          <cell r="N84">
            <v>169241</v>
          </cell>
          <cell r="O84">
            <v>441</v>
          </cell>
          <cell r="P84" t="str">
            <v>07 Юго-Восточная</v>
          </cell>
          <cell r="Q84">
            <v>1031</v>
          </cell>
          <cell r="R84">
            <v>40902956</v>
          </cell>
          <cell r="S84">
            <v>40400045</v>
          </cell>
          <cell r="T84">
            <v>24301534</v>
          </cell>
          <cell r="U84">
            <v>23914747</v>
          </cell>
          <cell r="V84">
            <v>16558772</v>
          </cell>
          <cell r="W84" t="str">
            <v>07 Юго-Восточная</v>
          </cell>
          <cell r="X84">
            <v>16440065</v>
          </cell>
          <cell r="Y84">
            <v>42650</v>
          </cell>
          <cell r="Z84">
            <v>45233</v>
          </cell>
          <cell r="AA84">
            <v>106859</v>
          </cell>
          <cell r="AB84">
            <v>120479</v>
          </cell>
          <cell r="AC84">
            <v>0</v>
          </cell>
          <cell r="AD84" t="str">
            <v>07 Юго-Восточная</v>
          </cell>
          <cell r="AE84">
            <v>0</v>
          </cell>
          <cell r="AF84">
            <v>37641375</v>
          </cell>
          <cell r="AG84">
            <v>24640028</v>
          </cell>
          <cell r="AH84">
            <v>0</v>
          </cell>
          <cell r="AI84">
            <v>7576605</v>
          </cell>
          <cell r="AJ84">
            <v>10269672</v>
          </cell>
          <cell r="AK84" t="str">
            <v>07 Юго-Восточная</v>
          </cell>
          <cell r="AL84">
            <v>8100</v>
          </cell>
          <cell r="AM84">
            <v>8922</v>
          </cell>
          <cell r="AN84">
            <v>7568505</v>
          </cell>
          <cell r="AO84">
            <v>10260750</v>
          </cell>
          <cell r="AP84">
            <v>0</v>
          </cell>
          <cell r="AQ84">
            <v>10608</v>
          </cell>
          <cell r="AR84" t="str">
            <v>07 Юго-Восточная</v>
          </cell>
          <cell r="AS84">
            <v>4170671</v>
          </cell>
          <cell r="AT84">
            <v>666600</v>
          </cell>
          <cell r="AU84">
            <v>4182467</v>
          </cell>
          <cell r="AV84">
            <v>3370921</v>
          </cell>
          <cell r="AW84">
            <v>-1188</v>
          </cell>
          <cell r="AX84">
            <v>0</v>
          </cell>
          <cell r="AY84" t="str">
            <v>07 Юго-Восточная</v>
          </cell>
          <cell r="AZ84">
            <v>3019949</v>
          </cell>
          <cell r="BA84">
            <v>530200</v>
          </cell>
          <cell r="BB84">
            <v>3019949</v>
          </cell>
          <cell r="BC84">
            <v>2489749</v>
          </cell>
          <cell r="BD84">
            <v>0</v>
          </cell>
          <cell r="BE84">
            <v>-2308</v>
          </cell>
          <cell r="BF84" t="str">
            <v>07 Юго-Восточная</v>
          </cell>
          <cell r="BG84">
            <v>650</v>
          </cell>
          <cell r="BH84">
            <v>26</v>
          </cell>
          <cell r="BI84">
            <v>-1684</v>
          </cell>
          <cell r="BJ84">
            <v>1017572</v>
          </cell>
          <cell r="BK84">
            <v>136400</v>
          </cell>
          <cell r="BL84">
            <v>1017572</v>
          </cell>
          <cell r="BM84">
            <v>881172</v>
          </cell>
          <cell r="BN84" t="str">
            <v>07 Юго-Восточная</v>
          </cell>
          <cell r="BO84">
            <v>0</v>
          </cell>
          <cell r="BP84">
            <v>12916</v>
          </cell>
          <cell r="BQ84">
            <v>132500</v>
          </cell>
          <cell r="BR84">
            <v>144920</v>
          </cell>
          <cell r="BS84">
            <v>496</v>
          </cell>
          <cell r="BT84">
            <v>0</v>
          </cell>
          <cell r="BU84" t="str">
            <v>07 Юго-Восточная</v>
          </cell>
          <cell r="BV84">
            <v>0</v>
          </cell>
          <cell r="BW84">
            <v>12691</v>
          </cell>
          <cell r="BX84">
            <v>53064</v>
          </cell>
          <cell r="BY84">
            <v>0</v>
          </cell>
          <cell r="BZ84">
            <v>64092</v>
          </cell>
          <cell r="CA84">
            <v>1663</v>
          </cell>
          <cell r="CB84" t="str">
            <v>07 Юго-Восточная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1599</v>
          </cell>
          <cell r="CJ84" t="str">
            <v>07 Юго-Восточная</v>
          </cell>
          <cell r="CK84">
            <v>42834</v>
          </cell>
          <cell r="CL84">
            <v>42845</v>
          </cell>
          <cell r="CM84">
            <v>1588</v>
          </cell>
          <cell r="CN84">
            <v>10582</v>
          </cell>
          <cell r="CO84">
            <v>0</v>
          </cell>
          <cell r="CP84">
            <v>10582</v>
          </cell>
          <cell r="CQ84">
            <v>0</v>
          </cell>
          <cell r="CR84" t="str">
            <v>07 Юго-Восточная</v>
          </cell>
          <cell r="CS84">
            <v>0</v>
          </cell>
          <cell r="CT84">
            <v>1949</v>
          </cell>
          <cell r="CU84">
            <v>1949</v>
          </cell>
          <cell r="CV84">
            <v>0</v>
          </cell>
          <cell r="CW84">
            <v>69</v>
          </cell>
          <cell r="CX84">
            <v>5414</v>
          </cell>
          <cell r="CY84">
            <v>5414</v>
          </cell>
          <cell r="CZ84" t="str">
            <v>07 Юго-Восточная</v>
          </cell>
          <cell r="DA84">
            <v>69</v>
          </cell>
          <cell r="DB84">
            <v>441</v>
          </cell>
          <cell r="DC84">
            <v>2867</v>
          </cell>
          <cell r="DD84">
            <v>0</v>
          </cell>
          <cell r="DE84">
            <v>3302</v>
          </cell>
          <cell r="DF84">
            <v>6</v>
          </cell>
          <cell r="DG84">
            <v>23299</v>
          </cell>
          <cell r="DH84" t="str">
            <v>07 Юго-Восточная</v>
          </cell>
          <cell r="DI84">
            <v>4223735</v>
          </cell>
          <cell r="DJ84">
            <v>666600</v>
          </cell>
          <cell r="DK84">
            <v>4246559</v>
          </cell>
          <cell r="DL84">
            <v>3370921</v>
          </cell>
          <cell r="DM84">
            <v>475</v>
          </cell>
          <cell r="DN84">
            <v>312767</v>
          </cell>
          <cell r="DO84" t="str">
            <v>07 Юго-Восточная</v>
          </cell>
          <cell r="DP84">
            <v>879092</v>
          </cell>
          <cell r="DQ84">
            <v>877246</v>
          </cell>
          <cell r="DR84">
            <v>314613</v>
          </cell>
          <cell r="DS84">
            <v>0</v>
          </cell>
          <cell r="DT84">
            <v>0</v>
          </cell>
          <cell r="DU84">
            <v>0</v>
          </cell>
          <cell r="DV84" t="str">
            <v>07 Юго-Восточная</v>
          </cell>
          <cell r="DW84">
            <v>3871</v>
          </cell>
          <cell r="DX84">
            <v>4395</v>
          </cell>
          <cell r="DY84">
            <v>0</v>
          </cell>
          <cell r="DZ84">
            <v>488</v>
          </cell>
          <cell r="EA84">
            <v>488</v>
          </cell>
          <cell r="EB84">
            <v>0</v>
          </cell>
          <cell r="EC84">
            <v>0</v>
          </cell>
          <cell r="ED84">
            <v>0</v>
          </cell>
          <cell r="EE84" t="str">
            <v>07 Юго-Восточная</v>
          </cell>
          <cell r="EF84">
            <v>0</v>
          </cell>
          <cell r="EG84">
            <v>0</v>
          </cell>
          <cell r="EH84">
            <v>0</v>
          </cell>
          <cell r="EI84">
            <v>406</v>
          </cell>
          <cell r="EJ84">
            <v>406</v>
          </cell>
          <cell r="EK84">
            <v>0</v>
          </cell>
          <cell r="EL84">
            <v>0</v>
          </cell>
          <cell r="EM84">
            <v>0</v>
          </cell>
          <cell r="EN84" t="str">
            <v>07 Юго-Восточная</v>
          </cell>
          <cell r="EO84">
            <v>0</v>
          </cell>
          <cell r="EP84">
            <v>3471842</v>
          </cell>
          <cell r="EQ84">
            <v>2102381</v>
          </cell>
          <cell r="ER84">
            <v>2249872</v>
          </cell>
          <cell r="ES84">
            <v>1530640</v>
          </cell>
          <cell r="ET84">
            <v>897184</v>
          </cell>
          <cell r="EU84" t="str">
            <v>07 Юго-Восточная</v>
          </cell>
          <cell r="EV84">
            <v>587174</v>
          </cell>
          <cell r="EW84">
            <v>2477951</v>
          </cell>
          <cell r="EX84">
            <v>1069799</v>
          </cell>
          <cell r="EY84">
            <v>1733978</v>
          </cell>
          <cell r="EZ84">
            <v>1749220</v>
          </cell>
          <cell r="FA84">
            <v>10830827</v>
          </cell>
          <cell r="FB84" t="str">
            <v>07 Юго-Восточная</v>
          </cell>
          <cell r="FC84">
            <v>7039214</v>
          </cell>
          <cell r="FD84">
            <v>-3457</v>
          </cell>
          <cell r="FE84">
            <v>4922</v>
          </cell>
          <cell r="FF84">
            <v>11098</v>
          </cell>
          <cell r="FG84">
            <v>7592</v>
          </cell>
          <cell r="FH84">
            <v>377795</v>
          </cell>
          <cell r="FI84">
            <v>259869</v>
          </cell>
          <cell r="FJ84" t="str">
            <v>07 Юго-Восточная</v>
          </cell>
          <cell r="FK84">
            <v>1004990</v>
          </cell>
          <cell r="FL84">
            <v>-27964</v>
          </cell>
          <cell r="FM84">
            <v>95151</v>
          </cell>
          <cell r="FN84">
            <v>732780</v>
          </cell>
          <cell r="FO84">
            <v>0</v>
          </cell>
          <cell r="FP84">
            <v>526890</v>
          </cell>
          <cell r="FQ84">
            <v>229263</v>
          </cell>
          <cell r="FR84" t="str">
            <v>07 Юго-Восточная</v>
          </cell>
          <cell r="FS84">
            <v>17302</v>
          </cell>
          <cell r="FT84">
            <v>4904</v>
          </cell>
          <cell r="FU84">
            <v>160398</v>
          </cell>
          <cell r="FV84">
            <v>1882</v>
          </cell>
          <cell r="FW84">
            <v>95151</v>
          </cell>
          <cell r="FX84">
            <v>12727</v>
          </cell>
          <cell r="FY84">
            <v>0</v>
          </cell>
          <cell r="FZ84" t="str">
            <v>07 Юго-Восточная</v>
          </cell>
          <cell r="GA84">
            <v>71704</v>
          </cell>
          <cell r="GB84">
            <v>6701</v>
          </cell>
          <cell r="GC84">
            <v>60115</v>
          </cell>
          <cell r="GD84">
            <v>6713</v>
          </cell>
          <cell r="GE84">
            <v>718935</v>
          </cell>
          <cell r="GF84">
            <v>21476</v>
          </cell>
          <cell r="GG84">
            <v>632138</v>
          </cell>
          <cell r="GH84" t="str">
            <v>07 Юго-Восточная</v>
          </cell>
          <cell r="GI84">
            <v>168388</v>
          </cell>
          <cell r="GJ84">
            <v>26991</v>
          </cell>
          <cell r="GK84">
            <v>38408</v>
          </cell>
          <cell r="GL84">
            <v>18725</v>
          </cell>
          <cell r="GM84">
            <v>37127</v>
          </cell>
          <cell r="GN84">
            <v>9259</v>
          </cell>
          <cell r="GO84">
            <v>19571</v>
          </cell>
          <cell r="GP84">
            <v>65223</v>
          </cell>
          <cell r="GQ84" t="str">
            <v>07 Юго-Восточная</v>
          </cell>
          <cell r="GR84">
            <v>27649</v>
          </cell>
          <cell r="GS84">
            <v>261970</v>
          </cell>
          <cell r="GT84">
            <v>229527</v>
          </cell>
          <cell r="GU84">
            <v>88530</v>
          </cell>
          <cell r="GV84">
            <v>-60581</v>
          </cell>
          <cell r="GW84">
            <v>68344</v>
          </cell>
          <cell r="GX84">
            <v>221575</v>
          </cell>
          <cell r="GY84" t="str">
            <v>07 Юго-Восточная</v>
          </cell>
          <cell r="GZ84">
            <v>167922</v>
          </cell>
          <cell r="HA84">
            <v>0</v>
          </cell>
          <cell r="HB84">
            <v>10330</v>
          </cell>
          <cell r="HC84">
            <v>10330</v>
          </cell>
          <cell r="HD84">
            <v>0</v>
          </cell>
          <cell r="HE84">
            <v>0</v>
          </cell>
          <cell r="HF84" t="str">
            <v>07 Юго-Восточная</v>
          </cell>
          <cell r="HG84">
            <v>76966</v>
          </cell>
          <cell r="HH84">
            <v>142702</v>
          </cell>
          <cell r="HI84">
            <v>0</v>
          </cell>
          <cell r="HJ84">
            <v>-434814</v>
          </cell>
          <cell r="HK84">
            <v>433786</v>
          </cell>
        </row>
        <row r="85">
          <cell r="A85" t="str">
            <v>08 Пpиволжская</v>
          </cell>
          <cell r="B85">
            <v>353512</v>
          </cell>
          <cell r="C85">
            <v>2453583</v>
          </cell>
          <cell r="D85">
            <v>16571</v>
          </cell>
          <cell r="E85">
            <v>41983</v>
          </cell>
          <cell r="F85">
            <v>926</v>
          </cell>
          <cell r="G85">
            <v>27341</v>
          </cell>
          <cell r="H85" t="str">
            <v>08 Пpиволжская</v>
          </cell>
          <cell r="I85">
            <v>61</v>
          </cell>
          <cell r="J85">
            <v>588</v>
          </cell>
          <cell r="K85">
            <v>0</v>
          </cell>
          <cell r="L85">
            <v>0</v>
          </cell>
          <cell r="M85">
            <v>65401</v>
          </cell>
          <cell r="N85">
            <v>232559</v>
          </cell>
          <cell r="O85">
            <v>1927</v>
          </cell>
          <cell r="P85" t="str">
            <v>08 Пpиволжская</v>
          </cell>
          <cell r="Q85">
            <v>1830</v>
          </cell>
          <cell r="R85">
            <v>25520931</v>
          </cell>
          <cell r="S85">
            <v>26809245</v>
          </cell>
          <cell r="T85">
            <v>13671615</v>
          </cell>
          <cell r="U85">
            <v>14324016</v>
          </cell>
          <cell r="V85">
            <v>11651587</v>
          </cell>
          <cell r="W85" t="str">
            <v>08 Пpиволжская</v>
          </cell>
          <cell r="X85">
            <v>12321055</v>
          </cell>
          <cell r="Y85">
            <v>197729</v>
          </cell>
          <cell r="Z85">
            <v>164174</v>
          </cell>
          <cell r="AA85">
            <v>46694</v>
          </cell>
          <cell r="AB85">
            <v>107231</v>
          </cell>
          <cell r="AC85">
            <v>0</v>
          </cell>
          <cell r="AD85" t="str">
            <v>08 Пpиволжская</v>
          </cell>
          <cell r="AE85">
            <v>0</v>
          </cell>
          <cell r="AF85">
            <v>23521256</v>
          </cell>
          <cell r="AG85">
            <v>14262553</v>
          </cell>
          <cell r="AH85">
            <v>0</v>
          </cell>
          <cell r="AI85">
            <v>5988785</v>
          </cell>
          <cell r="AJ85">
            <v>7056960</v>
          </cell>
          <cell r="AK85" t="str">
            <v>08 Пpиволжская</v>
          </cell>
          <cell r="AL85">
            <v>4926</v>
          </cell>
          <cell r="AM85">
            <v>8844</v>
          </cell>
          <cell r="AN85">
            <v>5983859</v>
          </cell>
          <cell r="AO85">
            <v>7048116</v>
          </cell>
          <cell r="AP85">
            <v>103301</v>
          </cell>
          <cell r="AQ85">
            <v>-340549</v>
          </cell>
          <cell r="AR85" t="str">
            <v>08 Пpиволжская</v>
          </cell>
          <cell r="AS85">
            <v>3335781</v>
          </cell>
          <cell r="AT85">
            <v>667450</v>
          </cell>
          <cell r="AU85">
            <v>3334747</v>
          </cell>
          <cell r="AV85">
            <v>2666597</v>
          </cell>
          <cell r="AW85">
            <v>-339515</v>
          </cell>
          <cell r="AX85">
            <v>-287117</v>
          </cell>
          <cell r="AY85" t="str">
            <v>08 Пpиволжская</v>
          </cell>
          <cell r="AZ85">
            <v>2425343</v>
          </cell>
          <cell r="BA85">
            <v>436036</v>
          </cell>
          <cell r="BB85">
            <v>2425343</v>
          </cell>
          <cell r="BC85">
            <v>1989307</v>
          </cell>
          <cell r="BD85">
            <v>-287117</v>
          </cell>
          <cell r="BE85">
            <v>0</v>
          </cell>
          <cell r="BF85" t="str">
            <v>08 Пpиволжская</v>
          </cell>
          <cell r="BG85">
            <v>1376</v>
          </cell>
          <cell r="BH85">
            <v>342</v>
          </cell>
          <cell r="BI85">
            <v>1034</v>
          </cell>
          <cell r="BJ85">
            <v>908704</v>
          </cell>
          <cell r="BK85">
            <v>231414</v>
          </cell>
          <cell r="BL85">
            <v>908704</v>
          </cell>
          <cell r="BM85">
            <v>677290</v>
          </cell>
          <cell r="BN85" t="str">
            <v>08 Пpиволжская</v>
          </cell>
          <cell r="BO85">
            <v>0</v>
          </cell>
          <cell r="BP85">
            <v>-53432</v>
          </cell>
          <cell r="BQ85">
            <v>358</v>
          </cell>
          <cell r="BR85">
            <v>358</v>
          </cell>
          <cell r="BS85">
            <v>-53432</v>
          </cell>
          <cell r="BT85">
            <v>0</v>
          </cell>
          <cell r="BU85" t="str">
            <v>08 Пpиволжская</v>
          </cell>
          <cell r="BV85">
            <v>0</v>
          </cell>
          <cell r="BW85">
            <v>0</v>
          </cell>
          <cell r="BX85">
            <v>136240</v>
          </cell>
          <cell r="BY85">
            <v>0</v>
          </cell>
          <cell r="BZ85">
            <v>136240</v>
          </cell>
          <cell r="CA85">
            <v>0</v>
          </cell>
          <cell r="CB85" t="str">
            <v>08 Пpиволжская</v>
          </cell>
          <cell r="CC85">
            <v>0</v>
          </cell>
          <cell r="CD85">
            <v>50000</v>
          </cell>
          <cell r="CE85">
            <v>50000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 t="str">
            <v>08 Пpиволжская</v>
          </cell>
          <cell r="CK85">
            <v>1376</v>
          </cell>
          <cell r="CL85">
            <v>1376</v>
          </cell>
          <cell r="CM85">
            <v>0</v>
          </cell>
          <cell r="CN85">
            <v>0</v>
          </cell>
          <cell r="CO85">
            <v>55231</v>
          </cell>
          <cell r="CP85">
            <v>55231</v>
          </cell>
          <cell r="CQ85">
            <v>0</v>
          </cell>
          <cell r="CR85" t="str">
            <v>08 Пpиволжская</v>
          </cell>
          <cell r="CS85">
            <v>0</v>
          </cell>
          <cell r="CT85">
            <v>2380</v>
          </cell>
          <cell r="CU85">
            <v>2380</v>
          </cell>
          <cell r="CV85">
            <v>0</v>
          </cell>
          <cell r="CW85">
            <v>0</v>
          </cell>
          <cell r="CX85">
            <v>27253</v>
          </cell>
          <cell r="CY85">
            <v>27253</v>
          </cell>
          <cell r="CZ85" t="str">
            <v>08 Пpиволжская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-340549</v>
          </cell>
          <cell r="DH85" t="str">
            <v>08 Пpиволжская</v>
          </cell>
          <cell r="DI85">
            <v>3472021</v>
          </cell>
          <cell r="DJ85">
            <v>667450</v>
          </cell>
          <cell r="DK85">
            <v>3470987</v>
          </cell>
          <cell r="DL85">
            <v>2666597</v>
          </cell>
          <cell r="DM85">
            <v>-339515</v>
          </cell>
          <cell r="DN85">
            <v>204385</v>
          </cell>
          <cell r="DO85" t="str">
            <v>08 Пpиволжская</v>
          </cell>
          <cell r="DP85">
            <v>756246</v>
          </cell>
          <cell r="DQ85">
            <v>797575</v>
          </cell>
          <cell r="DR85">
            <v>163056</v>
          </cell>
          <cell r="DS85">
            <v>0</v>
          </cell>
          <cell r="DT85">
            <v>0</v>
          </cell>
          <cell r="DU85">
            <v>0</v>
          </cell>
          <cell r="DV85" t="str">
            <v>08 Пpиволжская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 t="str">
            <v>08 Пpиволжская</v>
          </cell>
          <cell r="EF85">
            <v>0</v>
          </cell>
          <cell r="EG85">
            <v>0</v>
          </cell>
          <cell r="EH85">
            <v>0</v>
          </cell>
          <cell r="EI85">
            <v>18773</v>
          </cell>
          <cell r="EJ85">
            <v>15158</v>
          </cell>
          <cell r="EK85">
            <v>0</v>
          </cell>
          <cell r="EL85">
            <v>0</v>
          </cell>
          <cell r="EM85">
            <v>0</v>
          </cell>
          <cell r="EN85" t="str">
            <v>08 Пpиволжская</v>
          </cell>
          <cell r="EO85">
            <v>0</v>
          </cell>
          <cell r="EP85">
            <v>3624066</v>
          </cell>
          <cell r="EQ85">
            <v>1983174</v>
          </cell>
          <cell r="ER85">
            <v>1862940</v>
          </cell>
          <cell r="ES85">
            <v>1158579</v>
          </cell>
          <cell r="ET85">
            <v>727459</v>
          </cell>
          <cell r="EU85" t="str">
            <v>08 Пpиволжская</v>
          </cell>
          <cell r="EV85">
            <v>445887</v>
          </cell>
          <cell r="EW85">
            <v>1985424</v>
          </cell>
          <cell r="EX85">
            <v>866567</v>
          </cell>
          <cell r="EY85">
            <v>1454734</v>
          </cell>
          <cell r="EZ85">
            <v>1267889</v>
          </cell>
          <cell r="FA85">
            <v>9654623</v>
          </cell>
          <cell r="FB85" t="str">
            <v>08 Пpиволжская</v>
          </cell>
          <cell r="FC85">
            <v>5722096</v>
          </cell>
          <cell r="FD85">
            <v>3701</v>
          </cell>
          <cell r="FE85">
            <v>-1718</v>
          </cell>
          <cell r="FF85">
            <v>7232</v>
          </cell>
          <cell r="FG85">
            <v>256</v>
          </cell>
          <cell r="FH85">
            <v>86629</v>
          </cell>
          <cell r="FI85">
            <v>53466</v>
          </cell>
          <cell r="FJ85" t="str">
            <v>08 Пpиволжская</v>
          </cell>
          <cell r="FK85">
            <v>779771</v>
          </cell>
          <cell r="FL85">
            <v>-52852</v>
          </cell>
          <cell r="FM85">
            <v>76102</v>
          </cell>
          <cell r="FN85">
            <v>681598</v>
          </cell>
          <cell r="FO85">
            <v>0</v>
          </cell>
          <cell r="FP85">
            <v>55848</v>
          </cell>
          <cell r="FQ85">
            <v>614</v>
          </cell>
          <cell r="FR85" t="str">
            <v>08 Пpиволжская</v>
          </cell>
          <cell r="FS85">
            <v>0</v>
          </cell>
          <cell r="FT85">
            <v>0</v>
          </cell>
          <cell r="FU85">
            <v>129643</v>
          </cell>
          <cell r="FV85">
            <v>0</v>
          </cell>
          <cell r="FW85">
            <v>76102</v>
          </cell>
          <cell r="FX85">
            <v>51014</v>
          </cell>
          <cell r="FY85">
            <v>0</v>
          </cell>
          <cell r="FZ85" t="str">
            <v>08 Пpиволжская</v>
          </cell>
          <cell r="GA85">
            <v>2527</v>
          </cell>
          <cell r="GB85">
            <v>0</v>
          </cell>
          <cell r="GC85">
            <v>30347</v>
          </cell>
          <cell r="GD85">
            <v>700</v>
          </cell>
          <cell r="GE85">
            <v>552893</v>
          </cell>
          <cell r="GF85">
            <v>-269</v>
          </cell>
          <cell r="GG85">
            <v>537531</v>
          </cell>
          <cell r="GH85" t="str">
            <v>08 Пpиволжская</v>
          </cell>
          <cell r="GI85">
            <v>45440</v>
          </cell>
          <cell r="GJ85">
            <v>431</v>
          </cell>
          <cell r="GK85">
            <v>9911</v>
          </cell>
          <cell r="GL85">
            <v>8054</v>
          </cell>
          <cell r="GM85">
            <v>28600</v>
          </cell>
          <cell r="GN85">
            <v>-8036</v>
          </cell>
          <cell r="GO85">
            <v>28134</v>
          </cell>
          <cell r="GP85">
            <v>2341</v>
          </cell>
          <cell r="GQ85" t="str">
            <v>08 Пpиволжская</v>
          </cell>
          <cell r="GR85">
            <v>18</v>
          </cell>
          <cell r="GS85">
            <v>46371</v>
          </cell>
          <cell r="GT85">
            <v>44712</v>
          </cell>
          <cell r="GU85">
            <v>68635</v>
          </cell>
          <cell r="GV85">
            <v>-44547</v>
          </cell>
          <cell r="GW85">
            <v>64919</v>
          </cell>
          <cell r="GX85">
            <v>5540</v>
          </cell>
          <cell r="GY85" t="str">
            <v>08 Пpиволжская</v>
          </cell>
          <cell r="GZ85">
            <v>165</v>
          </cell>
          <cell r="HA85">
            <v>0</v>
          </cell>
          <cell r="HB85">
            <v>30682</v>
          </cell>
          <cell r="HC85">
            <v>23310</v>
          </cell>
          <cell r="HD85">
            <v>7372</v>
          </cell>
          <cell r="HE85">
            <v>0</v>
          </cell>
          <cell r="HF85" t="str">
            <v>08 Пpиволжская</v>
          </cell>
          <cell r="HG85">
            <v>55355</v>
          </cell>
          <cell r="HH85">
            <v>56057</v>
          </cell>
          <cell r="HI85">
            <v>0</v>
          </cell>
          <cell r="HJ85">
            <v>-306408</v>
          </cell>
          <cell r="HK85">
            <v>306482</v>
          </cell>
        </row>
        <row r="86">
          <cell r="A86" t="str">
            <v>09 Куйбышевская</v>
          </cell>
          <cell r="B86">
            <v>309389</v>
          </cell>
          <cell r="C86">
            <v>4204170</v>
          </cell>
          <cell r="D86">
            <v>153853</v>
          </cell>
          <cell r="E86">
            <v>271390</v>
          </cell>
          <cell r="F86">
            <v>31124</v>
          </cell>
          <cell r="G86">
            <v>85203</v>
          </cell>
          <cell r="H86" t="str">
            <v>09 Куйбышевская</v>
          </cell>
          <cell r="I86">
            <v>21210</v>
          </cell>
          <cell r="J86">
            <v>16861</v>
          </cell>
          <cell r="K86">
            <v>0</v>
          </cell>
          <cell r="L86">
            <v>3173</v>
          </cell>
          <cell r="M86">
            <v>151928</v>
          </cell>
          <cell r="N86">
            <v>154658</v>
          </cell>
          <cell r="O86">
            <v>5342</v>
          </cell>
          <cell r="P86" t="str">
            <v>09 Куйбышевская</v>
          </cell>
          <cell r="Q86">
            <v>20880</v>
          </cell>
          <cell r="R86">
            <v>49714850</v>
          </cell>
          <cell r="S86">
            <v>52056532</v>
          </cell>
          <cell r="T86">
            <v>27819627</v>
          </cell>
          <cell r="U86">
            <v>28878910</v>
          </cell>
          <cell r="V86">
            <v>21533472</v>
          </cell>
          <cell r="W86" t="str">
            <v>09 Куйбышевская</v>
          </cell>
          <cell r="X86">
            <v>22989567</v>
          </cell>
          <cell r="Y86">
            <v>361751</v>
          </cell>
          <cell r="Z86">
            <v>188055</v>
          </cell>
          <cell r="AA86">
            <v>43559</v>
          </cell>
          <cell r="AB86">
            <v>49445</v>
          </cell>
          <cell r="AC86">
            <v>0</v>
          </cell>
          <cell r="AD86" t="str">
            <v>09 Куйбышевская</v>
          </cell>
          <cell r="AE86">
            <v>0</v>
          </cell>
          <cell r="AF86">
            <v>48842921</v>
          </cell>
          <cell r="AG86">
            <v>29035477</v>
          </cell>
          <cell r="AH86">
            <v>0</v>
          </cell>
          <cell r="AI86">
            <v>10498196</v>
          </cell>
          <cell r="AJ86">
            <v>13768418</v>
          </cell>
          <cell r="AK86" t="str">
            <v>09 Куйбышевская</v>
          </cell>
          <cell r="AL86">
            <v>44902</v>
          </cell>
          <cell r="AM86">
            <v>71921</v>
          </cell>
          <cell r="AN86">
            <v>10453294</v>
          </cell>
          <cell r="AO86">
            <v>13696497</v>
          </cell>
          <cell r="AP86">
            <v>201507</v>
          </cell>
          <cell r="AQ86">
            <v>-691346</v>
          </cell>
          <cell r="AR86" t="str">
            <v>09 Куйбышевская</v>
          </cell>
          <cell r="AS86">
            <v>5133730</v>
          </cell>
          <cell r="AT86">
            <v>888723</v>
          </cell>
          <cell r="AU86">
            <v>5207930</v>
          </cell>
          <cell r="AV86">
            <v>4154043</v>
          </cell>
          <cell r="AW86">
            <v>-765546</v>
          </cell>
          <cell r="AX86">
            <v>0</v>
          </cell>
          <cell r="AY86" t="str">
            <v>09 Куйбышевская</v>
          </cell>
          <cell r="AZ86">
            <v>4164026</v>
          </cell>
          <cell r="BA86">
            <v>747675</v>
          </cell>
          <cell r="BB86">
            <v>4164026</v>
          </cell>
          <cell r="BC86">
            <v>3416351</v>
          </cell>
          <cell r="BD86">
            <v>0</v>
          </cell>
          <cell r="BE86">
            <v>0</v>
          </cell>
          <cell r="BF86" t="str">
            <v>09 Куйбышевская</v>
          </cell>
          <cell r="BG86">
            <v>17758</v>
          </cell>
          <cell r="BH86">
            <v>17758</v>
          </cell>
          <cell r="BI86">
            <v>0</v>
          </cell>
          <cell r="BJ86">
            <v>878740</v>
          </cell>
          <cell r="BK86">
            <v>141048</v>
          </cell>
          <cell r="BL86">
            <v>878740</v>
          </cell>
          <cell r="BM86">
            <v>737692</v>
          </cell>
          <cell r="BN86" t="str">
            <v>09 Куйбышевская</v>
          </cell>
          <cell r="BO86">
            <v>0</v>
          </cell>
          <cell r="BP86">
            <v>-691346</v>
          </cell>
          <cell r="BQ86">
            <v>73206</v>
          </cell>
          <cell r="BR86">
            <v>147406</v>
          </cell>
          <cell r="BS86">
            <v>-765546</v>
          </cell>
          <cell r="BT86">
            <v>0</v>
          </cell>
          <cell r="BU86" t="str">
            <v>09 Куйбышевская</v>
          </cell>
          <cell r="BV86">
            <v>0</v>
          </cell>
          <cell r="BW86">
            <v>9</v>
          </cell>
          <cell r="BX86">
            <v>231658</v>
          </cell>
          <cell r="BY86">
            <v>0</v>
          </cell>
          <cell r="BZ86">
            <v>221188</v>
          </cell>
          <cell r="CA86">
            <v>10479</v>
          </cell>
          <cell r="CB86" t="str">
            <v>09 Куйбышевская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 t="str">
            <v>09 Куйбышевская</v>
          </cell>
          <cell r="CK86">
            <v>28227</v>
          </cell>
          <cell r="CL86">
            <v>28227</v>
          </cell>
          <cell r="CM86">
            <v>0</v>
          </cell>
          <cell r="CN86">
            <v>0</v>
          </cell>
          <cell r="CO86">
            <v>193328</v>
          </cell>
          <cell r="CP86">
            <v>183028</v>
          </cell>
          <cell r="CQ86">
            <v>10300</v>
          </cell>
          <cell r="CR86" t="str">
            <v>09 Куйбышевская</v>
          </cell>
          <cell r="CS86">
            <v>0</v>
          </cell>
          <cell r="CT86">
            <v>2684</v>
          </cell>
          <cell r="CU86">
            <v>2514</v>
          </cell>
          <cell r="CV86">
            <v>170</v>
          </cell>
          <cell r="CW86">
            <v>0</v>
          </cell>
          <cell r="CX86">
            <v>7419</v>
          </cell>
          <cell r="CY86">
            <v>7419</v>
          </cell>
          <cell r="CZ86" t="str">
            <v>09 Куйбышевская</v>
          </cell>
          <cell r="DA86">
            <v>0</v>
          </cell>
          <cell r="DB86">
            <v>9</v>
          </cell>
          <cell r="DC86">
            <v>0</v>
          </cell>
          <cell r="DD86">
            <v>0</v>
          </cell>
          <cell r="DE86">
            <v>0</v>
          </cell>
          <cell r="DF86">
            <v>9</v>
          </cell>
          <cell r="DG86">
            <v>-691337</v>
          </cell>
          <cell r="DH86" t="str">
            <v>09 Куйбышевская</v>
          </cell>
          <cell r="DI86">
            <v>5365388</v>
          </cell>
          <cell r="DJ86">
            <v>888723</v>
          </cell>
          <cell r="DK86">
            <v>5429118</v>
          </cell>
          <cell r="DL86">
            <v>4154043</v>
          </cell>
          <cell r="DM86">
            <v>-755067</v>
          </cell>
          <cell r="DN86">
            <v>499885</v>
          </cell>
          <cell r="DO86" t="str">
            <v>09 Куйбышевская</v>
          </cell>
          <cell r="DP86">
            <v>1231574</v>
          </cell>
          <cell r="DQ86">
            <v>1237256</v>
          </cell>
          <cell r="DR86">
            <v>494203</v>
          </cell>
          <cell r="DS86">
            <v>3400</v>
          </cell>
          <cell r="DT86">
            <v>1400</v>
          </cell>
          <cell r="DU86">
            <v>2000</v>
          </cell>
          <cell r="DV86" t="str">
            <v>09 Куйбышевская</v>
          </cell>
          <cell r="DW86">
            <v>22950</v>
          </cell>
          <cell r="DX86">
            <v>23372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 t="str">
            <v>09 Куйбышевская</v>
          </cell>
          <cell r="EF86">
            <v>0</v>
          </cell>
          <cell r="EG86">
            <v>0</v>
          </cell>
          <cell r="EH86">
            <v>0</v>
          </cell>
          <cell r="EI86">
            <v>248785</v>
          </cell>
          <cell r="EJ86">
            <v>247859</v>
          </cell>
          <cell r="EK86">
            <v>0</v>
          </cell>
          <cell r="EL86">
            <v>0</v>
          </cell>
          <cell r="EM86">
            <v>785</v>
          </cell>
          <cell r="EN86" t="str">
            <v>09 Куйбышевская</v>
          </cell>
          <cell r="EO86">
            <v>3303</v>
          </cell>
          <cell r="EP86">
            <v>4039102</v>
          </cell>
          <cell r="EQ86">
            <v>2459710</v>
          </cell>
          <cell r="ER86">
            <v>2688313</v>
          </cell>
          <cell r="ES86">
            <v>1737153</v>
          </cell>
          <cell r="ET86">
            <v>1062722</v>
          </cell>
          <cell r="EU86" t="str">
            <v>09 Куйбышевская</v>
          </cell>
          <cell r="EV86">
            <v>674804</v>
          </cell>
          <cell r="EW86">
            <v>3348665</v>
          </cell>
          <cell r="EX86">
            <v>1474716</v>
          </cell>
          <cell r="EY86">
            <v>1440215</v>
          </cell>
          <cell r="EZ86">
            <v>1742231</v>
          </cell>
          <cell r="FA86">
            <v>12579017</v>
          </cell>
          <cell r="FB86" t="str">
            <v>09 Куйбышевская</v>
          </cell>
          <cell r="FC86">
            <v>8088614</v>
          </cell>
          <cell r="FD86">
            <v>2832</v>
          </cell>
          <cell r="FE86">
            <v>3637</v>
          </cell>
          <cell r="FF86">
            <v>4858</v>
          </cell>
          <cell r="FG86">
            <v>4909</v>
          </cell>
          <cell r="FH86">
            <v>112558</v>
          </cell>
          <cell r="FI86">
            <v>70527</v>
          </cell>
          <cell r="FJ86" t="str">
            <v>09 Куйбышевская</v>
          </cell>
          <cell r="FK86">
            <v>1199497</v>
          </cell>
          <cell r="FL86">
            <v>-21531</v>
          </cell>
          <cell r="FM86">
            <v>115726</v>
          </cell>
          <cell r="FN86">
            <v>912999</v>
          </cell>
          <cell r="FO86">
            <v>0</v>
          </cell>
          <cell r="FP86">
            <v>261799</v>
          </cell>
          <cell r="FQ86">
            <v>39429</v>
          </cell>
          <cell r="FR86" t="str">
            <v>09 Куйбышевская</v>
          </cell>
          <cell r="FS86">
            <v>13982</v>
          </cell>
          <cell r="FT86">
            <v>6624</v>
          </cell>
          <cell r="FU86">
            <v>194936</v>
          </cell>
          <cell r="FV86">
            <v>1912</v>
          </cell>
          <cell r="FW86">
            <v>115726</v>
          </cell>
          <cell r="FX86">
            <v>58402</v>
          </cell>
          <cell r="FY86">
            <v>0</v>
          </cell>
          <cell r="FZ86" t="str">
            <v>09 Куйбышевская</v>
          </cell>
          <cell r="GA86">
            <v>36702</v>
          </cell>
          <cell r="GB86">
            <v>7971</v>
          </cell>
          <cell r="GC86">
            <v>11679</v>
          </cell>
          <cell r="GD86">
            <v>2380</v>
          </cell>
          <cell r="GE86">
            <v>854795</v>
          </cell>
          <cell r="GF86">
            <v>14256</v>
          </cell>
          <cell r="GG86">
            <v>718286</v>
          </cell>
          <cell r="GH86" t="str">
            <v>09 Куйбышевская</v>
          </cell>
          <cell r="GI86">
            <v>162444</v>
          </cell>
          <cell r="GJ86">
            <v>10606</v>
          </cell>
          <cell r="GK86">
            <v>17312</v>
          </cell>
          <cell r="GL86">
            <v>5789</v>
          </cell>
          <cell r="GM86">
            <v>44057</v>
          </cell>
          <cell r="GN86">
            <v>1921</v>
          </cell>
          <cell r="GO86">
            <v>34595</v>
          </cell>
          <cell r="GP86">
            <v>28695</v>
          </cell>
          <cell r="GQ86" t="str">
            <v>09 Куйбышевская</v>
          </cell>
          <cell r="GR86">
            <v>7206</v>
          </cell>
          <cell r="GS86">
            <v>69585</v>
          </cell>
          <cell r="GT86">
            <v>55734</v>
          </cell>
          <cell r="GU86">
            <v>105709</v>
          </cell>
          <cell r="GV86">
            <v>-39620</v>
          </cell>
          <cell r="GW86">
            <v>101716</v>
          </cell>
          <cell r="GX86">
            <v>33958</v>
          </cell>
          <cell r="GY86" t="str">
            <v>09 Куйбышевская</v>
          </cell>
          <cell r="GZ86">
            <v>13646</v>
          </cell>
          <cell r="HA86">
            <v>0</v>
          </cell>
          <cell r="HB86">
            <v>21600</v>
          </cell>
          <cell r="HC86">
            <v>21600</v>
          </cell>
          <cell r="HD86">
            <v>0</v>
          </cell>
          <cell r="HE86">
            <v>0</v>
          </cell>
          <cell r="HF86" t="str">
            <v>09 Куйбышевская</v>
          </cell>
          <cell r="HG86">
            <v>80668</v>
          </cell>
          <cell r="HH86">
            <v>83200</v>
          </cell>
          <cell r="HI86">
            <v>1395</v>
          </cell>
          <cell r="HJ86">
            <v>-477035</v>
          </cell>
          <cell r="HK86">
            <v>475332</v>
          </cell>
        </row>
        <row r="87">
          <cell r="A87" t="str">
            <v>10 Свеpдловская</v>
          </cell>
          <cell r="B87">
            <v>64439</v>
          </cell>
          <cell r="C87">
            <v>4311533</v>
          </cell>
          <cell r="D87">
            <v>696625</v>
          </cell>
          <cell r="E87">
            <v>1904256</v>
          </cell>
          <cell r="F87">
            <v>67039</v>
          </cell>
          <cell r="G87">
            <v>84548</v>
          </cell>
          <cell r="H87" t="str">
            <v>10 Свеpдловская</v>
          </cell>
          <cell r="I87">
            <v>6390</v>
          </cell>
          <cell r="J87">
            <v>6378</v>
          </cell>
          <cell r="K87">
            <v>4157</v>
          </cell>
          <cell r="L87">
            <v>4214</v>
          </cell>
          <cell r="M87">
            <v>3351665</v>
          </cell>
          <cell r="N87">
            <v>2775483</v>
          </cell>
          <cell r="O87">
            <v>6518</v>
          </cell>
          <cell r="P87" t="str">
            <v>10 Свеpдловская</v>
          </cell>
          <cell r="Q87">
            <v>9866</v>
          </cell>
          <cell r="R87">
            <v>75477059</v>
          </cell>
          <cell r="S87">
            <v>79601191</v>
          </cell>
          <cell r="T87">
            <v>47871295</v>
          </cell>
          <cell r="U87">
            <v>49934475</v>
          </cell>
          <cell r="V87">
            <v>27099344</v>
          </cell>
          <cell r="W87" t="str">
            <v>10 Свеpдловская</v>
          </cell>
          <cell r="X87">
            <v>29363615</v>
          </cell>
          <cell r="Y87">
            <v>506420</v>
          </cell>
          <cell r="Z87">
            <v>303101</v>
          </cell>
          <cell r="AA87">
            <v>566252</v>
          </cell>
          <cell r="AB87">
            <v>506500</v>
          </cell>
          <cell r="AC87">
            <v>15508</v>
          </cell>
          <cell r="AD87" t="str">
            <v>10 Свеpдловская</v>
          </cell>
          <cell r="AE87">
            <v>15508</v>
          </cell>
          <cell r="AF87">
            <v>94557167</v>
          </cell>
          <cell r="AG87">
            <v>47215570</v>
          </cell>
          <cell r="AH87">
            <v>40000</v>
          </cell>
          <cell r="AI87">
            <v>28449716</v>
          </cell>
          <cell r="AJ87">
            <v>27091439</v>
          </cell>
          <cell r="AK87" t="str">
            <v>10 Свеpдловская</v>
          </cell>
          <cell r="AL87">
            <v>18947</v>
          </cell>
          <cell r="AM87">
            <v>44808</v>
          </cell>
          <cell r="AN87">
            <v>28430769</v>
          </cell>
          <cell r="AO87">
            <v>27046631</v>
          </cell>
          <cell r="AP87">
            <v>0</v>
          </cell>
          <cell r="AQ87">
            <v>-600423</v>
          </cell>
          <cell r="AR87" t="str">
            <v>10 Свеpдловская</v>
          </cell>
          <cell r="AS87">
            <v>7558849</v>
          </cell>
          <cell r="AT87">
            <v>740525</v>
          </cell>
          <cell r="AU87">
            <v>7785370</v>
          </cell>
          <cell r="AV87">
            <v>6773668</v>
          </cell>
          <cell r="AW87">
            <v>-826944</v>
          </cell>
          <cell r="AX87">
            <v>0</v>
          </cell>
          <cell r="AY87" t="str">
            <v>10 Свеpдловская</v>
          </cell>
          <cell r="AZ87">
            <v>5561524</v>
          </cell>
          <cell r="BA87">
            <v>526615</v>
          </cell>
          <cell r="BB87">
            <v>5561524</v>
          </cell>
          <cell r="BC87">
            <v>5034909</v>
          </cell>
          <cell r="BD87">
            <v>0</v>
          </cell>
          <cell r="BE87">
            <v>0</v>
          </cell>
          <cell r="BF87" t="str">
            <v>10 Свеpдловская</v>
          </cell>
          <cell r="BG87">
            <v>5120</v>
          </cell>
          <cell r="BH87">
            <v>5120</v>
          </cell>
          <cell r="BI87">
            <v>0</v>
          </cell>
          <cell r="BJ87">
            <v>1952669</v>
          </cell>
          <cell r="BK87">
            <v>213910</v>
          </cell>
          <cell r="BL87">
            <v>1952669</v>
          </cell>
          <cell r="BM87">
            <v>1738759</v>
          </cell>
          <cell r="BN87" t="str">
            <v>10 Свеpдловская</v>
          </cell>
          <cell r="BO87">
            <v>0</v>
          </cell>
          <cell r="BP87">
            <v>-600423</v>
          </cell>
          <cell r="BQ87">
            <v>39536</v>
          </cell>
          <cell r="BR87">
            <v>266057</v>
          </cell>
          <cell r="BS87">
            <v>-826944</v>
          </cell>
          <cell r="BT87">
            <v>0</v>
          </cell>
          <cell r="BU87" t="str">
            <v>10 Свеpдловская</v>
          </cell>
          <cell r="BV87">
            <v>0</v>
          </cell>
          <cell r="BW87">
            <v>0</v>
          </cell>
          <cell r="BX87">
            <v>234681</v>
          </cell>
          <cell r="BY87">
            <v>0</v>
          </cell>
          <cell r="BZ87">
            <v>234681</v>
          </cell>
          <cell r="CA87">
            <v>0</v>
          </cell>
          <cell r="CB87" t="str">
            <v>10 Свеpдловская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 t="str">
            <v>10 Свеpдловская</v>
          </cell>
          <cell r="CK87">
            <v>32825</v>
          </cell>
          <cell r="CL87">
            <v>32825</v>
          </cell>
          <cell r="CM87">
            <v>0</v>
          </cell>
          <cell r="CN87">
            <v>0</v>
          </cell>
          <cell r="CO87">
            <v>147794</v>
          </cell>
          <cell r="CP87">
            <v>147794</v>
          </cell>
          <cell r="CQ87">
            <v>0</v>
          </cell>
          <cell r="CR87" t="str">
            <v>10 Свеpдловская</v>
          </cell>
          <cell r="CS87">
            <v>0</v>
          </cell>
          <cell r="CT87">
            <v>27520</v>
          </cell>
          <cell r="CU87">
            <v>27520</v>
          </cell>
          <cell r="CV87">
            <v>0</v>
          </cell>
          <cell r="CW87">
            <v>0</v>
          </cell>
          <cell r="CX87">
            <v>24782</v>
          </cell>
          <cell r="CY87">
            <v>24782</v>
          </cell>
          <cell r="CZ87" t="str">
            <v>10 Свеpдловская</v>
          </cell>
          <cell r="DA87">
            <v>0</v>
          </cell>
          <cell r="DB87">
            <v>0</v>
          </cell>
          <cell r="DC87">
            <v>1760</v>
          </cell>
          <cell r="DD87">
            <v>0</v>
          </cell>
          <cell r="DE87">
            <v>1760</v>
          </cell>
          <cell r="DF87">
            <v>0</v>
          </cell>
          <cell r="DG87">
            <v>-600423</v>
          </cell>
          <cell r="DH87" t="str">
            <v>10 Свеpдловская</v>
          </cell>
          <cell r="DI87">
            <v>7793530</v>
          </cell>
          <cell r="DJ87">
            <v>740525</v>
          </cell>
          <cell r="DK87">
            <v>8020051</v>
          </cell>
          <cell r="DL87">
            <v>6773668</v>
          </cell>
          <cell r="DM87">
            <v>-826944</v>
          </cell>
          <cell r="DN87">
            <v>2199411</v>
          </cell>
          <cell r="DO87" t="str">
            <v>10 Свеpдловская</v>
          </cell>
          <cell r="DP87">
            <v>1132895</v>
          </cell>
          <cell r="DQ87">
            <v>1167173</v>
          </cell>
          <cell r="DR87">
            <v>2165133</v>
          </cell>
          <cell r="DS87">
            <v>0</v>
          </cell>
          <cell r="DT87">
            <v>0</v>
          </cell>
          <cell r="DU87">
            <v>0</v>
          </cell>
          <cell r="DV87" t="str">
            <v>10 Свеpдловская</v>
          </cell>
          <cell r="DW87">
            <v>46317</v>
          </cell>
          <cell r="DX87">
            <v>46192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71915</v>
          </cell>
          <cell r="EE87" t="str">
            <v>10 Свеpдловская</v>
          </cell>
          <cell r="EF87">
            <v>2634</v>
          </cell>
          <cell r="EG87">
            <v>0</v>
          </cell>
          <cell r="EH87">
            <v>0</v>
          </cell>
          <cell r="EI87">
            <v>590</v>
          </cell>
          <cell r="EJ87">
            <v>575</v>
          </cell>
          <cell r="EK87">
            <v>3075</v>
          </cell>
          <cell r="EL87">
            <v>1299</v>
          </cell>
          <cell r="EM87">
            <v>0</v>
          </cell>
          <cell r="EN87" t="str">
            <v>10 Свеpдловская</v>
          </cell>
          <cell r="EO87">
            <v>0</v>
          </cell>
          <cell r="EP87">
            <v>4757224</v>
          </cell>
          <cell r="EQ87">
            <v>3170486</v>
          </cell>
          <cell r="ER87">
            <v>4399511</v>
          </cell>
          <cell r="ES87">
            <v>2977210</v>
          </cell>
          <cell r="ET87">
            <v>1747658</v>
          </cell>
          <cell r="EU87" t="str">
            <v>10 Свеpдловская</v>
          </cell>
          <cell r="EV87">
            <v>1156508</v>
          </cell>
          <cell r="EW87">
            <v>4943112</v>
          </cell>
          <cell r="EX87">
            <v>1857886</v>
          </cell>
          <cell r="EY87">
            <v>2067739</v>
          </cell>
          <cell r="EZ87">
            <v>2275110</v>
          </cell>
          <cell r="FA87">
            <v>17915244</v>
          </cell>
          <cell r="FB87" t="str">
            <v>10 Свеpдловская</v>
          </cell>
          <cell r="FC87">
            <v>11437200</v>
          </cell>
          <cell r="FD87">
            <v>-1523</v>
          </cell>
          <cell r="FE87">
            <v>945</v>
          </cell>
          <cell r="FF87">
            <v>7572</v>
          </cell>
          <cell r="FG87">
            <v>9393</v>
          </cell>
          <cell r="FH87">
            <v>287847</v>
          </cell>
          <cell r="FI87">
            <v>233901</v>
          </cell>
          <cell r="FJ87" t="str">
            <v>10 Свеpдловская</v>
          </cell>
          <cell r="FK87">
            <v>1923015</v>
          </cell>
          <cell r="FL87">
            <v>-159416</v>
          </cell>
          <cell r="FM87">
            <v>199901</v>
          </cell>
          <cell r="FN87">
            <v>1519294</v>
          </cell>
          <cell r="FO87">
            <v>0</v>
          </cell>
          <cell r="FP87">
            <v>332251</v>
          </cell>
          <cell r="FQ87">
            <v>61062</v>
          </cell>
          <cell r="FR87" t="str">
            <v>10 Свеpдловская</v>
          </cell>
          <cell r="FS87">
            <v>24358</v>
          </cell>
          <cell r="FT87">
            <v>8753</v>
          </cell>
          <cell r="FU87">
            <v>312311</v>
          </cell>
          <cell r="FV87">
            <v>4374</v>
          </cell>
          <cell r="FW87">
            <v>199901</v>
          </cell>
          <cell r="FX87">
            <v>47459</v>
          </cell>
          <cell r="FY87">
            <v>0</v>
          </cell>
          <cell r="FZ87" t="str">
            <v>10 Свеpдловская</v>
          </cell>
          <cell r="GA87">
            <v>93683</v>
          </cell>
          <cell r="GB87">
            <v>11709</v>
          </cell>
          <cell r="GC87">
            <v>-3211</v>
          </cell>
          <cell r="GD87">
            <v>-86</v>
          </cell>
          <cell r="GE87">
            <v>1370982</v>
          </cell>
          <cell r="GF87">
            <v>13784</v>
          </cell>
          <cell r="GG87">
            <v>1239174</v>
          </cell>
          <cell r="GH87" t="str">
            <v>10 Свеpдловская</v>
          </cell>
          <cell r="GI87">
            <v>142381</v>
          </cell>
          <cell r="GJ87">
            <v>11235</v>
          </cell>
          <cell r="GK87">
            <v>38500</v>
          </cell>
          <cell r="GL87">
            <v>16573</v>
          </cell>
          <cell r="GM87">
            <v>70608</v>
          </cell>
          <cell r="GN87">
            <v>-5788</v>
          </cell>
          <cell r="GO87">
            <v>63151</v>
          </cell>
          <cell r="GP87">
            <v>40169</v>
          </cell>
          <cell r="GQ87" t="str">
            <v>10 Свеpдловская</v>
          </cell>
          <cell r="GR87">
            <v>9670</v>
          </cell>
          <cell r="GS87">
            <v>228200</v>
          </cell>
          <cell r="GT87">
            <v>208661</v>
          </cell>
          <cell r="GU87">
            <v>169114</v>
          </cell>
          <cell r="GV87">
            <v>-171786</v>
          </cell>
          <cell r="GW87">
            <v>169510</v>
          </cell>
          <cell r="GX87">
            <v>56018</v>
          </cell>
          <cell r="GY87" t="str">
            <v>10 Свеpдловская</v>
          </cell>
          <cell r="GZ87">
            <v>28448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11877</v>
          </cell>
          <cell r="HF87" t="str">
            <v>10 Свеpдловская</v>
          </cell>
          <cell r="HG87">
            <v>104109</v>
          </cell>
          <cell r="HH87">
            <v>40158</v>
          </cell>
          <cell r="HI87">
            <v>0</v>
          </cell>
          <cell r="HJ87">
            <v>-623462</v>
          </cell>
          <cell r="HK87">
            <v>666196</v>
          </cell>
        </row>
        <row r="88">
          <cell r="A88" t="str">
            <v>11 Южно-Уpальская</v>
          </cell>
          <cell r="B88">
            <v>855591</v>
          </cell>
          <cell r="C88">
            <v>4673702</v>
          </cell>
          <cell r="D88">
            <v>142364</v>
          </cell>
          <cell r="E88">
            <v>273896</v>
          </cell>
          <cell r="F88">
            <v>67903</v>
          </cell>
          <cell r="G88">
            <v>73328</v>
          </cell>
          <cell r="H88" t="str">
            <v>11 Южно-Уpальская</v>
          </cell>
          <cell r="I88">
            <v>11101</v>
          </cell>
          <cell r="J88">
            <v>11557</v>
          </cell>
          <cell r="K88">
            <v>0</v>
          </cell>
          <cell r="L88">
            <v>0</v>
          </cell>
          <cell r="M88">
            <v>1061752</v>
          </cell>
          <cell r="N88">
            <v>1100317</v>
          </cell>
          <cell r="O88">
            <v>1637</v>
          </cell>
          <cell r="P88" t="str">
            <v>11 Южно-Уpальская</v>
          </cell>
          <cell r="Q88">
            <v>5549</v>
          </cell>
          <cell r="R88">
            <v>42274660</v>
          </cell>
          <cell r="S88">
            <v>43714448</v>
          </cell>
          <cell r="T88">
            <v>23638984</v>
          </cell>
          <cell r="U88">
            <v>24479843</v>
          </cell>
          <cell r="V88">
            <v>18485619</v>
          </cell>
          <cell r="W88" t="str">
            <v>11 Южно-Уpальская</v>
          </cell>
          <cell r="X88">
            <v>19048334</v>
          </cell>
          <cell r="Y88">
            <v>150057</v>
          </cell>
          <cell r="Z88">
            <v>186271</v>
          </cell>
          <cell r="AA88">
            <v>99128</v>
          </cell>
          <cell r="AB88">
            <v>277332</v>
          </cell>
          <cell r="AC88">
            <v>0</v>
          </cell>
          <cell r="AD88" t="str">
            <v>11 Южно-Уpальская</v>
          </cell>
          <cell r="AE88">
            <v>0</v>
          </cell>
          <cell r="AF88">
            <v>39052218</v>
          </cell>
          <cell r="AG88">
            <v>23282434</v>
          </cell>
          <cell r="AH88">
            <v>0</v>
          </cell>
          <cell r="AI88">
            <v>12907827</v>
          </cell>
          <cell r="AJ88">
            <v>14127345</v>
          </cell>
          <cell r="AK88" t="str">
            <v>11 Южно-Уpальская</v>
          </cell>
          <cell r="AL88">
            <v>42820</v>
          </cell>
          <cell r="AM88">
            <v>24113</v>
          </cell>
          <cell r="AN88">
            <v>12865007</v>
          </cell>
          <cell r="AO88">
            <v>14103232</v>
          </cell>
          <cell r="AP88">
            <v>0</v>
          </cell>
          <cell r="AQ88">
            <v>10023</v>
          </cell>
          <cell r="AR88" t="str">
            <v>11 Южно-Уpальская</v>
          </cell>
          <cell r="AS88">
            <v>4439903</v>
          </cell>
          <cell r="AT88">
            <v>549740</v>
          </cell>
          <cell r="AU88">
            <v>4439740</v>
          </cell>
          <cell r="AV88">
            <v>3777031</v>
          </cell>
          <cell r="AW88">
            <v>10186</v>
          </cell>
          <cell r="AX88">
            <v>6364</v>
          </cell>
          <cell r="AY88" t="str">
            <v>11 Южно-Уpальская</v>
          </cell>
          <cell r="AZ88">
            <v>3357098</v>
          </cell>
          <cell r="BA88">
            <v>483305</v>
          </cell>
          <cell r="BB88">
            <v>3358424</v>
          </cell>
          <cell r="BC88">
            <v>2873793</v>
          </cell>
          <cell r="BD88">
            <v>5038</v>
          </cell>
          <cell r="BE88">
            <v>1175</v>
          </cell>
          <cell r="BF88" t="str">
            <v>11 Южно-Уpальская</v>
          </cell>
          <cell r="BG88">
            <v>3912</v>
          </cell>
          <cell r="BH88">
            <v>983</v>
          </cell>
          <cell r="BI88">
            <v>4104</v>
          </cell>
          <cell r="BJ88">
            <v>969673</v>
          </cell>
          <cell r="BK88">
            <v>66435</v>
          </cell>
          <cell r="BL88">
            <v>969673</v>
          </cell>
          <cell r="BM88">
            <v>903238</v>
          </cell>
          <cell r="BN88" t="str">
            <v>11 Южно-Уpальская</v>
          </cell>
          <cell r="BO88">
            <v>0</v>
          </cell>
          <cell r="BP88">
            <v>2484</v>
          </cell>
          <cell r="BQ88">
            <v>109220</v>
          </cell>
          <cell r="BR88">
            <v>110660</v>
          </cell>
          <cell r="BS88">
            <v>1044</v>
          </cell>
          <cell r="BT88">
            <v>0</v>
          </cell>
          <cell r="BU88" t="str">
            <v>11 Южно-Уpальская</v>
          </cell>
          <cell r="BV88">
            <v>0</v>
          </cell>
          <cell r="BW88">
            <v>11632</v>
          </cell>
          <cell r="BX88">
            <v>40982</v>
          </cell>
          <cell r="BY88">
            <v>0</v>
          </cell>
          <cell r="BZ88">
            <v>48227</v>
          </cell>
          <cell r="CA88">
            <v>4387</v>
          </cell>
          <cell r="CB88" t="str">
            <v>11 Южно-Уpальская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 t="str">
            <v>11 Южно-Уpальская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24834</v>
          </cell>
          <cell r="CP88">
            <v>24834</v>
          </cell>
          <cell r="CQ88">
            <v>0</v>
          </cell>
          <cell r="CR88" t="str">
            <v>11 Южно-Уpальская</v>
          </cell>
          <cell r="CS88">
            <v>0</v>
          </cell>
          <cell r="CT88">
            <v>8418</v>
          </cell>
          <cell r="CU88">
            <v>8418</v>
          </cell>
          <cell r="CV88">
            <v>0</v>
          </cell>
          <cell r="CW88">
            <v>86</v>
          </cell>
          <cell r="CX88">
            <v>5889</v>
          </cell>
          <cell r="CY88">
            <v>5889</v>
          </cell>
          <cell r="CZ88" t="str">
            <v>11 Южно-Уpальская</v>
          </cell>
          <cell r="DA88">
            <v>86</v>
          </cell>
          <cell r="DB88">
            <v>11546</v>
          </cell>
          <cell r="DC88">
            <v>1841</v>
          </cell>
          <cell r="DD88">
            <v>0</v>
          </cell>
          <cell r="DE88">
            <v>9086</v>
          </cell>
          <cell r="DF88">
            <v>4301</v>
          </cell>
          <cell r="DG88">
            <v>21655</v>
          </cell>
          <cell r="DH88" t="str">
            <v>11 Южно-Уpальская</v>
          </cell>
          <cell r="DI88">
            <v>4480885</v>
          </cell>
          <cell r="DJ88">
            <v>549740</v>
          </cell>
          <cell r="DK88">
            <v>4487967</v>
          </cell>
          <cell r="DL88">
            <v>3777031</v>
          </cell>
          <cell r="DM88">
            <v>14573</v>
          </cell>
          <cell r="DN88">
            <v>186875</v>
          </cell>
          <cell r="DO88" t="str">
            <v>11 Южно-Уpальская</v>
          </cell>
          <cell r="DP88">
            <v>669245</v>
          </cell>
          <cell r="DQ88">
            <v>669531</v>
          </cell>
          <cell r="DR88">
            <v>186589</v>
          </cell>
          <cell r="DS88">
            <v>0</v>
          </cell>
          <cell r="DT88">
            <v>0</v>
          </cell>
          <cell r="DU88">
            <v>0</v>
          </cell>
          <cell r="DV88" t="str">
            <v>11 Южно-Уpальская</v>
          </cell>
          <cell r="DW88">
            <v>13992</v>
          </cell>
          <cell r="DX88">
            <v>11705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 t="str">
            <v>11 Южно-Уpальская</v>
          </cell>
          <cell r="EF88">
            <v>0</v>
          </cell>
          <cell r="EG88">
            <v>0</v>
          </cell>
          <cell r="EH88">
            <v>0</v>
          </cell>
          <cell r="EI88">
            <v>1295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 t="str">
            <v>11 Южно-Уpальская</v>
          </cell>
          <cell r="EO88">
            <v>0</v>
          </cell>
          <cell r="EP88">
            <v>3224496</v>
          </cell>
          <cell r="EQ88">
            <v>2048848</v>
          </cell>
          <cell r="ER88">
            <v>3440887</v>
          </cell>
          <cell r="ES88">
            <v>2199823</v>
          </cell>
          <cell r="ET88">
            <v>1384620</v>
          </cell>
          <cell r="EU88" t="str">
            <v>11 Южно-Уpальская</v>
          </cell>
          <cell r="EV88">
            <v>843046</v>
          </cell>
          <cell r="EW88">
            <v>2798659</v>
          </cell>
          <cell r="EX88">
            <v>1267954</v>
          </cell>
          <cell r="EY88">
            <v>1385000</v>
          </cell>
          <cell r="EZ88">
            <v>1685682</v>
          </cell>
          <cell r="FA88">
            <v>12233662</v>
          </cell>
          <cell r="FB88" t="str">
            <v>11 Южно-Уpальская</v>
          </cell>
          <cell r="FC88">
            <v>8045353</v>
          </cell>
          <cell r="FD88">
            <v>3025</v>
          </cell>
          <cell r="FE88">
            <v>730</v>
          </cell>
          <cell r="FF88">
            <v>5243</v>
          </cell>
          <cell r="FG88">
            <v>1085</v>
          </cell>
          <cell r="FH88">
            <v>255239</v>
          </cell>
          <cell r="FI88">
            <v>17767</v>
          </cell>
          <cell r="FJ88" t="str">
            <v>11 Южно-Уpальская</v>
          </cell>
          <cell r="FK88">
            <v>1529225</v>
          </cell>
          <cell r="FL88">
            <v>-4398</v>
          </cell>
          <cell r="FM88">
            <v>134948</v>
          </cell>
          <cell r="FN88">
            <v>1232377</v>
          </cell>
          <cell r="FO88">
            <v>0</v>
          </cell>
          <cell r="FP88">
            <v>412741</v>
          </cell>
          <cell r="FQ88">
            <v>8984</v>
          </cell>
          <cell r="FR88" t="str">
            <v>11 Южно-Уpальская</v>
          </cell>
          <cell r="FS88">
            <v>21322</v>
          </cell>
          <cell r="FT88">
            <v>708</v>
          </cell>
          <cell r="FU88">
            <v>344756</v>
          </cell>
          <cell r="FV88">
            <v>411</v>
          </cell>
          <cell r="FW88">
            <v>134948</v>
          </cell>
          <cell r="FX88">
            <v>117209</v>
          </cell>
          <cell r="FY88">
            <v>0</v>
          </cell>
          <cell r="FZ88" t="str">
            <v>11 Южно-Уpальская</v>
          </cell>
          <cell r="GA88">
            <v>114332</v>
          </cell>
          <cell r="GB88">
            <v>591</v>
          </cell>
          <cell r="GC88">
            <v>107901</v>
          </cell>
          <cell r="GD88">
            <v>938</v>
          </cell>
          <cell r="GE88">
            <v>1011352</v>
          </cell>
          <cell r="GF88">
            <v>897</v>
          </cell>
          <cell r="GG88">
            <v>960840</v>
          </cell>
          <cell r="GH88" t="str">
            <v>11 Южно-Уpальская</v>
          </cell>
          <cell r="GI88">
            <v>159310</v>
          </cell>
          <cell r="GJ88">
            <v>555</v>
          </cell>
          <cell r="GK88">
            <v>35190</v>
          </cell>
          <cell r="GL88">
            <v>2492</v>
          </cell>
          <cell r="GM88">
            <v>50964</v>
          </cell>
          <cell r="GN88">
            <v>-721</v>
          </cell>
          <cell r="GO88">
            <v>32867</v>
          </cell>
          <cell r="GP88">
            <v>52566</v>
          </cell>
          <cell r="GQ88" t="str">
            <v>11 Южно-Уpальская</v>
          </cell>
          <cell r="GR88">
            <v>1627</v>
          </cell>
          <cell r="GS88">
            <v>90826</v>
          </cell>
          <cell r="GT88">
            <v>13629</v>
          </cell>
          <cell r="GU88">
            <v>122153</v>
          </cell>
          <cell r="GV88">
            <v>-4985</v>
          </cell>
          <cell r="GW88">
            <v>121461</v>
          </cell>
          <cell r="GX88">
            <v>86533</v>
          </cell>
          <cell r="GY88" t="str">
            <v>11 Южно-Уpальская</v>
          </cell>
          <cell r="GZ88">
            <v>6211</v>
          </cell>
          <cell r="HA88">
            <v>0</v>
          </cell>
          <cell r="HB88">
            <v>34577</v>
          </cell>
          <cell r="HC88">
            <v>20380</v>
          </cell>
          <cell r="HD88">
            <v>14197</v>
          </cell>
          <cell r="HE88">
            <v>0</v>
          </cell>
          <cell r="HF88" t="str">
            <v>11 Южно-Уpальская</v>
          </cell>
          <cell r="HG88">
            <v>85464</v>
          </cell>
          <cell r="HH88">
            <v>12966</v>
          </cell>
          <cell r="HI88">
            <v>0</v>
          </cell>
          <cell r="HJ88">
            <v>-589882</v>
          </cell>
          <cell r="HK88">
            <v>589694</v>
          </cell>
        </row>
        <row r="89">
          <cell r="A89" t="str">
            <v>12 Западно-Сибиpская</v>
          </cell>
          <cell r="B89">
            <v>529706</v>
          </cell>
          <cell r="C89">
            <v>2312384</v>
          </cell>
          <cell r="D89">
            <v>411046</v>
          </cell>
          <cell r="E89">
            <v>617891</v>
          </cell>
          <cell r="F89">
            <v>66977</v>
          </cell>
          <cell r="G89">
            <v>77903</v>
          </cell>
          <cell r="H89" t="str">
            <v>12 Западно-Сибиpская</v>
          </cell>
          <cell r="I89">
            <v>13457</v>
          </cell>
          <cell r="J89">
            <v>5896</v>
          </cell>
          <cell r="K89">
            <v>0</v>
          </cell>
          <cell r="L89">
            <v>0</v>
          </cell>
          <cell r="M89">
            <v>2351834</v>
          </cell>
          <cell r="N89">
            <v>2215746</v>
          </cell>
          <cell r="O89">
            <v>4499</v>
          </cell>
          <cell r="P89" t="str">
            <v>12 Западно-Сибиpская</v>
          </cell>
          <cell r="Q89">
            <v>8646</v>
          </cell>
          <cell r="R89">
            <v>56264583</v>
          </cell>
          <cell r="S89">
            <v>59264598</v>
          </cell>
          <cell r="T89">
            <v>29347778</v>
          </cell>
          <cell r="U89">
            <v>30097395</v>
          </cell>
          <cell r="V89">
            <v>26479206</v>
          </cell>
          <cell r="W89" t="str">
            <v>12 Западно-Сибиpская</v>
          </cell>
          <cell r="X89">
            <v>28880386</v>
          </cell>
          <cell r="Y89">
            <v>437599</v>
          </cell>
          <cell r="Z89">
            <v>286817</v>
          </cell>
          <cell r="AA89">
            <v>69424</v>
          </cell>
          <cell r="AB89">
            <v>539336</v>
          </cell>
          <cell r="AC89">
            <v>0</v>
          </cell>
          <cell r="AD89" t="str">
            <v>12 Западно-Сибиpская</v>
          </cell>
          <cell r="AE89">
            <v>0</v>
          </cell>
          <cell r="AF89">
            <v>50571721</v>
          </cell>
          <cell r="AG89">
            <v>33294249</v>
          </cell>
          <cell r="AH89">
            <v>0</v>
          </cell>
          <cell r="AI89">
            <v>12762165</v>
          </cell>
          <cell r="AJ89">
            <v>16500594</v>
          </cell>
          <cell r="AK89" t="str">
            <v>12 Западно-Сибиpская</v>
          </cell>
          <cell r="AL89">
            <v>15175</v>
          </cell>
          <cell r="AM89">
            <v>18900</v>
          </cell>
          <cell r="AN89">
            <v>12746990</v>
          </cell>
          <cell r="AO89">
            <v>16481694</v>
          </cell>
          <cell r="AP89">
            <v>0</v>
          </cell>
          <cell r="AQ89">
            <v>-166121</v>
          </cell>
          <cell r="AR89" t="str">
            <v>12 Западно-Сибиpская</v>
          </cell>
          <cell r="AS89">
            <v>5555760</v>
          </cell>
          <cell r="AT89">
            <v>554170</v>
          </cell>
          <cell r="AU89">
            <v>5594469</v>
          </cell>
          <cell r="AV89">
            <v>4323700</v>
          </cell>
          <cell r="AW89">
            <v>-204830</v>
          </cell>
          <cell r="AX89">
            <v>-125653</v>
          </cell>
          <cell r="AY89" t="str">
            <v>12 Западно-Сибиpская</v>
          </cell>
          <cell r="AZ89">
            <v>3568415</v>
          </cell>
          <cell r="BA89">
            <v>335870</v>
          </cell>
          <cell r="BB89">
            <v>3572542</v>
          </cell>
          <cell r="BC89">
            <v>3221493</v>
          </cell>
          <cell r="BD89">
            <v>-129780</v>
          </cell>
          <cell r="BE89">
            <v>-27337</v>
          </cell>
          <cell r="BF89" t="str">
            <v>12 Западно-Сибиpская</v>
          </cell>
          <cell r="BG89">
            <v>5270</v>
          </cell>
          <cell r="BH89">
            <v>39656</v>
          </cell>
          <cell r="BI89">
            <v>-61723</v>
          </cell>
          <cell r="BJ89">
            <v>1320507</v>
          </cell>
          <cell r="BK89">
            <v>218300</v>
          </cell>
          <cell r="BL89">
            <v>1320507</v>
          </cell>
          <cell r="BM89">
            <v>1102207</v>
          </cell>
          <cell r="BN89" t="str">
            <v>12 Западно-Сибиpская</v>
          </cell>
          <cell r="BO89">
            <v>0</v>
          </cell>
          <cell r="BP89">
            <v>-13131</v>
          </cell>
          <cell r="BQ89">
            <v>661568</v>
          </cell>
          <cell r="BR89">
            <v>661764</v>
          </cell>
          <cell r="BS89">
            <v>-13327</v>
          </cell>
          <cell r="BT89">
            <v>0</v>
          </cell>
          <cell r="BU89" t="str">
            <v>12 Западно-Сибиpская</v>
          </cell>
          <cell r="BV89">
            <v>0</v>
          </cell>
          <cell r="BW89">
            <v>0</v>
          </cell>
          <cell r="BX89">
            <v>157361</v>
          </cell>
          <cell r="BY89">
            <v>0</v>
          </cell>
          <cell r="BZ89">
            <v>142361</v>
          </cell>
          <cell r="CA89">
            <v>15000</v>
          </cell>
          <cell r="CB89" t="str">
            <v>12 Западно-Сибиpская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 t="str">
            <v>12 Западно-Сибиpская</v>
          </cell>
          <cell r="CK89">
            <v>21095</v>
          </cell>
          <cell r="CL89">
            <v>21095</v>
          </cell>
          <cell r="CM89">
            <v>0</v>
          </cell>
          <cell r="CN89">
            <v>0</v>
          </cell>
          <cell r="CO89">
            <v>106297</v>
          </cell>
          <cell r="CP89">
            <v>91297</v>
          </cell>
          <cell r="CQ89">
            <v>15000</v>
          </cell>
          <cell r="CR89" t="str">
            <v>12 Западно-Сибиpская</v>
          </cell>
          <cell r="CS89">
            <v>0</v>
          </cell>
          <cell r="CT89">
            <v>15000</v>
          </cell>
          <cell r="CU89">
            <v>15000</v>
          </cell>
          <cell r="CV89">
            <v>0</v>
          </cell>
          <cell r="CW89">
            <v>0</v>
          </cell>
          <cell r="CX89">
            <v>14969</v>
          </cell>
          <cell r="CY89">
            <v>14969</v>
          </cell>
          <cell r="CZ89" t="str">
            <v>12 Западно-Сибиpская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-166121</v>
          </cell>
          <cell r="DH89" t="str">
            <v>12 Западно-Сибиpская</v>
          </cell>
          <cell r="DI89">
            <v>5713121</v>
          </cell>
          <cell r="DJ89">
            <v>554170</v>
          </cell>
          <cell r="DK89">
            <v>5736830</v>
          </cell>
          <cell r="DL89">
            <v>4323700</v>
          </cell>
          <cell r="DM89">
            <v>-189830</v>
          </cell>
          <cell r="DN89">
            <v>614466</v>
          </cell>
          <cell r="DO89" t="str">
            <v>12 Западно-Сибиpская</v>
          </cell>
          <cell r="DP89">
            <v>1342910</v>
          </cell>
          <cell r="DQ89">
            <v>1238359</v>
          </cell>
          <cell r="DR89">
            <v>719017</v>
          </cell>
          <cell r="DS89">
            <v>0</v>
          </cell>
          <cell r="DT89">
            <v>0</v>
          </cell>
          <cell r="DU89">
            <v>0</v>
          </cell>
          <cell r="DV89" t="str">
            <v>12 Западно-Сибиpская</v>
          </cell>
          <cell r="DW89">
            <v>39816</v>
          </cell>
          <cell r="DX89">
            <v>33822</v>
          </cell>
          <cell r="DY89">
            <v>0</v>
          </cell>
          <cell r="DZ89">
            <v>0</v>
          </cell>
          <cell r="EA89">
            <v>0</v>
          </cell>
          <cell r="EB89">
            <v>99027</v>
          </cell>
          <cell r="EC89">
            <v>294752</v>
          </cell>
          <cell r="ED89">
            <v>0</v>
          </cell>
          <cell r="EE89" t="str">
            <v>12 Западно-Сибиpская</v>
          </cell>
          <cell r="EF89">
            <v>0</v>
          </cell>
          <cell r="EG89">
            <v>0</v>
          </cell>
          <cell r="EH89">
            <v>0</v>
          </cell>
          <cell r="EI89">
            <v>20488</v>
          </cell>
          <cell r="EJ89">
            <v>54634</v>
          </cell>
          <cell r="EK89">
            <v>10581</v>
          </cell>
          <cell r="EL89">
            <v>825</v>
          </cell>
          <cell r="EM89">
            <v>0</v>
          </cell>
          <cell r="EN89" t="str">
            <v>12 Западно-Сибиpская</v>
          </cell>
          <cell r="EO89">
            <v>0</v>
          </cell>
          <cell r="EP89">
            <v>5621877</v>
          </cell>
          <cell r="EQ89">
            <v>3389559</v>
          </cell>
          <cell r="ER89">
            <v>4708383</v>
          </cell>
          <cell r="ES89">
            <v>3096332</v>
          </cell>
          <cell r="ET89">
            <v>1816232</v>
          </cell>
          <cell r="EU89" t="str">
            <v>12 Западно-Сибиpская</v>
          </cell>
          <cell r="EV89">
            <v>1172887</v>
          </cell>
          <cell r="EW89">
            <v>3116581</v>
          </cell>
          <cell r="EX89">
            <v>1448430</v>
          </cell>
          <cell r="EY89">
            <v>2443703</v>
          </cell>
          <cell r="EZ89">
            <v>3019198</v>
          </cell>
          <cell r="FA89">
            <v>17706776</v>
          </cell>
          <cell r="FB89" t="str">
            <v>12 Западно-Сибиpская</v>
          </cell>
          <cell r="FC89">
            <v>12126406</v>
          </cell>
          <cell r="FD89">
            <v>-4175</v>
          </cell>
          <cell r="FE89">
            <v>-247</v>
          </cell>
          <cell r="FF89">
            <v>6921</v>
          </cell>
          <cell r="FG89">
            <v>18520</v>
          </cell>
          <cell r="FH89">
            <v>378621</v>
          </cell>
          <cell r="FI89">
            <v>298635</v>
          </cell>
          <cell r="FJ89" t="str">
            <v>12 Западно-Сибиpская</v>
          </cell>
          <cell r="FK89">
            <v>2110883</v>
          </cell>
          <cell r="FL89">
            <v>-269281</v>
          </cell>
          <cell r="FM89">
            <v>223492</v>
          </cell>
          <cell r="FN89">
            <v>1844702</v>
          </cell>
          <cell r="FO89">
            <v>0</v>
          </cell>
          <cell r="FP89">
            <v>152029</v>
          </cell>
          <cell r="FQ89">
            <v>28906</v>
          </cell>
          <cell r="FR89" t="str">
            <v>12 Западно-Сибиpская</v>
          </cell>
          <cell r="FS89">
            <v>2363</v>
          </cell>
          <cell r="FT89">
            <v>1695</v>
          </cell>
          <cell r="FU89">
            <v>339853</v>
          </cell>
          <cell r="FV89">
            <v>-5</v>
          </cell>
          <cell r="FW89">
            <v>223492</v>
          </cell>
          <cell r="FX89">
            <v>116519</v>
          </cell>
          <cell r="FY89">
            <v>0</v>
          </cell>
          <cell r="FZ89" t="str">
            <v>12 Западно-Сибиpская</v>
          </cell>
          <cell r="GA89">
            <v>2200</v>
          </cell>
          <cell r="GB89">
            <v>1525</v>
          </cell>
          <cell r="GC89">
            <v>77264</v>
          </cell>
          <cell r="GD89">
            <v>10185</v>
          </cell>
          <cell r="GE89">
            <v>1506383</v>
          </cell>
          <cell r="GF89">
            <v>18392</v>
          </cell>
          <cell r="GG89">
            <v>1473809</v>
          </cell>
          <cell r="GH89" t="str">
            <v>12 Западно-Сибиpская</v>
          </cell>
          <cell r="GI89">
            <v>128230</v>
          </cell>
          <cell r="GJ89">
            <v>25187</v>
          </cell>
          <cell r="GK89">
            <v>23485</v>
          </cell>
          <cell r="GL89">
            <v>19526</v>
          </cell>
          <cell r="GM89">
            <v>77944</v>
          </cell>
          <cell r="GN89">
            <v>-18352</v>
          </cell>
          <cell r="GO89">
            <v>76358</v>
          </cell>
          <cell r="GP89">
            <v>6719</v>
          </cell>
          <cell r="GQ89" t="str">
            <v>12 Западно-Сибиpская</v>
          </cell>
          <cell r="GR89">
            <v>1125</v>
          </cell>
          <cell r="GS89">
            <v>275509</v>
          </cell>
          <cell r="GT89">
            <v>267229</v>
          </cell>
          <cell r="GU89">
            <v>186703</v>
          </cell>
          <cell r="GV89">
            <v>-269316</v>
          </cell>
          <cell r="GW89">
            <v>178016</v>
          </cell>
          <cell r="GX89">
            <v>14880</v>
          </cell>
          <cell r="GY89" t="str">
            <v>12 Западно-Сибиpская</v>
          </cell>
          <cell r="GZ89">
            <v>1069</v>
          </cell>
          <cell r="HA89">
            <v>0</v>
          </cell>
          <cell r="HB89">
            <v>126000</v>
          </cell>
          <cell r="HC89">
            <v>98150</v>
          </cell>
          <cell r="HD89">
            <v>27850</v>
          </cell>
          <cell r="HE89">
            <v>0</v>
          </cell>
          <cell r="HF89" t="str">
            <v>12 Западно-Сибиpская</v>
          </cell>
          <cell r="HG89">
            <v>112854</v>
          </cell>
          <cell r="HH89">
            <v>52849</v>
          </cell>
          <cell r="HI89">
            <v>0</v>
          </cell>
          <cell r="HJ89">
            <v>-864909</v>
          </cell>
          <cell r="HK89">
            <v>864909</v>
          </cell>
        </row>
        <row r="90">
          <cell r="A90" t="str">
            <v>14 Кpаснояpская</v>
          </cell>
          <cell r="B90">
            <v>119188</v>
          </cell>
          <cell r="C90">
            <v>4231732</v>
          </cell>
          <cell r="D90">
            <v>142339</v>
          </cell>
          <cell r="E90">
            <v>134731</v>
          </cell>
          <cell r="F90">
            <v>102839</v>
          </cell>
          <cell r="G90">
            <v>103534</v>
          </cell>
          <cell r="H90" t="str">
            <v>14 Кpаснояpская</v>
          </cell>
          <cell r="I90">
            <v>15941</v>
          </cell>
          <cell r="J90">
            <v>13247</v>
          </cell>
          <cell r="K90">
            <v>0</v>
          </cell>
          <cell r="L90">
            <v>0</v>
          </cell>
          <cell r="M90">
            <v>302806</v>
          </cell>
          <cell r="N90">
            <v>268978</v>
          </cell>
          <cell r="O90">
            <v>2537</v>
          </cell>
          <cell r="P90" t="str">
            <v>14 Кpаснояpская</v>
          </cell>
          <cell r="Q90">
            <v>6774</v>
          </cell>
          <cell r="R90">
            <v>25001517</v>
          </cell>
          <cell r="S90">
            <v>26489255</v>
          </cell>
          <cell r="T90">
            <v>14788759</v>
          </cell>
          <cell r="U90">
            <v>15295015</v>
          </cell>
          <cell r="V90">
            <v>10016283</v>
          </cell>
          <cell r="W90" t="str">
            <v>14 Кpаснояpская</v>
          </cell>
          <cell r="X90">
            <v>11111163</v>
          </cell>
          <cell r="Y90">
            <v>196475</v>
          </cell>
          <cell r="Z90">
            <v>83077</v>
          </cell>
          <cell r="AA90">
            <v>417841</v>
          </cell>
          <cell r="AB90">
            <v>372160</v>
          </cell>
          <cell r="AC90">
            <v>0</v>
          </cell>
          <cell r="AD90" t="str">
            <v>14 Кpаснояpская</v>
          </cell>
          <cell r="AE90">
            <v>0</v>
          </cell>
          <cell r="AF90">
            <v>29196208</v>
          </cell>
          <cell r="AG90">
            <v>15915845</v>
          </cell>
          <cell r="AH90">
            <v>0</v>
          </cell>
          <cell r="AI90">
            <v>5700736</v>
          </cell>
          <cell r="AJ90">
            <v>5881527</v>
          </cell>
          <cell r="AK90" t="str">
            <v>14 Кpаснояpская</v>
          </cell>
          <cell r="AL90">
            <v>129</v>
          </cell>
          <cell r="AM90">
            <v>22595</v>
          </cell>
          <cell r="AN90">
            <v>5700607</v>
          </cell>
          <cell r="AO90">
            <v>5858932</v>
          </cell>
          <cell r="AP90">
            <v>4645</v>
          </cell>
          <cell r="AQ90">
            <v>-177133</v>
          </cell>
          <cell r="AR90" t="str">
            <v>14 Кpаснояpская</v>
          </cell>
          <cell r="AS90">
            <v>3367012</v>
          </cell>
          <cell r="AT90">
            <v>740935</v>
          </cell>
          <cell r="AU90">
            <v>3231319</v>
          </cell>
          <cell r="AV90">
            <v>2275801</v>
          </cell>
          <cell r="AW90">
            <v>-41440</v>
          </cell>
          <cell r="AX90">
            <v>0</v>
          </cell>
          <cell r="AY90" t="str">
            <v>14 Кpаснояpская</v>
          </cell>
          <cell r="AZ90">
            <v>2303828</v>
          </cell>
          <cell r="BA90">
            <v>582235</v>
          </cell>
          <cell r="BB90">
            <v>2304450</v>
          </cell>
          <cell r="BC90">
            <v>1708680</v>
          </cell>
          <cell r="BD90">
            <v>-622</v>
          </cell>
          <cell r="BE90">
            <v>-1423</v>
          </cell>
          <cell r="BF90" t="str">
            <v>14 Кpаснояpская</v>
          </cell>
          <cell r="BG90">
            <v>4576</v>
          </cell>
          <cell r="BH90">
            <v>581</v>
          </cell>
          <cell r="BI90">
            <v>2572</v>
          </cell>
          <cell r="BJ90">
            <v>725821</v>
          </cell>
          <cell r="BK90">
            <v>158700</v>
          </cell>
          <cell r="BL90">
            <v>725821</v>
          </cell>
          <cell r="BM90">
            <v>567121</v>
          </cell>
          <cell r="BN90" t="str">
            <v>14 Кpаснояpская</v>
          </cell>
          <cell r="BO90">
            <v>0</v>
          </cell>
          <cell r="BP90">
            <v>-175710</v>
          </cell>
          <cell r="BQ90">
            <v>332787</v>
          </cell>
          <cell r="BR90">
            <v>200467</v>
          </cell>
          <cell r="BS90">
            <v>-43390</v>
          </cell>
          <cell r="BT90">
            <v>12913</v>
          </cell>
          <cell r="BU90" t="str">
            <v>14 Кpаснояpская</v>
          </cell>
          <cell r="BV90">
            <v>0</v>
          </cell>
          <cell r="BW90">
            <v>-25135</v>
          </cell>
          <cell r="BX90">
            <v>13506</v>
          </cell>
          <cell r="BY90">
            <v>0</v>
          </cell>
          <cell r="BZ90">
            <v>15751</v>
          </cell>
          <cell r="CA90">
            <v>-27380</v>
          </cell>
          <cell r="CB90" t="str">
            <v>14 Кpаснояpская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-587</v>
          </cell>
          <cell r="CJ90" t="str">
            <v>14 Кpаснояpская</v>
          </cell>
          <cell r="CK90">
            <v>3924</v>
          </cell>
          <cell r="CL90">
            <v>4541</v>
          </cell>
          <cell r="CM90">
            <v>-1204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 t="str">
            <v>14 Кpаснояpская</v>
          </cell>
          <cell r="CS90">
            <v>-24548</v>
          </cell>
          <cell r="CT90">
            <v>2378</v>
          </cell>
          <cell r="CU90">
            <v>4006</v>
          </cell>
          <cell r="CV90">
            <v>-26176</v>
          </cell>
          <cell r="CW90">
            <v>0</v>
          </cell>
          <cell r="CX90">
            <v>7204</v>
          </cell>
          <cell r="CY90">
            <v>7204</v>
          </cell>
          <cell r="CZ90" t="str">
            <v>14 Кpаснояpская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-202268</v>
          </cell>
          <cell r="DH90" t="str">
            <v>14 Кpаснояpская</v>
          </cell>
          <cell r="DI90">
            <v>3380518</v>
          </cell>
          <cell r="DJ90">
            <v>740935</v>
          </cell>
          <cell r="DK90">
            <v>3247070</v>
          </cell>
          <cell r="DL90">
            <v>2275801</v>
          </cell>
          <cell r="DM90">
            <v>-68820</v>
          </cell>
          <cell r="DN90">
            <v>1071550</v>
          </cell>
          <cell r="DO90" t="str">
            <v>14 Кpаснояpская</v>
          </cell>
          <cell r="DP90">
            <v>1054850</v>
          </cell>
          <cell r="DQ90">
            <v>1034398</v>
          </cell>
          <cell r="DR90">
            <v>1092002</v>
          </cell>
          <cell r="DS90">
            <v>0</v>
          </cell>
          <cell r="DT90">
            <v>0</v>
          </cell>
          <cell r="DU90">
            <v>0</v>
          </cell>
          <cell r="DV90" t="str">
            <v>14 Кpаснояpская</v>
          </cell>
          <cell r="DW90">
            <v>7928</v>
          </cell>
          <cell r="DX90">
            <v>6959</v>
          </cell>
          <cell r="DY90">
            <v>0</v>
          </cell>
          <cell r="DZ90">
            <v>2087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 t="str">
            <v>14 Кpаснояpская</v>
          </cell>
          <cell r="EF90">
            <v>0</v>
          </cell>
          <cell r="EG90">
            <v>0</v>
          </cell>
          <cell r="EH90">
            <v>0</v>
          </cell>
          <cell r="EI90">
            <v>2743</v>
          </cell>
          <cell r="EJ90">
            <v>2743</v>
          </cell>
          <cell r="EK90">
            <v>43619</v>
          </cell>
          <cell r="EL90">
            <v>36762</v>
          </cell>
          <cell r="EM90">
            <v>0</v>
          </cell>
          <cell r="EN90" t="str">
            <v>14 Кpаснояpская</v>
          </cell>
          <cell r="EO90">
            <v>0</v>
          </cell>
          <cell r="EP90">
            <v>1395958</v>
          </cell>
          <cell r="EQ90">
            <v>879052</v>
          </cell>
          <cell r="ER90">
            <v>2081270</v>
          </cell>
          <cell r="ES90">
            <v>1341625</v>
          </cell>
          <cell r="ET90">
            <v>894811</v>
          </cell>
          <cell r="EU90" t="str">
            <v>14 Кpаснояpская</v>
          </cell>
          <cell r="EV90">
            <v>505792</v>
          </cell>
          <cell r="EW90">
            <v>1626878</v>
          </cell>
          <cell r="EX90">
            <v>653719</v>
          </cell>
          <cell r="EY90">
            <v>1028914</v>
          </cell>
          <cell r="EZ90">
            <v>1419923</v>
          </cell>
          <cell r="FA90">
            <v>7027831</v>
          </cell>
          <cell r="FB90" t="str">
            <v>14 Кpаснояpская</v>
          </cell>
          <cell r="FC90">
            <v>4800111</v>
          </cell>
          <cell r="FD90">
            <v>49</v>
          </cell>
          <cell r="FE90">
            <v>-73356</v>
          </cell>
          <cell r="FF90">
            <v>9564</v>
          </cell>
          <cell r="FG90">
            <v>5986</v>
          </cell>
          <cell r="FH90">
            <v>82673</v>
          </cell>
          <cell r="FI90">
            <v>6651</v>
          </cell>
          <cell r="FJ90" t="str">
            <v>14 Кpаснояpская</v>
          </cell>
          <cell r="FK90">
            <v>963983</v>
          </cell>
          <cell r="FL90">
            <v>-1461</v>
          </cell>
          <cell r="FM90">
            <v>89354</v>
          </cell>
          <cell r="FN90">
            <v>689320</v>
          </cell>
          <cell r="FO90">
            <v>0</v>
          </cell>
          <cell r="FP90">
            <v>266521</v>
          </cell>
          <cell r="FQ90">
            <v>4769</v>
          </cell>
          <cell r="FR90" t="str">
            <v>14 Кpаснояpская</v>
          </cell>
          <cell r="FS90">
            <v>755</v>
          </cell>
          <cell r="FT90">
            <v>246</v>
          </cell>
          <cell r="FU90">
            <v>153736</v>
          </cell>
          <cell r="FV90">
            <v>-47</v>
          </cell>
          <cell r="FW90">
            <v>89354</v>
          </cell>
          <cell r="FX90">
            <v>19417</v>
          </cell>
          <cell r="FY90">
            <v>0</v>
          </cell>
          <cell r="FZ90" t="str">
            <v>14 Кpаснояpская</v>
          </cell>
          <cell r="GA90">
            <v>45673</v>
          </cell>
          <cell r="GB90">
            <v>141</v>
          </cell>
          <cell r="GC90">
            <v>46396</v>
          </cell>
          <cell r="GD90">
            <v>2326</v>
          </cell>
          <cell r="GE90">
            <v>687647</v>
          </cell>
          <cell r="GF90">
            <v>-40</v>
          </cell>
          <cell r="GG90">
            <v>559914</v>
          </cell>
          <cell r="GH90" t="str">
            <v>14 Кpаснояpская</v>
          </cell>
          <cell r="GI90">
            <v>174089</v>
          </cell>
          <cell r="GJ90">
            <v>4331</v>
          </cell>
          <cell r="GK90">
            <v>4914</v>
          </cell>
          <cell r="GL90">
            <v>143</v>
          </cell>
          <cell r="GM90">
            <v>36383</v>
          </cell>
          <cell r="GN90">
            <v>244</v>
          </cell>
          <cell r="GO90">
            <v>25006</v>
          </cell>
          <cell r="GP90">
            <v>16535</v>
          </cell>
          <cell r="GQ90" t="str">
            <v>14 Кpаснояpская</v>
          </cell>
          <cell r="GR90">
            <v>137</v>
          </cell>
          <cell r="GS90">
            <v>30608</v>
          </cell>
          <cell r="GT90">
            <v>3936</v>
          </cell>
          <cell r="GU90">
            <v>86217</v>
          </cell>
          <cell r="GV90">
            <v>-1618</v>
          </cell>
          <cell r="GW90">
            <v>84983</v>
          </cell>
          <cell r="GX90">
            <v>30224</v>
          </cell>
          <cell r="GY90" t="str">
            <v>14 Кpаснояpская</v>
          </cell>
          <cell r="GZ90">
            <v>160</v>
          </cell>
          <cell r="HA90">
            <v>0</v>
          </cell>
          <cell r="HB90">
            <v>31907</v>
          </cell>
          <cell r="HC90">
            <v>31907</v>
          </cell>
          <cell r="HD90">
            <v>0</v>
          </cell>
          <cell r="HE90">
            <v>0</v>
          </cell>
          <cell r="HF90" t="str">
            <v>14 Кpаснояpская</v>
          </cell>
          <cell r="HG90">
            <v>46114</v>
          </cell>
          <cell r="HH90">
            <v>5144</v>
          </cell>
          <cell r="HI90">
            <v>0</v>
          </cell>
          <cell r="HJ90">
            <v>-371992</v>
          </cell>
          <cell r="HK90">
            <v>371992</v>
          </cell>
        </row>
        <row r="91">
          <cell r="A91" t="str">
            <v>15 Восточно-Сибиpская</v>
          </cell>
          <cell r="B91">
            <v>55788</v>
          </cell>
          <cell r="C91">
            <v>8106942</v>
          </cell>
          <cell r="D91">
            <v>267725</v>
          </cell>
          <cell r="E91">
            <v>403956</v>
          </cell>
          <cell r="F91">
            <v>61194</v>
          </cell>
          <cell r="G91">
            <v>85588</v>
          </cell>
          <cell r="H91" t="str">
            <v>15 Восточно-Сибиpская</v>
          </cell>
          <cell r="I91">
            <v>16480</v>
          </cell>
          <cell r="J91">
            <v>49906</v>
          </cell>
          <cell r="K91">
            <v>0</v>
          </cell>
          <cell r="L91">
            <v>0</v>
          </cell>
          <cell r="M91">
            <v>346668</v>
          </cell>
          <cell r="N91">
            <v>609548</v>
          </cell>
          <cell r="O91">
            <v>891</v>
          </cell>
          <cell r="P91" t="str">
            <v>15 Восточно-Сибиpская</v>
          </cell>
          <cell r="Q91">
            <v>2932</v>
          </cell>
          <cell r="R91">
            <v>42301765</v>
          </cell>
          <cell r="S91">
            <v>44510168</v>
          </cell>
          <cell r="T91">
            <v>28143543</v>
          </cell>
          <cell r="U91">
            <v>29515956</v>
          </cell>
          <cell r="V91">
            <v>13773067</v>
          </cell>
          <cell r="W91" t="str">
            <v>15 Восточно-Сибиpская</v>
          </cell>
          <cell r="X91">
            <v>14832193</v>
          </cell>
          <cell r="Y91">
            <v>385155</v>
          </cell>
          <cell r="Z91">
            <v>162019</v>
          </cell>
          <cell r="AA91">
            <v>2225513</v>
          </cell>
          <cell r="AB91">
            <v>2497192</v>
          </cell>
          <cell r="AC91">
            <v>0</v>
          </cell>
          <cell r="AD91" t="str">
            <v>15 Восточно-Сибиpская</v>
          </cell>
          <cell r="AE91">
            <v>0</v>
          </cell>
          <cell r="AF91">
            <v>61696149</v>
          </cell>
          <cell r="AG91">
            <v>23494104</v>
          </cell>
          <cell r="AH91">
            <v>0</v>
          </cell>
          <cell r="AI91">
            <v>12865374</v>
          </cell>
          <cell r="AJ91">
            <v>14512829</v>
          </cell>
          <cell r="AK91" t="str">
            <v>15 Восточно-Сибиpская</v>
          </cell>
          <cell r="AL91">
            <v>0</v>
          </cell>
          <cell r="AM91">
            <v>0</v>
          </cell>
          <cell r="AN91">
            <v>12865374</v>
          </cell>
          <cell r="AO91">
            <v>14512829</v>
          </cell>
          <cell r="AP91">
            <v>21133</v>
          </cell>
          <cell r="AQ91">
            <v>-785509</v>
          </cell>
          <cell r="AR91" t="str">
            <v>15 Восточно-Сибиpская</v>
          </cell>
          <cell r="AS91">
            <v>9086005</v>
          </cell>
          <cell r="AT91">
            <v>4444600</v>
          </cell>
          <cell r="AU91">
            <v>9542054</v>
          </cell>
          <cell r="AV91">
            <v>4554106</v>
          </cell>
          <cell r="AW91">
            <v>-1241558</v>
          </cell>
          <cell r="AX91">
            <v>-698611</v>
          </cell>
          <cell r="AY91" t="str">
            <v>15 Восточно-Сибиpская</v>
          </cell>
          <cell r="AZ91">
            <v>7211964</v>
          </cell>
          <cell r="BA91">
            <v>3971947</v>
          </cell>
          <cell r="BB91">
            <v>7670047</v>
          </cell>
          <cell r="BC91">
            <v>3240017</v>
          </cell>
          <cell r="BD91">
            <v>-1156694</v>
          </cell>
          <cell r="BE91">
            <v>0</v>
          </cell>
          <cell r="BF91" t="str">
            <v>15 Восточно-Сибиpская</v>
          </cell>
          <cell r="BG91">
            <v>2257</v>
          </cell>
          <cell r="BH91">
            <v>223</v>
          </cell>
          <cell r="BI91">
            <v>2034</v>
          </cell>
          <cell r="BJ91">
            <v>1786742</v>
          </cell>
          <cell r="BK91">
            <v>472653</v>
          </cell>
          <cell r="BL91">
            <v>1786742</v>
          </cell>
          <cell r="BM91">
            <v>1314089</v>
          </cell>
          <cell r="BN91" t="str">
            <v>15 Восточно-Сибиpская</v>
          </cell>
          <cell r="BO91">
            <v>0</v>
          </cell>
          <cell r="BP91">
            <v>-86898</v>
          </cell>
          <cell r="BQ91">
            <v>85042</v>
          </cell>
          <cell r="BR91">
            <v>85042</v>
          </cell>
          <cell r="BS91">
            <v>-86898</v>
          </cell>
          <cell r="BT91">
            <v>0</v>
          </cell>
          <cell r="BU91" t="str">
            <v>15 Восточно-Сибиpская</v>
          </cell>
          <cell r="BV91">
            <v>121616</v>
          </cell>
          <cell r="BW91">
            <v>0</v>
          </cell>
          <cell r="BX91">
            <v>140045</v>
          </cell>
          <cell r="BY91">
            <v>0</v>
          </cell>
          <cell r="BZ91">
            <v>140045</v>
          </cell>
          <cell r="CA91">
            <v>0</v>
          </cell>
          <cell r="CB91" t="str">
            <v>15 Восточно-Сибиpская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 t="str">
            <v>15 Восточно-Сибиpская</v>
          </cell>
          <cell r="CK91">
            <v>402</v>
          </cell>
          <cell r="CL91">
            <v>402</v>
          </cell>
          <cell r="CM91">
            <v>0</v>
          </cell>
          <cell r="CN91">
            <v>0</v>
          </cell>
          <cell r="CO91">
            <v>110000</v>
          </cell>
          <cell r="CP91">
            <v>110000</v>
          </cell>
          <cell r="CQ91">
            <v>0</v>
          </cell>
          <cell r="CR91" t="str">
            <v>15 Восточно-Сибиpская</v>
          </cell>
          <cell r="CS91">
            <v>0</v>
          </cell>
          <cell r="CT91">
            <v>22735</v>
          </cell>
          <cell r="CU91">
            <v>22735</v>
          </cell>
          <cell r="CV91">
            <v>0</v>
          </cell>
          <cell r="CW91">
            <v>0</v>
          </cell>
          <cell r="CX91">
            <v>6908</v>
          </cell>
          <cell r="CY91">
            <v>6908</v>
          </cell>
          <cell r="CZ91" t="str">
            <v>15 Восточно-Сибиpская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-785509</v>
          </cell>
          <cell r="DH91" t="str">
            <v>15 Восточно-Сибиpская</v>
          </cell>
          <cell r="DI91">
            <v>9226050</v>
          </cell>
          <cell r="DJ91">
            <v>4444600</v>
          </cell>
          <cell r="DK91">
            <v>9682099</v>
          </cell>
          <cell r="DL91">
            <v>4554106</v>
          </cell>
          <cell r="DM91">
            <v>-1241558</v>
          </cell>
          <cell r="DN91">
            <v>9020883</v>
          </cell>
          <cell r="DO91" t="str">
            <v>15 Восточно-Сибиpская</v>
          </cell>
          <cell r="DP91">
            <v>4988938</v>
          </cell>
          <cell r="DQ91">
            <v>1564229</v>
          </cell>
          <cell r="DR91">
            <v>12445592</v>
          </cell>
          <cell r="DS91">
            <v>0</v>
          </cell>
          <cell r="DT91">
            <v>0</v>
          </cell>
          <cell r="DU91">
            <v>0</v>
          </cell>
          <cell r="DV91" t="str">
            <v>15 Восточно-Сибиpская</v>
          </cell>
          <cell r="DW91">
            <v>14999</v>
          </cell>
          <cell r="DX91">
            <v>9933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 t="str">
            <v>15 Восточно-Сибиpская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1324</v>
          </cell>
          <cell r="EL91">
            <v>0</v>
          </cell>
          <cell r="EM91">
            <v>0</v>
          </cell>
          <cell r="EN91" t="str">
            <v>15 Восточно-Сибиpская</v>
          </cell>
          <cell r="EO91">
            <v>0</v>
          </cell>
          <cell r="EP91">
            <v>2791623</v>
          </cell>
          <cell r="EQ91">
            <v>2167944</v>
          </cell>
          <cell r="ER91">
            <v>2795561</v>
          </cell>
          <cell r="ES91">
            <v>2221718</v>
          </cell>
          <cell r="ET91">
            <v>1113018</v>
          </cell>
          <cell r="EU91" t="str">
            <v>15 Восточно-Сибиpская</v>
          </cell>
          <cell r="EV91">
            <v>778992</v>
          </cell>
          <cell r="EW91">
            <v>3135149</v>
          </cell>
          <cell r="EX91">
            <v>1504274</v>
          </cell>
          <cell r="EY91">
            <v>1639347</v>
          </cell>
          <cell r="EZ91">
            <v>847813</v>
          </cell>
          <cell r="FA91">
            <v>11474698</v>
          </cell>
          <cell r="FB91" t="str">
            <v>15 Восточно-Сибиpская</v>
          </cell>
          <cell r="FC91">
            <v>7520741</v>
          </cell>
          <cell r="FD91">
            <v>-13866</v>
          </cell>
          <cell r="FE91">
            <v>33916</v>
          </cell>
          <cell r="FF91">
            <v>-4299</v>
          </cell>
          <cell r="FG91">
            <v>4979</v>
          </cell>
          <cell r="FH91">
            <v>352211</v>
          </cell>
          <cell r="FI91">
            <v>140634</v>
          </cell>
          <cell r="FJ91" t="str">
            <v>15 Восточно-Сибиpская</v>
          </cell>
          <cell r="FK91">
            <v>1333801</v>
          </cell>
          <cell r="FL91">
            <v>-87037</v>
          </cell>
          <cell r="FM91">
            <v>140908</v>
          </cell>
          <cell r="FN91">
            <v>1414519</v>
          </cell>
          <cell r="FO91">
            <v>0</v>
          </cell>
          <cell r="FP91">
            <v>43548</v>
          </cell>
          <cell r="FQ91">
            <v>45906</v>
          </cell>
          <cell r="FR91" t="str">
            <v>15 Восточно-Сибиpская</v>
          </cell>
          <cell r="FS91">
            <v>14095</v>
          </cell>
          <cell r="FT91">
            <v>0</v>
          </cell>
          <cell r="FU91">
            <v>217138</v>
          </cell>
          <cell r="FV91">
            <v>3</v>
          </cell>
          <cell r="FW91">
            <v>140908</v>
          </cell>
          <cell r="FX91">
            <v>90457</v>
          </cell>
          <cell r="FY91">
            <v>0</v>
          </cell>
          <cell r="FZ91" t="str">
            <v>15 Восточно-Сибиpская</v>
          </cell>
          <cell r="GA91">
            <v>-129</v>
          </cell>
          <cell r="GB91">
            <v>0</v>
          </cell>
          <cell r="GC91">
            <v>168988</v>
          </cell>
          <cell r="GD91">
            <v>1656</v>
          </cell>
          <cell r="GE91">
            <v>950499</v>
          </cell>
          <cell r="GF91">
            <v>7110</v>
          </cell>
          <cell r="GG91">
            <v>1127643</v>
          </cell>
          <cell r="GH91" t="str">
            <v>15 Восточно-Сибиpская</v>
          </cell>
          <cell r="GI91">
            <v>-1046</v>
          </cell>
          <cell r="GJ91">
            <v>1183</v>
          </cell>
          <cell r="GK91">
            <v>57736</v>
          </cell>
          <cell r="GL91">
            <v>49143</v>
          </cell>
          <cell r="GM91">
            <v>48799</v>
          </cell>
          <cell r="GN91">
            <v>-3864</v>
          </cell>
          <cell r="GO91">
            <v>58005</v>
          </cell>
          <cell r="GP91">
            <v>44666</v>
          </cell>
          <cell r="GQ91" t="str">
            <v>15 Восточно-Сибиpская</v>
          </cell>
          <cell r="GR91">
            <v>44666</v>
          </cell>
          <cell r="GS91">
            <v>111392</v>
          </cell>
          <cell r="GT91">
            <v>89835</v>
          </cell>
          <cell r="GU91">
            <v>117365</v>
          </cell>
          <cell r="GV91">
            <v>-90286</v>
          </cell>
          <cell r="GW91">
            <v>138414</v>
          </cell>
          <cell r="GX91">
            <v>57</v>
          </cell>
          <cell r="GY91" t="str">
            <v>15 Восточно-Сибиpская</v>
          </cell>
          <cell r="GZ91">
            <v>57</v>
          </cell>
          <cell r="HA91">
            <v>0</v>
          </cell>
          <cell r="HB91">
            <v>17095</v>
          </cell>
          <cell r="HC91">
            <v>17095</v>
          </cell>
          <cell r="HD91">
            <v>0</v>
          </cell>
          <cell r="HE91">
            <v>0</v>
          </cell>
          <cell r="HF91" t="str">
            <v>15 Восточно-Сибиpская</v>
          </cell>
          <cell r="HG91">
            <v>60736</v>
          </cell>
          <cell r="HH91">
            <v>82368</v>
          </cell>
          <cell r="HI91">
            <v>2445</v>
          </cell>
          <cell r="HJ91">
            <v>0</v>
          </cell>
          <cell r="HK91">
            <v>-2</v>
          </cell>
        </row>
        <row r="92">
          <cell r="A92" t="str">
            <v>16 Забайкальская</v>
          </cell>
          <cell r="B92">
            <v>250422</v>
          </cell>
          <cell r="C92">
            <v>3191489</v>
          </cell>
          <cell r="D92">
            <v>39131</v>
          </cell>
          <cell r="E92">
            <v>17117</v>
          </cell>
          <cell r="F92">
            <v>30605</v>
          </cell>
          <cell r="G92">
            <v>8648</v>
          </cell>
          <cell r="H92" t="str">
            <v>16 Забайкальская</v>
          </cell>
          <cell r="I92">
            <v>6121</v>
          </cell>
          <cell r="J92">
            <v>19</v>
          </cell>
          <cell r="K92">
            <v>0</v>
          </cell>
          <cell r="L92">
            <v>0</v>
          </cell>
          <cell r="M92">
            <v>12538</v>
          </cell>
          <cell r="N92">
            <v>10781</v>
          </cell>
          <cell r="O92">
            <v>458</v>
          </cell>
          <cell r="P92" t="str">
            <v>16 Забайкальская</v>
          </cell>
          <cell r="Q92">
            <v>1559</v>
          </cell>
          <cell r="R92">
            <v>32275721</v>
          </cell>
          <cell r="S92">
            <v>34308498</v>
          </cell>
          <cell r="T92">
            <v>19482450</v>
          </cell>
          <cell r="U92">
            <v>20513630</v>
          </cell>
          <cell r="V92">
            <v>12466630</v>
          </cell>
          <cell r="W92" t="str">
            <v>16 Забайкальская</v>
          </cell>
          <cell r="X92">
            <v>13594359</v>
          </cell>
          <cell r="Y92">
            <v>326641</v>
          </cell>
          <cell r="Z92">
            <v>200509</v>
          </cell>
          <cell r="AA92">
            <v>553974</v>
          </cell>
          <cell r="AB92">
            <v>315822</v>
          </cell>
          <cell r="AC92">
            <v>0</v>
          </cell>
          <cell r="AD92" t="str">
            <v>16 Забайкальская</v>
          </cell>
          <cell r="AE92">
            <v>0</v>
          </cell>
          <cell r="AF92">
            <v>34223279</v>
          </cell>
          <cell r="AG92">
            <v>20123040</v>
          </cell>
          <cell r="AH92">
            <v>0</v>
          </cell>
          <cell r="AI92">
            <v>5998282</v>
          </cell>
          <cell r="AJ92">
            <v>8531236</v>
          </cell>
          <cell r="AK92" t="str">
            <v>16 Забайкальская</v>
          </cell>
          <cell r="AL92">
            <v>22683</v>
          </cell>
          <cell r="AM92">
            <v>30204</v>
          </cell>
          <cell r="AN92">
            <v>5975599</v>
          </cell>
          <cell r="AO92">
            <v>8501032</v>
          </cell>
          <cell r="AP92">
            <v>0</v>
          </cell>
          <cell r="AQ92">
            <v>-117668</v>
          </cell>
          <cell r="AR92" t="str">
            <v>16 Забайкальская</v>
          </cell>
          <cell r="AS92">
            <v>3819581</v>
          </cell>
          <cell r="AT92">
            <v>454165</v>
          </cell>
          <cell r="AU92">
            <v>3816818</v>
          </cell>
          <cell r="AV92">
            <v>3351076</v>
          </cell>
          <cell r="AW92">
            <v>-114905</v>
          </cell>
          <cell r="AX92">
            <v>0</v>
          </cell>
          <cell r="AY92" t="str">
            <v>16 Забайкальская</v>
          </cell>
          <cell r="AZ92">
            <v>2515563</v>
          </cell>
          <cell r="BA92">
            <v>301321</v>
          </cell>
          <cell r="BB92">
            <v>2515563</v>
          </cell>
          <cell r="BC92">
            <v>2214242</v>
          </cell>
          <cell r="BD92">
            <v>0</v>
          </cell>
          <cell r="BE92">
            <v>0</v>
          </cell>
          <cell r="BF92" t="str">
            <v>16 Забайкальская</v>
          </cell>
          <cell r="BG92">
            <v>1101</v>
          </cell>
          <cell r="BH92">
            <v>1101</v>
          </cell>
          <cell r="BI92">
            <v>0</v>
          </cell>
          <cell r="BJ92">
            <v>1289678</v>
          </cell>
          <cell r="BK92">
            <v>152844</v>
          </cell>
          <cell r="BL92">
            <v>1289678</v>
          </cell>
          <cell r="BM92">
            <v>1136834</v>
          </cell>
          <cell r="BN92" t="str">
            <v>16 Забайкальская</v>
          </cell>
          <cell r="BO92">
            <v>0</v>
          </cell>
          <cell r="BP92">
            <v>-117668</v>
          </cell>
          <cell r="BQ92">
            <v>13239</v>
          </cell>
          <cell r="BR92">
            <v>10476</v>
          </cell>
          <cell r="BS92">
            <v>-114905</v>
          </cell>
          <cell r="BT92">
            <v>0</v>
          </cell>
          <cell r="BU92" t="str">
            <v>16 Забайкальская</v>
          </cell>
          <cell r="BV92">
            <v>0</v>
          </cell>
          <cell r="BW92">
            <v>48</v>
          </cell>
          <cell r="BX92">
            <v>31079</v>
          </cell>
          <cell r="BY92">
            <v>0</v>
          </cell>
          <cell r="BZ92">
            <v>31079</v>
          </cell>
          <cell r="CA92">
            <v>48</v>
          </cell>
          <cell r="CB92" t="str">
            <v>16 Забайкальская</v>
          </cell>
          <cell r="CC92">
            <v>48</v>
          </cell>
          <cell r="CD92">
            <v>0</v>
          </cell>
          <cell r="CE92">
            <v>0</v>
          </cell>
          <cell r="CF92">
            <v>48</v>
          </cell>
          <cell r="CG92">
            <v>0</v>
          </cell>
          <cell r="CH92">
            <v>0</v>
          </cell>
          <cell r="CI92">
            <v>0</v>
          </cell>
          <cell r="CJ92" t="str">
            <v>16 Забайкальская</v>
          </cell>
          <cell r="CK92">
            <v>8046</v>
          </cell>
          <cell r="CL92">
            <v>8046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 t="str">
            <v>16 Забайкальская</v>
          </cell>
          <cell r="CS92">
            <v>0</v>
          </cell>
          <cell r="CT92">
            <v>15606</v>
          </cell>
          <cell r="CU92">
            <v>15606</v>
          </cell>
          <cell r="CV92">
            <v>0</v>
          </cell>
          <cell r="CW92">
            <v>0</v>
          </cell>
          <cell r="CX92">
            <v>7427</v>
          </cell>
          <cell r="CY92">
            <v>7427</v>
          </cell>
          <cell r="CZ92" t="str">
            <v>16 Забайкальская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-117620</v>
          </cell>
          <cell r="DH92" t="str">
            <v>16 Забайкальская</v>
          </cell>
          <cell r="DI92">
            <v>3850660</v>
          </cell>
          <cell r="DJ92">
            <v>454165</v>
          </cell>
          <cell r="DK92">
            <v>3847897</v>
          </cell>
          <cell r="DL92">
            <v>3351076</v>
          </cell>
          <cell r="DM92">
            <v>-114857</v>
          </cell>
          <cell r="DN92">
            <v>467858</v>
          </cell>
          <cell r="DO92" t="str">
            <v>16 Забайкальская</v>
          </cell>
          <cell r="DP92">
            <v>471472</v>
          </cell>
          <cell r="DQ92">
            <v>601971</v>
          </cell>
          <cell r="DR92">
            <v>337359</v>
          </cell>
          <cell r="DS92">
            <v>0</v>
          </cell>
          <cell r="DT92">
            <v>0</v>
          </cell>
          <cell r="DU92">
            <v>0</v>
          </cell>
          <cell r="DV92" t="str">
            <v>16 Забайкальская</v>
          </cell>
          <cell r="DW92">
            <v>10093</v>
          </cell>
          <cell r="DX92">
            <v>4795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 t="str">
            <v>16 Забайкальская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 t="str">
            <v>16 Забайкальская</v>
          </cell>
          <cell r="EO92">
            <v>0</v>
          </cell>
          <cell r="EP92">
            <v>4180881</v>
          </cell>
          <cell r="EQ92">
            <v>2261184</v>
          </cell>
          <cell r="ER92">
            <v>3671485</v>
          </cell>
          <cell r="ES92">
            <v>2426888</v>
          </cell>
          <cell r="ET92">
            <v>1476713</v>
          </cell>
          <cell r="EU92" t="str">
            <v>16 Забайкальская</v>
          </cell>
          <cell r="EV92">
            <v>934325</v>
          </cell>
          <cell r="EW92">
            <v>2208482</v>
          </cell>
          <cell r="EX92">
            <v>869588</v>
          </cell>
          <cell r="EY92">
            <v>1724141</v>
          </cell>
          <cell r="EZ92">
            <v>2660532</v>
          </cell>
          <cell r="FA92">
            <v>13261702</v>
          </cell>
          <cell r="FB92" t="str">
            <v>16 Забайкальская</v>
          </cell>
          <cell r="FC92">
            <v>9152517</v>
          </cell>
          <cell r="FD92">
            <v>-167</v>
          </cell>
          <cell r="FE92">
            <v>-575</v>
          </cell>
          <cell r="FF92">
            <v>22590</v>
          </cell>
          <cell r="FG92">
            <v>585</v>
          </cell>
          <cell r="FH92">
            <v>375610</v>
          </cell>
          <cell r="FI92">
            <v>4270</v>
          </cell>
          <cell r="FJ92" t="str">
            <v>16 Забайкальская</v>
          </cell>
          <cell r="FK92">
            <v>1530352</v>
          </cell>
          <cell r="FL92">
            <v>476</v>
          </cell>
          <cell r="FM92">
            <v>134760</v>
          </cell>
          <cell r="FN92">
            <v>1085043</v>
          </cell>
          <cell r="FO92">
            <v>0</v>
          </cell>
          <cell r="FP92">
            <v>686635</v>
          </cell>
          <cell r="FQ92">
            <v>4302</v>
          </cell>
          <cell r="FR92" t="str">
            <v>16 Забайкальская</v>
          </cell>
          <cell r="FS92">
            <v>108344</v>
          </cell>
          <cell r="FT92">
            <v>51</v>
          </cell>
          <cell r="FU92">
            <v>244448</v>
          </cell>
          <cell r="FV92">
            <v>0</v>
          </cell>
          <cell r="FW92">
            <v>134760</v>
          </cell>
          <cell r="FX92">
            <v>10771</v>
          </cell>
          <cell r="FY92">
            <v>0</v>
          </cell>
          <cell r="FZ92" t="str">
            <v>16 Забайкальская</v>
          </cell>
          <cell r="GA92">
            <v>207261</v>
          </cell>
          <cell r="GB92">
            <v>83</v>
          </cell>
          <cell r="GC92">
            <v>116554</v>
          </cell>
          <cell r="GD92">
            <v>0</v>
          </cell>
          <cell r="GE92">
            <v>1093676</v>
          </cell>
          <cell r="GF92">
            <v>472</v>
          </cell>
          <cell r="GG92">
            <v>1003110</v>
          </cell>
          <cell r="GH92" t="str">
            <v>16 Забайкальская</v>
          </cell>
          <cell r="GI92">
            <v>207592</v>
          </cell>
          <cell r="GJ92">
            <v>0</v>
          </cell>
          <cell r="GK92">
            <v>58816</v>
          </cell>
          <cell r="GL92">
            <v>509</v>
          </cell>
          <cell r="GM92">
            <v>56537</v>
          </cell>
          <cell r="GN92">
            <v>0</v>
          </cell>
          <cell r="GO92">
            <v>13389</v>
          </cell>
          <cell r="GP92">
            <v>101964</v>
          </cell>
          <cell r="GQ92" t="str">
            <v>16 Забайкальская</v>
          </cell>
          <cell r="GR92">
            <v>509</v>
          </cell>
          <cell r="GS92">
            <v>91896</v>
          </cell>
          <cell r="GT92">
            <v>3710</v>
          </cell>
          <cell r="GU92">
            <v>135691</v>
          </cell>
          <cell r="GV92">
            <v>4</v>
          </cell>
          <cell r="GW92">
            <v>57773</v>
          </cell>
          <cell r="GX92">
            <v>169818</v>
          </cell>
          <cell r="GY92" t="str">
            <v>16 Забайкальская</v>
          </cell>
          <cell r="GZ92">
            <v>3710</v>
          </cell>
          <cell r="HA92">
            <v>0</v>
          </cell>
          <cell r="HB92">
            <v>7093</v>
          </cell>
          <cell r="HC92">
            <v>7093</v>
          </cell>
          <cell r="HD92">
            <v>0</v>
          </cell>
          <cell r="HE92">
            <v>0</v>
          </cell>
          <cell r="HF92" t="str">
            <v>16 Забайкальская</v>
          </cell>
          <cell r="HG92">
            <v>67987</v>
          </cell>
          <cell r="HH92">
            <v>33288</v>
          </cell>
          <cell r="HI92">
            <v>0</v>
          </cell>
          <cell r="HJ92">
            <v>-640567</v>
          </cell>
          <cell r="HK92">
            <v>640526</v>
          </cell>
        </row>
        <row r="93">
          <cell r="A93" t="str">
            <v>17 Дальневосточная</v>
          </cell>
          <cell r="B93">
            <v>462620</v>
          </cell>
          <cell r="C93">
            <v>10561187</v>
          </cell>
          <cell r="D93">
            <v>536223</v>
          </cell>
          <cell r="E93">
            <v>806596</v>
          </cell>
          <cell r="F93">
            <v>107941</v>
          </cell>
          <cell r="G93">
            <v>82510</v>
          </cell>
          <cell r="H93" t="str">
            <v>17 Дальневосточная</v>
          </cell>
          <cell r="I93">
            <v>3265</v>
          </cell>
          <cell r="J93">
            <v>127958</v>
          </cell>
          <cell r="K93">
            <v>0</v>
          </cell>
          <cell r="L93">
            <v>0</v>
          </cell>
          <cell r="M93">
            <v>140779</v>
          </cell>
          <cell r="N93">
            <v>119113</v>
          </cell>
          <cell r="O93">
            <v>2479</v>
          </cell>
          <cell r="P93" t="str">
            <v>17 Дальневосточная</v>
          </cell>
          <cell r="Q93">
            <v>4126</v>
          </cell>
          <cell r="R93">
            <v>50166217</v>
          </cell>
          <cell r="S93">
            <v>52893888</v>
          </cell>
          <cell r="T93">
            <v>30853622</v>
          </cell>
          <cell r="U93">
            <v>32350145</v>
          </cell>
          <cell r="V93">
            <v>18813964</v>
          </cell>
          <cell r="W93" t="str">
            <v>17 Дальневосточная</v>
          </cell>
          <cell r="X93">
            <v>20250637</v>
          </cell>
          <cell r="Y93">
            <v>498631</v>
          </cell>
          <cell r="Z93">
            <v>293106</v>
          </cell>
          <cell r="AA93">
            <v>933255</v>
          </cell>
          <cell r="AB93">
            <v>905352</v>
          </cell>
          <cell r="AC93">
            <v>0</v>
          </cell>
          <cell r="AD93" t="str">
            <v>17 Дальневосточная</v>
          </cell>
          <cell r="AE93">
            <v>0</v>
          </cell>
          <cell r="AF93">
            <v>61115205</v>
          </cell>
          <cell r="AG93">
            <v>27647360</v>
          </cell>
          <cell r="AH93">
            <v>0</v>
          </cell>
          <cell r="AI93">
            <v>339454</v>
          </cell>
          <cell r="AJ93">
            <v>332194</v>
          </cell>
          <cell r="AK93" t="str">
            <v>17 Дальневосточная</v>
          </cell>
          <cell r="AL93">
            <v>39122</v>
          </cell>
          <cell r="AM93">
            <v>42182</v>
          </cell>
          <cell r="AN93">
            <v>300332</v>
          </cell>
          <cell r="AO93">
            <v>290012</v>
          </cell>
          <cell r="AP93">
            <v>0</v>
          </cell>
          <cell r="AQ93">
            <v>0</v>
          </cell>
          <cell r="AR93" t="str">
            <v>17 Дальневосточная</v>
          </cell>
          <cell r="AS93">
            <v>6358533</v>
          </cell>
          <cell r="AT93">
            <v>1580148</v>
          </cell>
          <cell r="AU93">
            <v>6358533</v>
          </cell>
          <cell r="AV93">
            <v>4650639</v>
          </cell>
          <cell r="AW93">
            <v>0</v>
          </cell>
          <cell r="AX93">
            <v>0</v>
          </cell>
          <cell r="AY93" t="str">
            <v>17 Дальневосточная</v>
          </cell>
          <cell r="AZ93">
            <v>4635128</v>
          </cell>
          <cell r="BA93">
            <v>1404290</v>
          </cell>
          <cell r="BB93">
            <v>4635128</v>
          </cell>
          <cell r="BC93">
            <v>3230838</v>
          </cell>
          <cell r="BD93">
            <v>0</v>
          </cell>
          <cell r="BE93">
            <v>0</v>
          </cell>
          <cell r="BF93" t="str">
            <v>17 Дальневосточная</v>
          </cell>
          <cell r="BG93">
            <v>1690</v>
          </cell>
          <cell r="BH93">
            <v>1690</v>
          </cell>
          <cell r="BI93">
            <v>0</v>
          </cell>
          <cell r="BJ93">
            <v>1595659</v>
          </cell>
          <cell r="BK93">
            <v>175858</v>
          </cell>
          <cell r="BL93">
            <v>1595659</v>
          </cell>
          <cell r="BM93">
            <v>1419801</v>
          </cell>
          <cell r="BN93" t="str">
            <v>17 Дальневосточная</v>
          </cell>
          <cell r="BO93">
            <v>0</v>
          </cell>
          <cell r="BP93">
            <v>0</v>
          </cell>
          <cell r="BQ93">
            <v>126056</v>
          </cell>
          <cell r="BR93">
            <v>126056</v>
          </cell>
          <cell r="BS93">
            <v>0</v>
          </cell>
          <cell r="BT93">
            <v>0</v>
          </cell>
          <cell r="BU93" t="str">
            <v>17 Дальневосточная</v>
          </cell>
          <cell r="BV93">
            <v>0</v>
          </cell>
          <cell r="BW93">
            <v>826</v>
          </cell>
          <cell r="BX93">
            <v>41367</v>
          </cell>
          <cell r="BY93">
            <v>0</v>
          </cell>
          <cell r="BZ93">
            <v>42193</v>
          </cell>
          <cell r="CA93">
            <v>0</v>
          </cell>
          <cell r="CB93" t="str">
            <v>17 Дальневосточная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 t="str">
            <v>17 Дальневосточная</v>
          </cell>
          <cell r="CK93">
            <v>17928</v>
          </cell>
          <cell r="CL93">
            <v>17928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 t="str">
            <v>17 Дальневосточная</v>
          </cell>
          <cell r="CS93">
            <v>0</v>
          </cell>
          <cell r="CT93">
            <v>15919</v>
          </cell>
          <cell r="CU93">
            <v>15919</v>
          </cell>
          <cell r="CV93">
            <v>0</v>
          </cell>
          <cell r="CW93">
            <v>826</v>
          </cell>
          <cell r="CX93">
            <v>7520</v>
          </cell>
          <cell r="CY93">
            <v>8346</v>
          </cell>
          <cell r="CZ93" t="str">
            <v>17 Дальневосточная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826</v>
          </cell>
          <cell r="DH93" t="str">
            <v>17 Дальневосточная</v>
          </cell>
          <cell r="DI93">
            <v>6399900</v>
          </cell>
          <cell r="DJ93">
            <v>1580148</v>
          </cell>
          <cell r="DK93">
            <v>6400726</v>
          </cell>
          <cell r="DL93">
            <v>4650639</v>
          </cell>
          <cell r="DM93">
            <v>0</v>
          </cell>
          <cell r="DN93">
            <v>1198870</v>
          </cell>
          <cell r="DO93" t="str">
            <v>17 Дальневосточная</v>
          </cell>
          <cell r="DP93">
            <v>1933645</v>
          </cell>
          <cell r="DQ93">
            <v>1863322</v>
          </cell>
          <cell r="DR93">
            <v>1269193</v>
          </cell>
          <cell r="DS93">
            <v>0</v>
          </cell>
          <cell r="DT93">
            <v>0</v>
          </cell>
          <cell r="DU93">
            <v>0</v>
          </cell>
          <cell r="DV93" t="str">
            <v>17 Дальневосточная</v>
          </cell>
          <cell r="DW93">
            <v>106301</v>
          </cell>
          <cell r="DX93">
            <v>117660</v>
          </cell>
          <cell r="DY93">
            <v>0</v>
          </cell>
          <cell r="DZ93">
            <v>7597</v>
          </cell>
          <cell r="EA93">
            <v>4300</v>
          </cell>
          <cell r="EB93">
            <v>0</v>
          </cell>
          <cell r="EC93">
            <v>0</v>
          </cell>
          <cell r="ED93">
            <v>80169</v>
          </cell>
          <cell r="EE93" t="str">
            <v>17 Дальневосточная</v>
          </cell>
          <cell r="EF93">
            <v>116991</v>
          </cell>
          <cell r="EG93">
            <v>6917</v>
          </cell>
          <cell r="EH93">
            <v>4122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 t="str">
            <v>17 Дальневосточная</v>
          </cell>
          <cell r="EO93">
            <v>0</v>
          </cell>
          <cell r="EP93">
            <v>4384586</v>
          </cell>
          <cell r="EQ93">
            <v>2597374</v>
          </cell>
          <cell r="ER93">
            <v>4276932</v>
          </cell>
          <cell r="ES93">
            <v>2892378</v>
          </cell>
          <cell r="ET93">
            <v>1715621</v>
          </cell>
          <cell r="EU93" t="str">
            <v>17 Дальневосточная</v>
          </cell>
          <cell r="EV93">
            <v>1058367</v>
          </cell>
          <cell r="EW93">
            <v>3155313</v>
          </cell>
          <cell r="EX93">
            <v>1626644</v>
          </cell>
          <cell r="EY93">
            <v>698437</v>
          </cell>
          <cell r="EZ93">
            <v>1890545</v>
          </cell>
          <cell r="FA93">
            <v>14230889</v>
          </cell>
          <cell r="FB93" t="str">
            <v>17 Дальневосточная</v>
          </cell>
          <cell r="FC93">
            <v>10065308</v>
          </cell>
          <cell r="FD93">
            <v>7102</v>
          </cell>
          <cell r="FE93">
            <v>2921</v>
          </cell>
          <cell r="FF93">
            <v>30372</v>
          </cell>
          <cell r="FG93">
            <v>-1621</v>
          </cell>
          <cell r="FH93">
            <v>964805</v>
          </cell>
          <cell r="FI93">
            <v>486146</v>
          </cell>
          <cell r="FJ93" t="str">
            <v>17 Дальневосточная</v>
          </cell>
          <cell r="FK93">
            <v>1823068</v>
          </cell>
          <cell r="FL93">
            <v>10000</v>
          </cell>
          <cell r="FM93">
            <v>174545</v>
          </cell>
          <cell r="FN93">
            <v>950264</v>
          </cell>
          <cell r="FO93">
            <v>0</v>
          </cell>
          <cell r="FP93">
            <v>1673064</v>
          </cell>
          <cell r="FQ93">
            <v>495011</v>
          </cell>
          <cell r="FR93" t="str">
            <v>17 Дальневосточная</v>
          </cell>
          <cell r="FS93">
            <v>77024</v>
          </cell>
          <cell r="FT93">
            <v>20162</v>
          </cell>
          <cell r="FU93">
            <v>293898</v>
          </cell>
          <cell r="FV93">
            <v>7092</v>
          </cell>
          <cell r="FW93">
            <v>174545</v>
          </cell>
          <cell r="FX93">
            <v>26764</v>
          </cell>
          <cell r="FY93">
            <v>0</v>
          </cell>
          <cell r="FZ93" t="str">
            <v>17 Дальневосточная</v>
          </cell>
          <cell r="GA93">
            <v>176705</v>
          </cell>
          <cell r="GB93">
            <v>26955</v>
          </cell>
          <cell r="GC93">
            <v>361932</v>
          </cell>
          <cell r="GD93">
            <v>50753</v>
          </cell>
          <cell r="GE93">
            <v>1300636</v>
          </cell>
          <cell r="GF93">
            <v>162794</v>
          </cell>
          <cell r="GG93">
            <v>711594</v>
          </cell>
          <cell r="GH93" t="str">
            <v>17 Дальневосточная</v>
          </cell>
          <cell r="GI93">
            <v>1113768</v>
          </cell>
          <cell r="GJ93">
            <v>218626</v>
          </cell>
          <cell r="GK93">
            <v>93961</v>
          </cell>
          <cell r="GL93">
            <v>46639</v>
          </cell>
          <cell r="GM93">
            <v>67198</v>
          </cell>
          <cell r="GN93">
            <v>8249</v>
          </cell>
          <cell r="GO93">
            <v>42768</v>
          </cell>
          <cell r="GP93">
            <v>126640</v>
          </cell>
          <cell r="GQ93" t="str">
            <v>17 Дальневосточная</v>
          </cell>
          <cell r="GR93">
            <v>51931</v>
          </cell>
          <cell r="GS93">
            <v>431888</v>
          </cell>
          <cell r="GT93">
            <v>368592</v>
          </cell>
          <cell r="GU93">
            <v>161336</v>
          </cell>
          <cell r="GV93">
            <v>-168135</v>
          </cell>
          <cell r="GW93">
            <v>169138</v>
          </cell>
          <cell r="GX93">
            <v>255951</v>
          </cell>
          <cell r="GY93" t="str">
            <v>17 Дальневосточная</v>
          </cell>
          <cell r="GZ93">
            <v>197499</v>
          </cell>
          <cell r="HA93">
            <v>0</v>
          </cell>
          <cell r="HB93">
            <v>2853</v>
          </cell>
          <cell r="HC93">
            <v>996</v>
          </cell>
          <cell r="HD93">
            <v>1857</v>
          </cell>
          <cell r="HE93">
            <v>0</v>
          </cell>
          <cell r="HF93" t="str">
            <v>17 Дальневосточная</v>
          </cell>
          <cell r="HG93">
            <v>77134</v>
          </cell>
          <cell r="HH93">
            <v>38875</v>
          </cell>
          <cell r="HI93">
            <v>0</v>
          </cell>
          <cell r="HJ93">
            <v>-754881</v>
          </cell>
          <cell r="HK93">
            <v>773453</v>
          </cell>
        </row>
        <row r="94">
          <cell r="A94" t="str">
            <v>18 Сахалинская</v>
          </cell>
          <cell r="B94">
            <v>1610056</v>
          </cell>
          <cell r="C94">
            <v>247960</v>
          </cell>
          <cell r="D94">
            <v>81986</v>
          </cell>
          <cell r="E94">
            <v>41136</v>
          </cell>
          <cell r="F94">
            <v>58157</v>
          </cell>
          <cell r="G94">
            <v>28691</v>
          </cell>
          <cell r="H94" t="str">
            <v>18 Сахалинская</v>
          </cell>
          <cell r="I94">
            <v>1337</v>
          </cell>
          <cell r="J94">
            <v>1337</v>
          </cell>
          <cell r="K94">
            <v>0</v>
          </cell>
          <cell r="L94">
            <v>0</v>
          </cell>
          <cell r="M94">
            <v>1352660</v>
          </cell>
          <cell r="N94">
            <v>2146459</v>
          </cell>
          <cell r="O94">
            <v>85</v>
          </cell>
          <cell r="P94" t="str">
            <v>18 Сахалинская</v>
          </cell>
          <cell r="Q94">
            <v>374</v>
          </cell>
          <cell r="R94">
            <v>5674319</v>
          </cell>
          <cell r="S94">
            <v>5690451</v>
          </cell>
          <cell r="T94">
            <v>4584624</v>
          </cell>
          <cell r="U94">
            <v>4604250</v>
          </cell>
          <cell r="V94">
            <v>1029589</v>
          </cell>
          <cell r="W94" t="str">
            <v>18 Сахалинская</v>
          </cell>
          <cell r="X94">
            <v>1071559</v>
          </cell>
          <cell r="Y94">
            <v>60106</v>
          </cell>
          <cell r="Z94">
            <v>14642</v>
          </cell>
          <cell r="AA94">
            <v>0</v>
          </cell>
          <cell r="AB94">
            <v>0</v>
          </cell>
          <cell r="AC94">
            <v>0</v>
          </cell>
          <cell r="AD94" t="str">
            <v>18 Сахалинская</v>
          </cell>
          <cell r="AE94">
            <v>0</v>
          </cell>
          <cell r="AF94">
            <v>7944185</v>
          </cell>
          <cell r="AG94">
            <v>3425485</v>
          </cell>
          <cell r="AH94">
            <v>0</v>
          </cell>
          <cell r="AI94">
            <v>2154569</v>
          </cell>
          <cell r="AJ94">
            <v>1186686</v>
          </cell>
          <cell r="AK94" t="str">
            <v>18 Сахалинская</v>
          </cell>
          <cell r="AL94">
            <v>2475</v>
          </cell>
          <cell r="AM94">
            <v>2519</v>
          </cell>
          <cell r="AN94">
            <v>2152094</v>
          </cell>
          <cell r="AO94">
            <v>1184167</v>
          </cell>
          <cell r="AP94">
            <v>104397</v>
          </cell>
          <cell r="AQ94">
            <v>-740</v>
          </cell>
          <cell r="AR94" t="str">
            <v>18 Сахалинская</v>
          </cell>
          <cell r="AS94">
            <v>589011</v>
          </cell>
          <cell r="AT94">
            <v>327510</v>
          </cell>
          <cell r="AU94">
            <v>588914</v>
          </cell>
          <cell r="AV94">
            <v>261212</v>
          </cell>
          <cell r="AW94">
            <v>-643</v>
          </cell>
          <cell r="AX94">
            <v>-546</v>
          </cell>
          <cell r="AY94" t="str">
            <v>18 Сахалинская</v>
          </cell>
          <cell r="AZ94">
            <v>516375</v>
          </cell>
          <cell r="BA94">
            <v>288766</v>
          </cell>
          <cell r="BB94">
            <v>516375</v>
          </cell>
          <cell r="BC94">
            <v>227609</v>
          </cell>
          <cell r="BD94">
            <v>-546</v>
          </cell>
          <cell r="BE94">
            <v>-194</v>
          </cell>
          <cell r="BF94" t="str">
            <v>18 Сахалинская</v>
          </cell>
          <cell r="BG94">
            <v>289</v>
          </cell>
          <cell r="BH94">
            <v>192</v>
          </cell>
          <cell r="BI94">
            <v>-97</v>
          </cell>
          <cell r="BJ94">
            <v>72347</v>
          </cell>
          <cell r="BK94">
            <v>38744</v>
          </cell>
          <cell r="BL94">
            <v>72347</v>
          </cell>
          <cell r="BM94">
            <v>33603</v>
          </cell>
          <cell r="BN94" t="str">
            <v>18 Сахалинская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 t="str">
            <v>18 Сахалинская</v>
          </cell>
          <cell r="BV94">
            <v>0</v>
          </cell>
          <cell r="BW94">
            <v>-368</v>
          </cell>
          <cell r="BX94">
            <v>2243</v>
          </cell>
          <cell r="BY94">
            <v>0</v>
          </cell>
          <cell r="BZ94">
            <v>1299</v>
          </cell>
          <cell r="CA94">
            <v>576</v>
          </cell>
          <cell r="CB94" t="str">
            <v>18 Сахалинская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232</v>
          </cell>
          <cell r="CJ94" t="str">
            <v>18 Сахалинская</v>
          </cell>
          <cell r="CK94">
            <v>344</v>
          </cell>
          <cell r="CL94">
            <v>0</v>
          </cell>
          <cell r="CM94">
            <v>576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 t="str">
            <v>18 Сахалинская</v>
          </cell>
          <cell r="CS94">
            <v>2</v>
          </cell>
          <cell r="CT94">
            <v>486</v>
          </cell>
          <cell r="CU94">
            <v>488</v>
          </cell>
          <cell r="CV94">
            <v>0</v>
          </cell>
          <cell r="CW94">
            <v>-602</v>
          </cell>
          <cell r="CX94">
            <v>1258</v>
          </cell>
          <cell r="CY94">
            <v>656</v>
          </cell>
          <cell r="CZ94" t="str">
            <v>18 Сахалинская</v>
          </cell>
          <cell r="DA94">
            <v>0</v>
          </cell>
          <cell r="DB94">
            <v>0</v>
          </cell>
          <cell r="DC94">
            <v>155</v>
          </cell>
          <cell r="DD94">
            <v>0</v>
          </cell>
          <cell r="DE94">
            <v>155</v>
          </cell>
          <cell r="DF94">
            <v>0</v>
          </cell>
          <cell r="DG94">
            <v>-1108</v>
          </cell>
          <cell r="DH94" t="str">
            <v>18 Сахалинская</v>
          </cell>
          <cell r="DI94">
            <v>591254</v>
          </cell>
          <cell r="DJ94">
            <v>327510</v>
          </cell>
          <cell r="DK94">
            <v>590213</v>
          </cell>
          <cell r="DL94">
            <v>261212</v>
          </cell>
          <cell r="DM94">
            <v>-67</v>
          </cell>
          <cell r="DN94">
            <v>117673</v>
          </cell>
          <cell r="DO94" t="str">
            <v>18 Сахалинская</v>
          </cell>
          <cell r="DP94">
            <v>328737</v>
          </cell>
          <cell r="DQ94">
            <v>322485</v>
          </cell>
          <cell r="DR94">
            <v>123925</v>
          </cell>
          <cell r="DS94">
            <v>0</v>
          </cell>
          <cell r="DT94">
            <v>0</v>
          </cell>
          <cell r="DU94">
            <v>0</v>
          </cell>
          <cell r="DV94" t="str">
            <v>18 Сахалинская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 t="str">
            <v>18 Сахалинская</v>
          </cell>
          <cell r="EF94">
            <v>0</v>
          </cell>
          <cell r="EG94">
            <v>0</v>
          </cell>
          <cell r="EH94">
            <v>0</v>
          </cell>
          <cell r="EI94">
            <v>20077</v>
          </cell>
          <cell r="EJ94">
            <v>19544</v>
          </cell>
          <cell r="EK94">
            <v>0</v>
          </cell>
          <cell r="EL94">
            <v>0</v>
          </cell>
          <cell r="EM94">
            <v>0</v>
          </cell>
          <cell r="EN94" t="str">
            <v>18 Сахалинская</v>
          </cell>
          <cell r="EO94">
            <v>0</v>
          </cell>
          <cell r="EP94">
            <v>160790</v>
          </cell>
          <cell r="EQ94">
            <v>80528</v>
          </cell>
          <cell r="ER94">
            <v>292431</v>
          </cell>
          <cell r="ES94">
            <v>190902</v>
          </cell>
          <cell r="ET94">
            <v>112443</v>
          </cell>
          <cell r="EU94" t="str">
            <v>18 Сахалинская</v>
          </cell>
          <cell r="EV94">
            <v>71413</v>
          </cell>
          <cell r="EW94">
            <v>217610</v>
          </cell>
          <cell r="EX94">
            <v>57504</v>
          </cell>
          <cell r="EY94">
            <v>163204</v>
          </cell>
          <cell r="EZ94">
            <v>79114</v>
          </cell>
          <cell r="FA94">
            <v>946478</v>
          </cell>
          <cell r="FB94" t="str">
            <v>18 Сахалинская</v>
          </cell>
          <cell r="FC94">
            <v>479461</v>
          </cell>
          <cell r="FD94">
            <v>319</v>
          </cell>
          <cell r="FE94">
            <v>0</v>
          </cell>
          <cell r="FF94">
            <v>45</v>
          </cell>
          <cell r="FG94">
            <v>1285</v>
          </cell>
          <cell r="FH94">
            <v>67478</v>
          </cell>
          <cell r="FI94">
            <v>43716</v>
          </cell>
          <cell r="FJ94" t="str">
            <v>18 Сахалинская</v>
          </cell>
          <cell r="FK94">
            <v>136261</v>
          </cell>
          <cell r="FL94">
            <v>9762</v>
          </cell>
          <cell r="FM94">
            <v>14705</v>
          </cell>
          <cell r="FN94">
            <v>108825</v>
          </cell>
          <cell r="FO94">
            <v>0</v>
          </cell>
          <cell r="FP94">
            <v>89971</v>
          </cell>
          <cell r="FQ94">
            <v>53290</v>
          </cell>
          <cell r="FR94" t="str">
            <v>18 Сахалинская</v>
          </cell>
          <cell r="FS94">
            <v>810</v>
          </cell>
          <cell r="FT94">
            <v>260</v>
          </cell>
          <cell r="FU94">
            <v>22253</v>
          </cell>
          <cell r="FV94">
            <v>3</v>
          </cell>
          <cell r="FW94">
            <v>14705</v>
          </cell>
          <cell r="FX94">
            <v>7087</v>
          </cell>
          <cell r="FY94">
            <v>0</v>
          </cell>
          <cell r="FZ94" t="str">
            <v>18 Сахалинская</v>
          </cell>
          <cell r="GA94">
            <v>1274</v>
          </cell>
          <cell r="GB94">
            <v>75</v>
          </cell>
          <cell r="GC94">
            <v>17930</v>
          </cell>
          <cell r="GD94">
            <v>4247</v>
          </cell>
          <cell r="GE94">
            <v>97098</v>
          </cell>
          <cell r="GF94">
            <v>8127</v>
          </cell>
          <cell r="GG94">
            <v>87879</v>
          </cell>
          <cell r="GH94" t="str">
            <v>18 Сахалинская</v>
          </cell>
          <cell r="GI94">
            <v>35276</v>
          </cell>
          <cell r="GJ94">
            <v>12374</v>
          </cell>
          <cell r="GK94">
            <v>2990</v>
          </cell>
          <cell r="GL94">
            <v>885</v>
          </cell>
          <cell r="GM94">
            <v>4972</v>
          </cell>
          <cell r="GN94">
            <v>-876</v>
          </cell>
          <cell r="GO94">
            <v>6614</v>
          </cell>
          <cell r="GP94">
            <v>472</v>
          </cell>
          <cell r="GQ94" t="str">
            <v>18 Сахалинская</v>
          </cell>
          <cell r="GR94">
            <v>9</v>
          </cell>
          <cell r="GS94">
            <v>45748</v>
          </cell>
          <cell r="GT94">
            <v>38324</v>
          </cell>
          <cell r="GU94">
            <v>11938</v>
          </cell>
          <cell r="GV94">
            <v>2508</v>
          </cell>
          <cell r="GW94">
            <v>7245</v>
          </cell>
          <cell r="GX94">
            <v>52949</v>
          </cell>
          <cell r="GY94" t="str">
            <v>18 Сахалинская</v>
          </cell>
          <cell r="GZ94">
            <v>40832</v>
          </cell>
          <cell r="HA94">
            <v>0</v>
          </cell>
          <cell r="HB94">
            <v>5870</v>
          </cell>
          <cell r="HC94">
            <v>5870</v>
          </cell>
          <cell r="HD94">
            <v>0</v>
          </cell>
          <cell r="HE94">
            <v>0</v>
          </cell>
          <cell r="HF94" t="str">
            <v>18 Сахалинская</v>
          </cell>
          <cell r="HG94">
            <v>5742</v>
          </cell>
          <cell r="HH94">
            <v>9638</v>
          </cell>
          <cell r="HI94">
            <v>0</v>
          </cell>
          <cell r="HJ94">
            <v>0</v>
          </cell>
          <cell r="HK94">
            <v>0</v>
          </cell>
        </row>
        <row r="95">
          <cell r="A95" t="str">
            <v>----------------------------</v>
          </cell>
          <cell r="B95" t="str">
            <v>------------</v>
          </cell>
          <cell r="C95" t="str">
            <v>------------</v>
          </cell>
          <cell r="D95" t="str">
            <v>----------</v>
          </cell>
          <cell r="E95" t="str">
            <v>------------</v>
          </cell>
          <cell r="F95" t="str">
            <v>------------</v>
          </cell>
          <cell r="G95" t="str">
            <v>----------</v>
          </cell>
          <cell r="H95" t="str">
            <v>----------------------------</v>
          </cell>
          <cell r="I95" t="str">
            <v>------------</v>
          </cell>
          <cell r="J95" t="str">
            <v>------------</v>
          </cell>
          <cell r="K95" t="str">
            <v>----------</v>
          </cell>
          <cell r="L95" t="str">
            <v>------------</v>
          </cell>
          <cell r="M95" t="str">
            <v>------------</v>
          </cell>
          <cell r="N95" t="str">
            <v>----------</v>
          </cell>
          <cell r="O95" t="str">
            <v>------------</v>
          </cell>
          <cell r="P95" t="str">
            <v>----------------------------</v>
          </cell>
          <cell r="Q95" t="str">
            <v>------------</v>
          </cell>
          <cell r="R95" t="str">
            <v>----------</v>
          </cell>
          <cell r="S95" t="str">
            <v>------------</v>
          </cell>
          <cell r="T95" t="str">
            <v>------------</v>
          </cell>
          <cell r="U95" t="str">
            <v>----------</v>
          </cell>
          <cell r="V95" t="str">
            <v>------------</v>
          </cell>
          <cell r="W95" t="str">
            <v>----------------------------</v>
          </cell>
          <cell r="X95" t="str">
            <v>------------</v>
          </cell>
          <cell r="Y95" t="str">
            <v>----------</v>
          </cell>
          <cell r="Z95" t="str">
            <v>------------</v>
          </cell>
          <cell r="AA95" t="str">
            <v>------------</v>
          </cell>
          <cell r="AB95" t="str">
            <v>----------</v>
          </cell>
          <cell r="AC95" t="str">
            <v>------------</v>
          </cell>
          <cell r="AD95" t="str">
            <v>----------------------------</v>
          </cell>
          <cell r="AE95" t="str">
            <v>------------</v>
          </cell>
          <cell r="AF95" t="str">
            <v>----------</v>
          </cell>
          <cell r="AG95" t="str">
            <v>------------</v>
          </cell>
          <cell r="AH95" t="str">
            <v>------------</v>
          </cell>
          <cell r="AI95" t="str">
            <v>----------</v>
          </cell>
          <cell r="AJ95" t="str">
            <v>------------</v>
          </cell>
          <cell r="AK95" t="str">
            <v>----------------------------</v>
          </cell>
          <cell r="AL95" t="str">
            <v>------------</v>
          </cell>
          <cell r="AM95" t="str">
            <v>----------</v>
          </cell>
          <cell r="AN95" t="str">
            <v>------------</v>
          </cell>
          <cell r="AO95" t="str">
            <v>------------</v>
          </cell>
          <cell r="AP95" t="str">
            <v>----------</v>
          </cell>
          <cell r="AQ95" t="str">
            <v>----------</v>
          </cell>
          <cell r="AR95" t="str">
            <v>----------------------------</v>
          </cell>
          <cell r="AS95" t="str">
            <v>----------</v>
          </cell>
          <cell r="AT95" t="str">
            <v>----------</v>
          </cell>
          <cell r="AU95" t="str">
            <v>----------</v>
          </cell>
          <cell r="AV95" t="str">
            <v>----------</v>
          </cell>
          <cell r="AW95" t="str">
            <v>----------</v>
          </cell>
          <cell r="AX95" t="str">
            <v>----------</v>
          </cell>
          <cell r="AY95" t="str">
            <v>----------------------------</v>
          </cell>
          <cell r="AZ95" t="str">
            <v>----------</v>
          </cell>
          <cell r="BA95" t="str">
            <v>----------</v>
          </cell>
          <cell r="BB95" t="str">
            <v>----------</v>
          </cell>
          <cell r="BC95" t="str">
            <v>----------</v>
          </cell>
          <cell r="BD95" t="str">
            <v>----------</v>
          </cell>
          <cell r="BE95" t="str">
            <v>----------</v>
          </cell>
          <cell r="BF95" t="str">
            <v>----------------------------</v>
          </cell>
          <cell r="BG95" t="str">
            <v>----------</v>
          </cell>
          <cell r="BH95" t="str">
            <v>----------</v>
          </cell>
          <cell r="BI95" t="str">
            <v>----------</v>
          </cell>
          <cell r="BJ95" t="str">
            <v>----------</v>
          </cell>
          <cell r="BK95" t="str">
            <v>----------</v>
          </cell>
          <cell r="BL95" t="str">
            <v>----------</v>
          </cell>
          <cell r="BM95" t="str">
            <v>----------</v>
          </cell>
          <cell r="BN95" t="str">
            <v>----------------------------</v>
          </cell>
          <cell r="BO95" t="str">
            <v>----------</v>
          </cell>
          <cell r="BP95" t="str">
            <v>----------</v>
          </cell>
          <cell r="BQ95" t="str">
            <v>----------</v>
          </cell>
          <cell r="BR95" t="str">
            <v>----------</v>
          </cell>
          <cell r="BS95" t="str">
            <v>----------</v>
          </cell>
          <cell r="BT95" t="str">
            <v>----------</v>
          </cell>
          <cell r="BU95" t="str">
            <v>----------------------------</v>
          </cell>
          <cell r="BV95" t="str">
            <v>----------</v>
          </cell>
          <cell r="BW95" t="str">
            <v>----------</v>
          </cell>
          <cell r="BX95" t="str">
            <v>----------</v>
          </cell>
          <cell r="BY95" t="str">
            <v>----------</v>
          </cell>
          <cell r="BZ95" t="str">
            <v>----------</v>
          </cell>
          <cell r="CA95" t="str">
            <v>----------</v>
          </cell>
          <cell r="CB95" t="str">
            <v>----------------------------</v>
          </cell>
          <cell r="CC95" t="str">
            <v>----------</v>
          </cell>
          <cell r="CD95" t="str">
            <v>----------</v>
          </cell>
          <cell r="CE95" t="str">
            <v>----------</v>
          </cell>
          <cell r="CF95" t="str">
            <v>----------</v>
          </cell>
          <cell r="CG95" t="str">
            <v>----------</v>
          </cell>
          <cell r="CH95" t="str">
            <v>----------</v>
          </cell>
          <cell r="CI95" t="str">
            <v>----------</v>
          </cell>
          <cell r="CJ95" t="str">
            <v>----------------------------</v>
          </cell>
          <cell r="CK95" t="str">
            <v>----------</v>
          </cell>
          <cell r="CL95" t="str">
            <v>----------</v>
          </cell>
          <cell r="CM95" t="str">
            <v>----------</v>
          </cell>
          <cell r="CN95" t="str">
            <v>----------</v>
          </cell>
          <cell r="CO95" t="str">
            <v>----------</v>
          </cell>
          <cell r="CP95" t="str">
            <v>----------</v>
          </cell>
          <cell r="CQ95" t="str">
            <v>----------</v>
          </cell>
          <cell r="CR95" t="str">
            <v>----------------------------</v>
          </cell>
          <cell r="CS95" t="str">
            <v>----------</v>
          </cell>
          <cell r="CT95" t="str">
            <v>----------</v>
          </cell>
          <cell r="CU95" t="str">
            <v>----------</v>
          </cell>
          <cell r="CV95" t="str">
            <v>----------</v>
          </cell>
          <cell r="CW95" t="str">
            <v>----------</v>
          </cell>
          <cell r="CX95" t="str">
            <v>----------</v>
          </cell>
          <cell r="CY95" t="str">
            <v>----------</v>
          </cell>
          <cell r="CZ95" t="str">
            <v>----------------------------</v>
          </cell>
          <cell r="DA95" t="str">
            <v>----------</v>
          </cell>
          <cell r="DB95" t="str">
            <v>----------</v>
          </cell>
          <cell r="DC95" t="str">
            <v>----------</v>
          </cell>
          <cell r="DD95" t="str">
            <v>----------</v>
          </cell>
          <cell r="DE95" t="str">
            <v>----------</v>
          </cell>
          <cell r="DF95" t="str">
            <v>----------</v>
          </cell>
          <cell r="DG95" t="str">
            <v>----------</v>
          </cell>
          <cell r="DH95" t="str">
            <v>----------------------------</v>
          </cell>
          <cell r="DI95" t="str">
            <v>----------</v>
          </cell>
          <cell r="DJ95" t="str">
            <v>----------</v>
          </cell>
          <cell r="DK95" t="str">
            <v>----------</v>
          </cell>
          <cell r="DL95" t="str">
            <v>----------</v>
          </cell>
          <cell r="DM95" t="str">
            <v>----------</v>
          </cell>
          <cell r="DN95" t="str">
            <v>----------</v>
          </cell>
          <cell r="DO95" t="str">
            <v>----------------------------</v>
          </cell>
          <cell r="DP95" t="str">
            <v>----------</v>
          </cell>
          <cell r="DQ95" t="str">
            <v>----------</v>
          </cell>
          <cell r="DR95" t="str">
            <v>----------</v>
          </cell>
          <cell r="DS95" t="str">
            <v>----------</v>
          </cell>
          <cell r="DT95" t="str">
            <v>----------</v>
          </cell>
          <cell r="DU95" t="str">
            <v>----------</v>
          </cell>
          <cell r="DV95" t="str">
            <v>----------------------------</v>
          </cell>
          <cell r="DW95" t="str">
            <v>------------</v>
          </cell>
          <cell r="DX95" t="str">
            <v>------------</v>
          </cell>
          <cell r="DY95" t="str">
            <v>----------</v>
          </cell>
          <cell r="DZ95" t="str">
            <v>------------</v>
          </cell>
          <cell r="EA95" t="str">
            <v>------------</v>
          </cell>
          <cell r="EB95" t="str">
            <v>----------</v>
          </cell>
          <cell r="EC95" t="str">
            <v>------------</v>
          </cell>
          <cell r="ED95" t="str">
            <v>------------</v>
          </cell>
          <cell r="EE95" t="str">
            <v>----------------------------</v>
          </cell>
          <cell r="EF95" t="str">
            <v>----------</v>
          </cell>
          <cell r="EG95" t="str">
            <v>------------</v>
          </cell>
          <cell r="EH95" t="str">
            <v>------------</v>
          </cell>
          <cell r="EI95" t="str">
            <v>----------</v>
          </cell>
          <cell r="EJ95" t="str">
            <v>------------</v>
          </cell>
          <cell r="EK95" t="str">
            <v>------------</v>
          </cell>
          <cell r="EL95" t="str">
            <v>----------</v>
          </cell>
          <cell r="EM95" t="str">
            <v>------------</v>
          </cell>
          <cell r="EN95" t="str">
            <v>----------------------------</v>
          </cell>
          <cell r="EO95" t="str">
            <v>------------</v>
          </cell>
          <cell r="EP95" t="str">
            <v>----------</v>
          </cell>
          <cell r="EQ95" t="str">
            <v>------------</v>
          </cell>
          <cell r="ER95" t="str">
            <v>------------</v>
          </cell>
          <cell r="ES95" t="str">
            <v>----------</v>
          </cell>
          <cell r="ET95" t="str">
            <v>------------</v>
          </cell>
          <cell r="EU95" t="str">
            <v>----------------------------</v>
          </cell>
          <cell r="EV95" t="str">
            <v>------------</v>
          </cell>
          <cell r="EW95" t="str">
            <v>----------</v>
          </cell>
          <cell r="EX95" t="str">
            <v>------------</v>
          </cell>
          <cell r="EY95" t="str">
            <v>------------</v>
          </cell>
          <cell r="EZ95" t="str">
            <v>----------</v>
          </cell>
          <cell r="FA95" t="str">
            <v>------------</v>
          </cell>
          <cell r="FB95" t="str">
            <v>----------------------------</v>
          </cell>
          <cell r="FC95" t="str">
            <v>------------</v>
          </cell>
          <cell r="FD95" t="str">
            <v>----------</v>
          </cell>
          <cell r="FE95" t="str">
            <v>------------</v>
          </cell>
          <cell r="FF95" t="str">
            <v>------------</v>
          </cell>
          <cell r="FG95" t="str">
            <v>----------</v>
          </cell>
          <cell r="FH95" t="str">
            <v>--------</v>
          </cell>
          <cell r="FI95" t="str">
            <v>--------</v>
          </cell>
          <cell r="FJ95" t="str">
            <v>----------------------------</v>
          </cell>
          <cell r="FK95" t="str">
            <v>---------</v>
          </cell>
          <cell r="FL95" t="str">
            <v>---------</v>
          </cell>
          <cell r="FM95" t="str">
            <v>---------</v>
          </cell>
          <cell r="FN95" t="str">
            <v>---------</v>
          </cell>
          <cell r="FO95" t="str">
            <v>--------</v>
          </cell>
          <cell r="FP95" t="str">
            <v>--------</v>
          </cell>
          <cell r="FQ95" t="str">
            <v>--------</v>
          </cell>
          <cell r="FR95" t="str">
            <v>----------------------------</v>
          </cell>
          <cell r="FS95" t="str">
            <v>--------</v>
          </cell>
          <cell r="FT95" t="str">
            <v>--------</v>
          </cell>
          <cell r="FU95" t="str">
            <v>---------</v>
          </cell>
          <cell r="FV95" t="str">
            <v>---------</v>
          </cell>
          <cell r="FW95" t="str">
            <v>---------</v>
          </cell>
          <cell r="FX95" t="str">
            <v>---------</v>
          </cell>
          <cell r="FY95" t="str">
            <v>--------</v>
          </cell>
          <cell r="FZ95" t="str">
            <v>----------------------------</v>
          </cell>
          <cell r="GA95" t="str">
            <v>--------</v>
          </cell>
          <cell r="GB95" t="str">
            <v>--------</v>
          </cell>
          <cell r="GC95" t="str">
            <v>--------</v>
          </cell>
          <cell r="GD95" t="str">
            <v>--------</v>
          </cell>
          <cell r="GE95" t="str">
            <v>---------</v>
          </cell>
          <cell r="GF95" t="str">
            <v>---------</v>
          </cell>
          <cell r="GG95" t="str">
            <v>---------</v>
          </cell>
          <cell r="GH95" t="str">
            <v>----------------------------</v>
          </cell>
          <cell r="GI95" t="str">
            <v>--------</v>
          </cell>
          <cell r="GJ95" t="str">
            <v>--------</v>
          </cell>
          <cell r="GK95" t="str">
            <v>--------</v>
          </cell>
          <cell r="GL95" t="str">
            <v>--------</v>
          </cell>
          <cell r="GM95" t="str">
            <v>---------</v>
          </cell>
          <cell r="GN95" t="str">
            <v>---------</v>
          </cell>
          <cell r="GO95" t="str">
            <v>---------</v>
          </cell>
          <cell r="GP95" t="str">
            <v>--------</v>
          </cell>
          <cell r="GQ95" t="str">
            <v>----------------------------</v>
          </cell>
          <cell r="GR95" t="str">
            <v>--------</v>
          </cell>
          <cell r="GS95" t="str">
            <v>--------</v>
          </cell>
          <cell r="GT95" t="str">
            <v>---------</v>
          </cell>
          <cell r="GU95" t="str">
            <v>---------</v>
          </cell>
          <cell r="GV95" t="str">
            <v>--------</v>
          </cell>
          <cell r="GW95" t="str">
            <v>--------</v>
          </cell>
          <cell r="GX95" t="str">
            <v>--------</v>
          </cell>
          <cell r="GY95" t="str">
            <v>----------------------------</v>
          </cell>
          <cell r="GZ95" t="str">
            <v>--------</v>
          </cell>
          <cell r="HA95" t="str">
            <v>--------</v>
          </cell>
          <cell r="HB95" t="str">
            <v>---------</v>
          </cell>
          <cell r="HC95" t="str">
            <v>---------</v>
          </cell>
          <cell r="HD95" t="str">
            <v>--------</v>
          </cell>
          <cell r="HE95" t="str">
            <v>---------</v>
          </cell>
          <cell r="HF95" t="str">
            <v>----------------------------</v>
          </cell>
          <cell r="HG95" t="str">
            <v>---------</v>
          </cell>
          <cell r="HH95" t="str">
            <v>---------</v>
          </cell>
          <cell r="HI95" t="str">
            <v>---------</v>
          </cell>
          <cell r="HJ95" t="str">
            <v>------------</v>
          </cell>
          <cell r="HK95" t="str">
            <v>------------</v>
          </cell>
        </row>
        <row r="96">
          <cell r="A96" t="str">
            <v>Итого по дорогам</v>
          </cell>
          <cell r="B96">
            <v>8982180</v>
          </cell>
          <cell r="C96">
            <v>72008345</v>
          </cell>
          <cell r="D96">
            <v>6518655</v>
          </cell>
          <cell r="E96">
            <v>11098717</v>
          </cell>
          <cell r="F96">
            <v>1618582</v>
          </cell>
          <cell r="G96">
            <v>1658643</v>
          </cell>
          <cell r="H96" t="str">
            <v>Итого по дорогам</v>
          </cell>
          <cell r="I96">
            <v>140889</v>
          </cell>
          <cell r="J96">
            <v>299488</v>
          </cell>
          <cell r="K96">
            <v>11136</v>
          </cell>
          <cell r="L96">
            <v>15152</v>
          </cell>
          <cell r="M96">
            <v>14676641</v>
          </cell>
          <cell r="N96">
            <v>15308011</v>
          </cell>
          <cell r="O96">
            <v>56050</v>
          </cell>
          <cell r="P96" t="str">
            <v>Итого по дорогам</v>
          </cell>
          <cell r="Q96">
            <v>106413</v>
          </cell>
          <cell r="R96">
            <v>772478824</v>
          </cell>
          <cell r="S96">
            <v>805984204</v>
          </cell>
          <cell r="T96">
            <v>464952820</v>
          </cell>
          <cell r="U96">
            <v>481080135</v>
          </cell>
          <cell r="V96">
            <v>302082702</v>
          </cell>
          <cell r="W96" t="str">
            <v>Итого по дорогам</v>
          </cell>
          <cell r="X96">
            <v>321576699</v>
          </cell>
          <cell r="Y96">
            <v>5443302</v>
          </cell>
          <cell r="Z96">
            <v>3327370</v>
          </cell>
          <cell r="AA96">
            <v>8707576</v>
          </cell>
          <cell r="AB96">
            <v>9005728</v>
          </cell>
          <cell r="AC96">
            <v>16296</v>
          </cell>
          <cell r="AD96" t="str">
            <v>Итого по дорогам</v>
          </cell>
          <cell r="AE96">
            <v>16296</v>
          </cell>
          <cell r="AF96">
            <v>826605365</v>
          </cell>
          <cell r="AG96">
            <v>450703415</v>
          </cell>
          <cell r="AH96">
            <v>40000</v>
          </cell>
          <cell r="AI96">
            <v>140776050</v>
          </cell>
          <cell r="AJ96">
            <v>155769788</v>
          </cell>
          <cell r="AK96" t="str">
            <v>Итого по дорогам</v>
          </cell>
          <cell r="AL96">
            <v>241086</v>
          </cell>
          <cell r="AM96">
            <v>357056</v>
          </cell>
          <cell r="AN96">
            <v>140534964</v>
          </cell>
          <cell r="AO96">
            <v>155412732</v>
          </cell>
          <cell r="AP96">
            <v>785288</v>
          </cell>
          <cell r="AQ96">
            <v>-4145538</v>
          </cell>
          <cell r="AR96" t="str">
            <v>Итого по дорогам</v>
          </cell>
          <cell r="AS96">
            <v>90271905</v>
          </cell>
          <cell r="AT96">
            <v>18964471</v>
          </cell>
          <cell r="AU96">
            <v>91935189</v>
          </cell>
          <cell r="AV96">
            <v>68900353</v>
          </cell>
          <cell r="AW96">
            <v>-5808822</v>
          </cell>
          <cell r="AX96">
            <v>-1202927</v>
          </cell>
          <cell r="AY96" t="str">
            <v>Итого по дорогам</v>
          </cell>
          <cell r="AZ96">
            <v>68189329</v>
          </cell>
          <cell r="BA96">
            <v>15600612</v>
          </cell>
          <cell r="BB96">
            <v>69449941</v>
          </cell>
          <cell r="BC96">
            <v>52544151</v>
          </cell>
          <cell r="BD96">
            <v>-2463539</v>
          </cell>
          <cell r="BE96">
            <v>-20805</v>
          </cell>
          <cell r="BF96" t="str">
            <v>Итого по дорогам</v>
          </cell>
          <cell r="BG96">
            <v>68081</v>
          </cell>
          <cell r="BH96">
            <v>81554</v>
          </cell>
          <cell r="BI96">
            <v>-34278</v>
          </cell>
          <cell r="BJ96">
            <v>19720061</v>
          </cell>
          <cell r="BK96">
            <v>3363859</v>
          </cell>
          <cell r="BL96">
            <v>19720061</v>
          </cell>
          <cell r="BM96">
            <v>16356202</v>
          </cell>
          <cell r="BN96" t="str">
            <v>Итого по дорогам</v>
          </cell>
          <cell r="BO96">
            <v>0</v>
          </cell>
          <cell r="BP96">
            <v>-2921806</v>
          </cell>
          <cell r="BQ96">
            <v>2294434</v>
          </cell>
          <cell r="BR96">
            <v>2683633</v>
          </cell>
          <cell r="BS96">
            <v>-3311005</v>
          </cell>
          <cell r="BT96">
            <v>27314</v>
          </cell>
          <cell r="BU96" t="str">
            <v>Итого по дорогам</v>
          </cell>
          <cell r="BV96">
            <v>149776</v>
          </cell>
          <cell r="BW96">
            <v>85324</v>
          </cell>
          <cell r="BX96">
            <v>2115057</v>
          </cell>
          <cell r="BY96">
            <v>0</v>
          </cell>
          <cell r="BZ96">
            <v>2002284</v>
          </cell>
          <cell r="CA96">
            <v>198097</v>
          </cell>
          <cell r="CB96" t="str">
            <v>Итого по дорогам</v>
          </cell>
          <cell r="CC96">
            <v>48</v>
          </cell>
          <cell r="CD96">
            <v>50000</v>
          </cell>
          <cell r="CE96">
            <v>50000</v>
          </cell>
          <cell r="CF96">
            <v>48</v>
          </cell>
          <cell r="CG96">
            <v>0</v>
          </cell>
          <cell r="CH96">
            <v>0</v>
          </cell>
          <cell r="CI96">
            <v>17114</v>
          </cell>
          <cell r="CJ96" t="str">
            <v>Итого по дорогам</v>
          </cell>
          <cell r="CK96">
            <v>340958</v>
          </cell>
          <cell r="CL96">
            <v>346706</v>
          </cell>
          <cell r="CM96">
            <v>11366</v>
          </cell>
          <cell r="CN96">
            <v>10582</v>
          </cell>
          <cell r="CO96">
            <v>831119</v>
          </cell>
          <cell r="CP96">
            <v>742498</v>
          </cell>
          <cell r="CQ96">
            <v>99203</v>
          </cell>
          <cell r="CR96" t="str">
            <v>Итого по дорогам</v>
          </cell>
          <cell r="CS96">
            <v>-19064</v>
          </cell>
          <cell r="CT96">
            <v>176814</v>
          </cell>
          <cell r="CU96">
            <v>167917</v>
          </cell>
          <cell r="CV96">
            <v>-10167</v>
          </cell>
          <cell r="CW96">
            <v>554</v>
          </cell>
          <cell r="CX96">
            <v>215094</v>
          </cell>
          <cell r="CY96">
            <v>215227</v>
          </cell>
          <cell r="CZ96" t="str">
            <v>Итого по дорогам</v>
          </cell>
          <cell r="DA96">
            <v>421</v>
          </cell>
          <cell r="DB96">
            <v>76090</v>
          </cell>
          <cell r="DC96">
            <v>501072</v>
          </cell>
          <cell r="DD96">
            <v>0</v>
          </cell>
          <cell r="DE96">
            <v>479936</v>
          </cell>
          <cell r="DF96">
            <v>97226</v>
          </cell>
          <cell r="DG96">
            <v>-4060214</v>
          </cell>
          <cell r="DH96" t="str">
            <v>Итого по дорогам</v>
          </cell>
          <cell r="DI96">
            <v>92386962</v>
          </cell>
          <cell r="DJ96">
            <v>18964471</v>
          </cell>
          <cell r="DK96">
            <v>93937473</v>
          </cell>
          <cell r="DL96">
            <v>68900353</v>
          </cell>
          <cell r="DM96">
            <v>-5610725</v>
          </cell>
          <cell r="DN96">
            <v>19171644</v>
          </cell>
          <cell r="DO96" t="str">
            <v>Итого по дорогам</v>
          </cell>
          <cell r="DP96">
            <v>23934324</v>
          </cell>
          <cell r="DQ96">
            <v>20770990</v>
          </cell>
          <cell r="DR96">
            <v>22334978</v>
          </cell>
          <cell r="DS96">
            <v>18230</v>
          </cell>
          <cell r="DT96">
            <v>16230</v>
          </cell>
          <cell r="DU96">
            <v>2000</v>
          </cell>
          <cell r="DV96" t="str">
            <v>Итого по дорогам</v>
          </cell>
          <cell r="DW96">
            <v>1197971</v>
          </cell>
          <cell r="DX96">
            <v>1182349</v>
          </cell>
          <cell r="DY96">
            <v>127</v>
          </cell>
          <cell r="DZ96">
            <v>13072</v>
          </cell>
          <cell r="EA96">
            <v>9517</v>
          </cell>
          <cell r="EB96">
            <v>107480</v>
          </cell>
          <cell r="EC96">
            <v>294752</v>
          </cell>
          <cell r="ED96">
            <v>152084</v>
          </cell>
          <cell r="EE96" t="str">
            <v>Итого по дорогам</v>
          </cell>
          <cell r="EF96">
            <v>119625</v>
          </cell>
          <cell r="EG96">
            <v>6917</v>
          </cell>
          <cell r="EH96">
            <v>4451</v>
          </cell>
          <cell r="EI96">
            <v>313257</v>
          </cell>
          <cell r="EJ96">
            <v>890025</v>
          </cell>
          <cell r="EK96">
            <v>79334</v>
          </cell>
          <cell r="EL96">
            <v>63817</v>
          </cell>
          <cell r="EM96">
            <v>785</v>
          </cell>
          <cell r="EN96" t="str">
            <v>Итого по дорогам</v>
          </cell>
          <cell r="EO96">
            <v>3303</v>
          </cell>
          <cell r="EP96">
            <v>63242918</v>
          </cell>
          <cell r="EQ96">
            <v>39287808</v>
          </cell>
          <cell r="ER96">
            <v>52293499</v>
          </cell>
          <cell r="ES96">
            <v>34766197</v>
          </cell>
          <cell r="ET96">
            <v>20805550</v>
          </cell>
          <cell r="EU96" t="str">
            <v>Итого по дорогам</v>
          </cell>
          <cell r="EV96">
            <v>13182701</v>
          </cell>
          <cell r="EW96">
            <v>51245961</v>
          </cell>
          <cell r="EX96">
            <v>22726259</v>
          </cell>
          <cell r="EY96">
            <v>27003491</v>
          </cell>
          <cell r="EZ96">
            <v>31066575</v>
          </cell>
          <cell r="FA96">
            <v>214591419</v>
          </cell>
          <cell r="FB96" t="str">
            <v>Итого по дорогам</v>
          </cell>
          <cell r="FC96">
            <v>141029540</v>
          </cell>
          <cell r="FD96">
            <v>-13061</v>
          </cell>
          <cell r="FE96">
            <v>-41206</v>
          </cell>
          <cell r="FF96">
            <v>153626</v>
          </cell>
          <cell r="FG96">
            <v>35906</v>
          </cell>
          <cell r="FH96">
            <v>5910884</v>
          </cell>
          <cell r="FI96">
            <v>3128482</v>
          </cell>
          <cell r="FJ96" t="str">
            <v>Итого по дорогам</v>
          </cell>
          <cell r="FK96">
            <v>23143788</v>
          </cell>
          <cell r="FL96">
            <v>-673990</v>
          </cell>
          <cell r="FM96">
            <v>2224210</v>
          </cell>
          <cell r="FN96">
            <v>18143068</v>
          </cell>
          <cell r="FO96">
            <v>699</v>
          </cell>
          <cell r="FP96">
            <v>8012705</v>
          </cell>
          <cell r="FQ96">
            <v>2376595</v>
          </cell>
          <cell r="FR96" t="str">
            <v>Итого по дорогам</v>
          </cell>
          <cell r="FS96">
            <v>421707</v>
          </cell>
          <cell r="FT96">
            <v>79745</v>
          </cell>
          <cell r="FU96">
            <v>3832197</v>
          </cell>
          <cell r="FV96">
            <v>30950</v>
          </cell>
          <cell r="FW96">
            <v>2224210</v>
          </cell>
          <cell r="FX96">
            <v>821969</v>
          </cell>
          <cell r="FY96">
            <v>699</v>
          </cell>
          <cell r="FZ96" t="str">
            <v>Итого по дорогам</v>
          </cell>
          <cell r="GA96">
            <v>1237976</v>
          </cell>
          <cell r="GB96">
            <v>105184</v>
          </cell>
          <cell r="GC96">
            <v>1554792</v>
          </cell>
          <cell r="GD96">
            <v>134494</v>
          </cell>
          <cell r="GE96">
            <v>16419026</v>
          </cell>
          <cell r="GF96">
            <v>377082</v>
          </cell>
          <cell r="GG96">
            <v>14916872</v>
          </cell>
          <cell r="GH96" t="str">
            <v>Итого по дорогам</v>
          </cell>
          <cell r="GI96">
            <v>3434028</v>
          </cell>
          <cell r="GJ96">
            <v>468166</v>
          </cell>
          <cell r="GK96">
            <v>659877</v>
          </cell>
          <cell r="GL96">
            <v>276913</v>
          </cell>
          <cell r="GM96">
            <v>865595</v>
          </cell>
          <cell r="GN96">
            <v>14611</v>
          </cell>
          <cell r="GO96">
            <v>625992</v>
          </cell>
          <cell r="GP96">
            <v>914091</v>
          </cell>
          <cell r="GQ96" t="str">
            <v>Итого по дорогам</v>
          </cell>
          <cell r="GR96">
            <v>282194</v>
          </cell>
          <cell r="GS96">
            <v>3274508</v>
          </cell>
          <cell r="GT96">
            <v>2637330</v>
          </cell>
          <cell r="GU96">
            <v>2026970</v>
          </cell>
          <cell r="GV96">
            <v>-1096633</v>
          </cell>
          <cell r="GW96">
            <v>1778235</v>
          </cell>
          <cell r="GX96">
            <v>2426610</v>
          </cell>
          <cell r="GY96" t="str">
            <v>Итого по дорогам</v>
          </cell>
          <cell r="GZ96">
            <v>1521051</v>
          </cell>
          <cell r="HA96">
            <v>209</v>
          </cell>
          <cell r="HB96">
            <v>418735</v>
          </cell>
          <cell r="HC96">
            <v>363756</v>
          </cell>
          <cell r="HD96">
            <v>55188</v>
          </cell>
          <cell r="HE96">
            <v>12107</v>
          </cell>
          <cell r="HF96" t="str">
            <v>Итого по дорогам</v>
          </cell>
          <cell r="HG96">
            <v>1285128</v>
          </cell>
          <cell r="HH96">
            <v>1025218</v>
          </cell>
          <cell r="HI96">
            <v>3974</v>
          </cell>
          <cell r="HJ96">
            <v>-8532255</v>
          </cell>
          <cell r="HK96">
            <v>8556710</v>
          </cell>
        </row>
        <row r="97">
          <cell r="B97">
            <v>8982180</v>
          </cell>
          <cell r="C97">
            <v>72008345</v>
          </cell>
          <cell r="D97">
            <v>6518655</v>
          </cell>
          <cell r="E97">
            <v>11098717</v>
          </cell>
          <cell r="F97">
            <v>1618582</v>
          </cell>
          <cell r="G97">
            <v>1658643</v>
          </cell>
          <cell r="H97">
            <v>0</v>
          </cell>
          <cell r="I97">
            <v>140889</v>
          </cell>
          <cell r="J97">
            <v>299488</v>
          </cell>
          <cell r="K97">
            <v>11136</v>
          </cell>
          <cell r="L97">
            <v>15152</v>
          </cell>
          <cell r="M97">
            <v>14676641</v>
          </cell>
          <cell r="N97">
            <v>15308011</v>
          </cell>
          <cell r="O97">
            <v>56050</v>
          </cell>
          <cell r="P97">
            <v>0</v>
          </cell>
          <cell r="Q97">
            <v>106413</v>
          </cell>
          <cell r="R97">
            <v>772478824</v>
          </cell>
          <cell r="S97">
            <v>805984204</v>
          </cell>
          <cell r="T97">
            <v>464952820</v>
          </cell>
          <cell r="U97">
            <v>481080135</v>
          </cell>
          <cell r="V97">
            <v>302082702</v>
          </cell>
          <cell r="W97">
            <v>0</v>
          </cell>
          <cell r="X97">
            <v>321576699</v>
          </cell>
          <cell r="Y97">
            <v>5443302</v>
          </cell>
          <cell r="Z97">
            <v>3327370</v>
          </cell>
          <cell r="AA97">
            <v>8707576</v>
          </cell>
          <cell r="AB97">
            <v>9005728</v>
          </cell>
          <cell r="AC97">
            <v>16296</v>
          </cell>
          <cell r="AD97">
            <v>0</v>
          </cell>
          <cell r="AE97">
            <v>16296</v>
          </cell>
          <cell r="AF97">
            <v>826605365</v>
          </cell>
          <cell r="AG97">
            <v>450703415</v>
          </cell>
          <cell r="AH97">
            <v>40000</v>
          </cell>
          <cell r="AI97">
            <v>140776050</v>
          </cell>
          <cell r="AJ97">
            <v>155769788</v>
          </cell>
          <cell r="AK97">
            <v>0</v>
          </cell>
          <cell r="AL97">
            <v>241086</v>
          </cell>
          <cell r="AM97">
            <v>357056</v>
          </cell>
          <cell r="AN97">
            <v>140534964</v>
          </cell>
          <cell r="AO97">
            <v>155412732</v>
          </cell>
          <cell r="AP97">
            <v>785288</v>
          </cell>
          <cell r="AQ97">
            <v>-4145538</v>
          </cell>
          <cell r="AR97">
            <v>0</v>
          </cell>
          <cell r="AS97">
            <v>90271905</v>
          </cell>
          <cell r="AT97">
            <v>18964471</v>
          </cell>
          <cell r="AU97">
            <v>91935189</v>
          </cell>
          <cell r="AV97">
            <v>68900353</v>
          </cell>
          <cell r="AW97">
            <v>-5808822</v>
          </cell>
          <cell r="AX97">
            <v>-1202927</v>
          </cell>
          <cell r="AY97">
            <v>0</v>
          </cell>
          <cell r="AZ97">
            <v>68189329</v>
          </cell>
          <cell r="BA97">
            <v>15600612</v>
          </cell>
          <cell r="BB97">
            <v>69449941</v>
          </cell>
          <cell r="BC97">
            <v>52544151</v>
          </cell>
          <cell r="BD97">
            <v>-2463539</v>
          </cell>
          <cell r="BE97">
            <v>-20805</v>
          </cell>
          <cell r="BF97">
            <v>0</v>
          </cell>
          <cell r="BG97">
            <v>68081</v>
          </cell>
          <cell r="BH97">
            <v>81554</v>
          </cell>
          <cell r="BI97">
            <v>-34278</v>
          </cell>
          <cell r="BJ97">
            <v>19720061</v>
          </cell>
          <cell r="BK97">
            <v>3363859</v>
          </cell>
          <cell r="BL97">
            <v>19720061</v>
          </cell>
          <cell r="BM97">
            <v>16356202</v>
          </cell>
          <cell r="BN97">
            <v>0</v>
          </cell>
          <cell r="BO97">
            <v>0</v>
          </cell>
          <cell r="BP97">
            <v>-2921806</v>
          </cell>
          <cell r="BQ97">
            <v>2294434</v>
          </cell>
          <cell r="BR97">
            <v>2683633</v>
          </cell>
          <cell r="BS97">
            <v>-3311005</v>
          </cell>
          <cell r="BT97">
            <v>27314</v>
          </cell>
          <cell r="BU97">
            <v>0</v>
          </cell>
          <cell r="BV97">
            <v>149776</v>
          </cell>
          <cell r="BW97">
            <v>85324</v>
          </cell>
          <cell r="BX97">
            <v>2115057</v>
          </cell>
          <cell r="BY97">
            <v>0</v>
          </cell>
          <cell r="BZ97">
            <v>2002284</v>
          </cell>
          <cell r="CA97">
            <v>198097</v>
          </cell>
          <cell r="CB97">
            <v>0</v>
          </cell>
          <cell r="CC97">
            <v>48</v>
          </cell>
          <cell r="CD97">
            <v>50000</v>
          </cell>
          <cell r="CE97">
            <v>50000</v>
          </cell>
          <cell r="CF97">
            <v>48</v>
          </cell>
          <cell r="CG97">
            <v>0</v>
          </cell>
          <cell r="CH97">
            <v>0</v>
          </cell>
          <cell r="CI97">
            <v>17114</v>
          </cell>
          <cell r="CJ97">
            <v>0</v>
          </cell>
          <cell r="CK97">
            <v>340958</v>
          </cell>
          <cell r="CL97">
            <v>346706</v>
          </cell>
          <cell r="CM97">
            <v>11366</v>
          </cell>
          <cell r="CN97">
            <v>10582</v>
          </cell>
          <cell r="CO97">
            <v>831119</v>
          </cell>
          <cell r="CP97">
            <v>742498</v>
          </cell>
          <cell r="CQ97">
            <v>99203</v>
          </cell>
          <cell r="CR97">
            <v>0</v>
          </cell>
          <cell r="CS97">
            <v>-19064</v>
          </cell>
          <cell r="CT97">
            <v>176814</v>
          </cell>
          <cell r="CU97">
            <v>167917</v>
          </cell>
          <cell r="CV97">
            <v>-10167</v>
          </cell>
          <cell r="CW97">
            <v>554</v>
          </cell>
          <cell r="CX97">
            <v>215094</v>
          </cell>
          <cell r="CY97">
            <v>215227</v>
          </cell>
          <cell r="CZ97">
            <v>0</v>
          </cell>
          <cell r="DA97">
            <v>421</v>
          </cell>
          <cell r="DB97">
            <v>76090</v>
          </cell>
          <cell r="DC97">
            <v>501072</v>
          </cell>
          <cell r="DD97">
            <v>0</v>
          </cell>
          <cell r="DE97">
            <v>479936</v>
          </cell>
          <cell r="DF97">
            <v>97226</v>
          </cell>
          <cell r="DG97">
            <v>-4060214</v>
          </cell>
          <cell r="DH97">
            <v>0</v>
          </cell>
          <cell r="DI97">
            <v>92386962</v>
          </cell>
          <cell r="DJ97">
            <v>18964471</v>
          </cell>
          <cell r="DK97">
            <v>93937473</v>
          </cell>
          <cell r="DL97">
            <v>68900353</v>
          </cell>
          <cell r="DM97">
            <v>-5610725</v>
          </cell>
          <cell r="DN97">
            <v>19171644</v>
          </cell>
          <cell r="DO97">
            <v>0</v>
          </cell>
          <cell r="DP97">
            <v>23934324</v>
          </cell>
          <cell r="DQ97">
            <v>20770990</v>
          </cell>
          <cell r="DR97">
            <v>22334978</v>
          </cell>
          <cell r="DS97">
            <v>18230</v>
          </cell>
          <cell r="DT97">
            <v>16230</v>
          </cell>
          <cell r="DU97">
            <v>2000</v>
          </cell>
          <cell r="DV97">
            <v>0</v>
          </cell>
          <cell r="DW97">
            <v>1197971</v>
          </cell>
          <cell r="DX97">
            <v>1182349</v>
          </cell>
          <cell r="DY97">
            <v>127</v>
          </cell>
          <cell r="DZ97">
            <v>13072</v>
          </cell>
          <cell r="EA97">
            <v>9517</v>
          </cell>
          <cell r="EB97">
            <v>107480</v>
          </cell>
          <cell r="EC97">
            <v>294752</v>
          </cell>
          <cell r="ED97">
            <v>152084</v>
          </cell>
          <cell r="EE97">
            <v>0</v>
          </cell>
          <cell r="EF97">
            <v>119625</v>
          </cell>
          <cell r="EG97">
            <v>6917</v>
          </cell>
          <cell r="EH97">
            <v>4451</v>
          </cell>
          <cell r="EI97">
            <v>313257</v>
          </cell>
          <cell r="EJ97">
            <v>890025</v>
          </cell>
          <cell r="EK97">
            <v>79334</v>
          </cell>
          <cell r="EL97">
            <v>63817</v>
          </cell>
          <cell r="EM97">
            <v>785</v>
          </cell>
          <cell r="EN97">
            <v>0</v>
          </cell>
          <cell r="EO97">
            <v>3303</v>
          </cell>
          <cell r="EP97">
            <v>63242918</v>
          </cell>
          <cell r="EQ97">
            <v>39287808</v>
          </cell>
          <cell r="ER97">
            <v>52293499</v>
          </cell>
          <cell r="ES97">
            <v>34766197</v>
          </cell>
          <cell r="ET97">
            <v>20805550</v>
          </cell>
          <cell r="EU97">
            <v>0</v>
          </cell>
          <cell r="EV97">
            <v>13182701</v>
          </cell>
          <cell r="EW97">
            <v>51245961</v>
          </cell>
          <cell r="EX97">
            <v>22726259</v>
          </cell>
          <cell r="EY97">
            <v>27003491</v>
          </cell>
          <cell r="EZ97">
            <v>31066575</v>
          </cell>
          <cell r="FA97">
            <v>214591419</v>
          </cell>
          <cell r="FB97">
            <v>0</v>
          </cell>
          <cell r="FC97">
            <v>141029540</v>
          </cell>
          <cell r="FD97">
            <v>-13061</v>
          </cell>
          <cell r="FE97">
            <v>-41206</v>
          </cell>
          <cell r="FF97">
            <v>153626</v>
          </cell>
          <cell r="FG97">
            <v>35906</v>
          </cell>
          <cell r="FH97">
            <v>5910884</v>
          </cell>
          <cell r="FI97">
            <v>3128482</v>
          </cell>
          <cell r="FJ97">
            <v>0</v>
          </cell>
          <cell r="FK97">
            <v>23143788</v>
          </cell>
          <cell r="FL97">
            <v>-673990</v>
          </cell>
          <cell r="FM97">
            <v>2224210</v>
          </cell>
          <cell r="FN97">
            <v>18143068</v>
          </cell>
          <cell r="FO97">
            <v>699</v>
          </cell>
          <cell r="FP97">
            <v>8012705</v>
          </cell>
          <cell r="FQ97">
            <v>2376595</v>
          </cell>
          <cell r="FR97">
            <v>0</v>
          </cell>
          <cell r="FS97">
            <v>421707</v>
          </cell>
          <cell r="FT97">
            <v>79745</v>
          </cell>
          <cell r="FU97">
            <v>3832197</v>
          </cell>
          <cell r="FV97">
            <v>30950</v>
          </cell>
          <cell r="FW97">
            <v>2224210</v>
          </cell>
          <cell r="FX97">
            <v>821969</v>
          </cell>
          <cell r="FY97">
            <v>699</v>
          </cell>
          <cell r="FZ97">
            <v>0</v>
          </cell>
          <cell r="GA97">
            <v>1237976</v>
          </cell>
          <cell r="GB97">
            <v>105184</v>
          </cell>
          <cell r="GC97">
            <v>1554792</v>
          </cell>
          <cell r="GD97">
            <v>134494</v>
          </cell>
          <cell r="GE97">
            <v>16419026</v>
          </cell>
          <cell r="GF97">
            <v>377082</v>
          </cell>
          <cell r="GG97">
            <v>14916872</v>
          </cell>
          <cell r="GH97">
            <v>0</v>
          </cell>
          <cell r="GI97">
            <v>3434028</v>
          </cell>
          <cell r="GJ97">
            <v>468166</v>
          </cell>
          <cell r="GK97">
            <v>659877</v>
          </cell>
          <cell r="GL97">
            <v>276913</v>
          </cell>
          <cell r="GM97">
            <v>865595</v>
          </cell>
          <cell r="GN97">
            <v>14611</v>
          </cell>
          <cell r="GO97">
            <v>625992</v>
          </cell>
          <cell r="GP97">
            <v>914091</v>
          </cell>
          <cell r="GQ97">
            <v>0</v>
          </cell>
          <cell r="GR97">
            <v>282194</v>
          </cell>
          <cell r="GS97">
            <v>3274508</v>
          </cell>
          <cell r="GT97">
            <v>2637330</v>
          </cell>
          <cell r="GU97">
            <v>2026970</v>
          </cell>
          <cell r="GV97">
            <v>-1096633</v>
          </cell>
          <cell r="GW97">
            <v>1778235</v>
          </cell>
          <cell r="GX97">
            <v>2426610</v>
          </cell>
          <cell r="GY97">
            <v>0</v>
          </cell>
          <cell r="GZ97">
            <v>1521051</v>
          </cell>
          <cell r="HA97">
            <v>209</v>
          </cell>
          <cell r="HB97">
            <v>418735</v>
          </cell>
          <cell r="HC97">
            <v>363756</v>
          </cell>
          <cell r="HD97">
            <v>55188</v>
          </cell>
          <cell r="HE97">
            <v>12107</v>
          </cell>
          <cell r="HF97">
            <v>0</v>
          </cell>
          <cell r="HG97">
            <v>1285128</v>
          </cell>
          <cell r="HH97">
            <v>1025218</v>
          </cell>
          <cell r="HI97">
            <v>3974</v>
          </cell>
          <cell r="HJ97" t="str">
            <v>------------</v>
          </cell>
          <cell r="HK97" t="str">
            <v>------------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 t="e">
            <v>#VALUE!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 t="e">
            <v>#VALUE!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 t="e">
            <v>#VALUE!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 t="e">
            <v>#VALUE!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 t="e">
            <v>#VALUE!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 t="e">
            <v>#VALUE!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 t="e">
            <v>#VALUE!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 t="e">
            <v>#VALUE!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 t="e">
            <v>#VALUE!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 t="e">
            <v>#VALUE!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 t="e">
            <v>#VALUE!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 t="e">
            <v>#VALUE!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 t="e">
            <v>#VALUE!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 t="e">
            <v>#VALUE!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 t="e">
            <v>#VALUE!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 t="e">
            <v>#VALUE!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 t="e">
            <v>#VALUE!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 t="e">
            <v>#VALUE!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 t="e">
            <v>#VALUE!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 t="e">
            <v>#VALUE!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 t="e">
            <v>#VALUE!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 t="e">
            <v>#VALUE!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 t="e">
            <v>#VALUE!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 t="e">
            <v>#VALUE!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 t="e">
            <v>#VALUE!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 t="e">
            <v>#VALUE!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 t="e">
            <v>#VALUE!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 t="e">
            <v>#VALUE!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</row>
        <row r="99">
          <cell r="A99" t="str">
            <v>----------------------------</v>
          </cell>
          <cell r="B99" t="str">
            <v>------------</v>
          </cell>
          <cell r="C99" t="str">
            <v>------------</v>
          </cell>
          <cell r="D99" t="str">
            <v>----------</v>
          </cell>
          <cell r="E99" t="str">
            <v>------------</v>
          </cell>
          <cell r="F99" t="str">
            <v>------------</v>
          </cell>
          <cell r="G99" t="str">
            <v>----------</v>
          </cell>
          <cell r="H99" t="str">
            <v>----------------------------</v>
          </cell>
          <cell r="I99" t="str">
            <v>------------</v>
          </cell>
          <cell r="J99" t="str">
            <v>------------</v>
          </cell>
          <cell r="K99" t="str">
            <v>----------</v>
          </cell>
          <cell r="L99" t="str">
            <v>------------</v>
          </cell>
          <cell r="M99" t="str">
            <v>------------</v>
          </cell>
          <cell r="N99" t="str">
            <v>----------</v>
          </cell>
          <cell r="O99" t="str">
            <v>------------</v>
          </cell>
          <cell r="P99" t="str">
            <v>----------------------------</v>
          </cell>
          <cell r="Q99" t="str">
            <v>------------</v>
          </cell>
          <cell r="R99" t="str">
            <v>----------</v>
          </cell>
          <cell r="S99" t="str">
            <v>------------</v>
          </cell>
          <cell r="T99" t="str">
            <v>------------</v>
          </cell>
          <cell r="U99" t="str">
            <v>----------</v>
          </cell>
          <cell r="V99" t="str">
            <v>------------</v>
          </cell>
          <cell r="W99" t="str">
            <v>----------------------------</v>
          </cell>
          <cell r="X99" t="str">
            <v>------------</v>
          </cell>
          <cell r="Y99" t="str">
            <v>----------</v>
          </cell>
          <cell r="Z99" t="str">
            <v>------------</v>
          </cell>
          <cell r="AA99" t="str">
            <v>------------</v>
          </cell>
          <cell r="AB99" t="str">
            <v>----------</v>
          </cell>
          <cell r="AC99" t="str">
            <v>------------</v>
          </cell>
          <cell r="AD99" t="str">
            <v>----------------------------</v>
          </cell>
          <cell r="AE99" t="str">
            <v>------------</v>
          </cell>
          <cell r="AF99" t="str">
            <v>----------</v>
          </cell>
          <cell r="AG99" t="str">
            <v>------------</v>
          </cell>
          <cell r="AH99" t="str">
            <v>------------</v>
          </cell>
          <cell r="AI99" t="str">
            <v>----------</v>
          </cell>
          <cell r="AJ99" t="str">
            <v>------------</v>
          </cell>
          <cell r="AK99" t="str">
            <v>----------------------------</v>
          </cell>
          <cell r="AL99" t="str">
            <v>------------</v>
          </cell>
          <cell r="AM99" t="str">
            <v>----------</v>
          </cell>
          <cell r="AN99" t="str">
            <v>------------</v>
          </cell>
          <cell r="AO99" t="str">
            <v>------------</v>
          </cell>
          <cell r="AP99" t="str">
            <v>----------</v>
          </cell>
          <cell r="AQ99" t="str">
            <v>----------</v>
          </cell>
          <cell r="AR99" t="str">
            <v>----------------------------</v>
          </cell>
          <cell r="AS99" t="str">
            <v>----------</v>
          </cell>
          <cell r="AT99" t="str">
            <v>----------</v>
          </cell>
          <cell r="AU99" t="str">
            <v>----------</v>
          </cell>
          <cell r="AV99" t="str">
            <v>----------</v>
          </cell>
          <cell r="AW99" t="str">
            <v>----------</v>
          </cell>
          <cell r="AX99" t="str">
            <v>----------</v>
          </cell>
          <cell r="AY99" t="str">
            <v>----------------------------</v>
          </cell>
          <cell r="AZ99" t="str">
            <v>----------</v>
          </cell>
          <cell r="BA99" t="str">
            <v>----------</v>
          </cell>
          <cell r="BB99" t="str">
            <v>----------</v>
          </cell>
          <cell r="BC99" t="str">
            <v>----------</v>
          </cell>
          <cell r="BD99" t="str">
            <v>----------</v>
          </cell>
          <cell r="BE99" t="str">
            <v>----------</v>
          </cell>
          <cell r="BF99" t="str">
            <v>----------------------------</v>
          </cell>
          <cell r="BG99" t="str">
            <v>----------</v>
          </cell>
          <cell r="BH99" t="str">
            <v>----------</v>
          </cell>
          <cell r="BI99" t="str">
            <v>----------</v>
          </cell>
          <cell r="BJ99" t="str">
            <v>----------</v>
          </cell>
          <cell r="BK99" t="str">
            <v>----------</v>
          </cell>
          <cell r="BL99" t="str">
            <v>----------</v>
          </cell>
          <cell r="BM99" t="str">
            <v>----------</v>
          </cell>
          <cell r="BN99" t="str">
            <v>----------------------------</v>
          </cell>
          <cell r="BO99" t="str">
            <v>----------</v>
          </cell>
          <cell r="BP99" t="str">
            <v>----------</v>
          </cell>
          <cell r="BQ99" t="str">
            <v>----------</v>
          </cell>
          <cell r="BR99" t="str">
            <v>----------</v>
          </cell>
          <cell r="BS99" t="str">
            <v>----------</v>
          </cell>
          <cell r="BT99" t="str">
            <v>----------</v>
          </cell>
          <cell r="BU99" t="str">
            <v>----------------------------</v>
          </cell>
          <cell r="BV99" t="str">
            <v>----------</v>
          </cell>
          <cell r="BW99" t="str">
            <v>----------</v>
          </cell>
          <cell r="BX99" t="str">
            <v>----------</v>
          </cell>
          <cell r="BY99" t="str">
            <v>----------</v>
          </cell>
          <cell r="BZ99" t="str">
            <v>----------</v>
          </cell>
          <cell r="CA99" t="str">
            <v>----------</v>
          </cell>
          <cell r="CB99" t="str">
            <v>----------------------------</v>
          </cell>
          <cell r="CC99" t="str">
            <v>----------</v>
          </cell>
          <cell r="CD99" t="str">
            <v>----------</v>
          </cell>
          <cell r="CE99" t="str">
            <v>----------</v>
          </cell>
          <cell r="CF99" t="str">
            <v>----------</v>
          </cell>
          <cell r="CG99" t="str">
            <v>----------</v>
          </cell>
          <cell r="CH99" t="str">
            <v>----------</v>
          </cell>
          <cell r="CI99" t="str">
            <v>----------</v>
          </cell>
          <cell r="CJ99" t="str">
            <v>----------------------------</v>
          </cell>
          <cell r="CK99" t="str">
            <v>----------</v>
          </cell>
          <cell r="CL99" t="str">
            <v>----------</v>
          </cell>
          <cell r="CM99" t="str">
            <v>----------</v>
          </cell>
          <cell r="CN99" t="str">
            <v>----------</v>
          </cell>
          <cell r="CO99" t="str">
            <v>----------</v>
          </cell>
          <cell r="CP99" t="str">
            <v>----------</v>
          </cell>
          <cell r="CQ99" t="str">
            <v>----------</v>
          </cell>
          <cell r="CR99" t="str">
            <v>----------------------------</v>
          </cell>
          <cell r="CS99" t="str">
            <v>----------</v>
          </cell>
          <cell r="CT99" t="str">
            <v>----------</v>
          </cell>
          <cell r="CU99" t="str">
            <v>----------</v>
          </cell>
          <cell r="CV99" t="str">
            <v>----------</v>
          </cell>
          <cell r="CW99" t="str">
            <v>----------</v>
          </cell>
          <cell r="CX99" t="str">
            <v>----------</v>
          </cell>
          <cell r="CY99" t="str">
            <v>----------</v>
          </cell>
          <cell r="CZ99" t="str">
            <v>----------------------------</v>
          </cell>
          <cell r="DA99" t="str">
            <v>----------</v>
          </cell>
          <cell r="DB99" t="str">
            <v>----------</v>
          </cell>
          <cell r="DC99" t="str">
            <v>----------</v>
          </cell>
          <cell r="DD99" t="str">
            <v>----------</v>
          </cell>
          <cell r="DE99" t="str">
            <v>----------</v>
          </cell>
          <cell r="DF99" t="str">
            <v>----------</v>
          </cell>
          <cell r="DG99" t="str">
            <v>----------</v>
          </cell>
          <cell r="DH99" t="str">
            <v>----------------------------</v>
          </cell>
          <cell r="DI99" t="str">
            <v>----------</v>
          </cell>
          <cell r="DJ99" t="str">
            <v>----------</v>
          </cell>
          <cell r="DK99" t="str">
            <v>----------</v>
          </cell>
          <cell r="DL99" t="str">
            <v>----------</v>
          </cell>
          <cell r="DM99" t="str">
            <v>----------</v>
          </cell>
          <cell r="DN99" t="str">
            <v>----------</v>
          </cell>
          <cell r="DO99" t="str">
            <v>----------------------------</v>
          </cell>
          <cell r="DP99" t="str">
            <v>----------</v>
          </cell>
          <cell r="DQ99" t="str">
            <v>----------</v>
          </cell>
          <cell r="DR99" t="str">
            <v>----------</v>
          </cell>
          <cell r="DS99" t="str">
            <v>----------</v>
          </cell>
          <cell r="DT99" t="str">
            <v>----------</v>
          </cell>
          <cell r="DU99" t="str">
            <v>----------</v>
          </cell>
          <cell r="DV99" t="str">
            <v>----------------------------</v>
          </cell>
          <cell r="DW99" t="str">
            <v>------------</v>
          </cell>
          <cell r="DX99" t="str">
            <v>------------</v>
          </cell>
          <cell r="DY99" t="str">
            <v>----------</v>
          </cell>
          <cell r="DZ99" t="str">
            <v>------------</v>
          </cell>
          <cell r="EA99" t="str">
            <v>------------</v>
          </cell>
          <cell r="EB99" t="str">
            <v>----------</v>
          </cell>
          <cell r="EC99" t="str">
            <v>------------</v>
          </cell>
          <cell r="ED99" t="str">
            <v>------------</v>
          </cell>
          <cell r="EE99" t="str">
            <v>----------------------------</v>
          </cell>
          <cell r="EF99" t="str">
            <v>----------</v>
          </cell>
          <cell r="EG99" t="str">
            <v>------------</v>
          </cell>
          <cell r="EH99" t="str">
            <v>------------</v>
          </cell>
          <cell r="EI99" t="str">
            <v>----------</v>
          </cell>
          <cell r="EJ99" t="str">
            <v>------------</v>
          </cell>
          <cell r="EK99" t="str">
            <v>------------</v>
          </cell>
          <cell r="EL99" t="str">
            <v>----------</v>
          </cell>
          <cell r="EM99" t="str">
            <v>------------</v>
          </cell>
          <cell r="EN99" t="str">
            <v>----------------------------</v>
          </cell>
          <cell r="EO99" t="str">
            <v>------------</v>
          </cell>
          <cell r="EP99" t="str">
            <v>----------</v>
          </cell>
          <cell r="EQ99" t="str">
            <v>------------</v>
          </cell>
          <cell r="ER99" t="str">
            <v>------------</v>
          </cell>
          <cell r="ES99" t="str">
            <v>----------</v>
          </cell>
          <cell r="ET99" t="str">
            <v>------------</v>
          </cell>
          <cell r="EU99" t="str">
            <v>----------------------------</v>
          </cell>
          <cell r="EV99" t="str">
            <v>------------</v>
          </cell>
          <cell r="EW99" t="str">
            <v>----------</v>
          </cell>
          <cell r="EX99" t="str">
            <v>------------</v>
          </cell>
          <cell r="EY99" t="str">
            <v>------------</v>
          </cell>
          <cell r="EZ99" t="str">
            <v>----------</v>
          </cell>
          <cell r="FA99" t="str">
            <v>------------</v>
          </cell>
          <cell r="FB99" t="str">
            <v>----------------------------</v>
          </cell>
          <cell r="FC99" t="str">
            <v>------------</v>
          </cell>
          <cell r="FD99" t="str">
            <v>----------</v>
          </cell>
          <cell r="FE99" t="str">
            <v>------------</v>
          </cell>
          <cell r="FF99" t="str">
            <v>------------</v>
          </cell>
          <cell r="FG99" t="str">
            <v>----------</v>
          </cell>
          <cell r="FH99" t="str">
            <v>--------</v>
          </cell>
          <cell r="FI99" t="str">
            <v>--------</v>
          </cell>
          <cell r="FJ99" t="str">
            <v>----------------------------</v>
          </cell>
          <cell r="FK99" t="str">
            <v>---------</v>
          </cell>
          <cell r="FL99" t="str">
            <v>---------</v>
          </cell>
          <cell r="FM99" t="str">
            <v>---------</v>
          </cell>
          <cell r="FN99" t="str">
            <v>---------</v>
          </cell>
          <cell r="FO99" t="str">
            <v>--------</v>
          </cell>
          <cell r="FP99" t="str">
            <v>--------</v>
          </cell>
          <cell r="FQ99" t="str">
            <v>--------</v>
          </cell>
          <cell r="FR99" t="str">
            <v>----------------------------</v>
          </cell>
          <cell r="FS99" t="str">
            <v>--------</v>
          </cell>
          <cell r="FT99" t="str">
            <v>--------</v>
          </cell>
          <cell r="FU99" t="str">
            <v>---------</v>
          </cell>
          <cell r="FV99" t="str">
            <v>---------</v>
          </cell>
          <cell r="FW99" t="str">
            <v>---------</v>
          </cell>
          <cell r="FX99" t="str">
            <v>---------</v>
          </cell>
          <cell r="FY99" t="str">
            <v>--------</v>
          </cell>
          <cell r="FZ99" t="str">
            <v>----------------------------</v>
          </cell>
          <cell r="GA99" t="str">
            <v>--------</v>
          </cell>
          <cell r="GB99" t="str">
            <v>--------</v>
          </cell>
          <cell r="GC99" t="str">
            <v>--------</v>
          </cell>
          <cell r="GD99" t="str">
            <v>--------</v>
          </cell>
          <cell r="GE99" t="str">
            <v>---------</v>
          </cell>
          <cell r="GF99" t="str">
            <v>---------</v>
          </cell>
          <cell r="GG99" t="str">
            <v>---------</v>
          </cell>
          <cell r="GH99" t="str">
            <v>----------------------------</v>
          </cell>
          <cell r="GI99" t="str">
            <v>--------</v>
          </cell>
          <cell r="GJ99" t="str">
            <v>--------</v>
          </cell>
          <cell r="GK99" t="str">
            <v>--------</v>
          </cell>
          <cell r="GL99" t="str">
            <v>--------</v>
          </cell>
          <cell r="GM99" t="str">
            <v>---------</v>
          </cell>
          <cell r="GN99" t="str">
            <v>---------</v>
          </cell>
          <cell r="GO99" t="str">
            <v>---------</v>
          </cell>
          <cell r="GP99" t="str">
            <v>--------</v>
          </cell>
          <cell r="GQ99" t="str">
            <v>----------------------------</v>
          </cell>
          <cell r="GR99" t="str">
            <v>--------</v>
          </cell>
          <cell r="GS99" t="str">
            <v>--------</v>
          </cell>
          <cell r="GT99" t="str">
            <v>---------</v>
          </cell>
          <cell r="GU99" t="str">
            <v>---------</v>
          </cell>
          <cell r="GV99" t="str">
            <v>--------</v>
          </cell>
          <cell r="GW99" t="str">
            <v>--------</v>
          </cell>
          <cell r="GX99" t="str">
            <v>--------</v>
          </cell>
          <cell r="GY99" t="str">
            <v>----------------------------</v>
          </cell>
          <cell r="GZ99" t="str">
            <v>--------</v>
          </cell>
          <cell r="HA99" t="str">
            <v>--------</v>
          </cell>
          <cell r="HB99" t="str">
            <v>---------</v>
          </cell>
          <cell r="HC99" t="str">
            <v>---------</v>
          </cell>
          <cell r="HD99" t="str">
            <v>--------</v>
          </cell>
          <cell r="HE99" t="str">
            <v>---------</v>
          </cell>
          <cell r="HF99" t="str">
            <v>----------------------------</v>
          </cell>
          <cell r="HG99" t="str">
            <v>---------</v>
          </cell>
          <cell r="HH99" t="str">
            <v>---------</v>
          </cell>
          <cell r="HI99" t="str">
            <v>---------</v>
          </cell>
          <cell r="HJ99">
            <v>0</v>
          </cell>
          <cell r="HK99">
            <v>0</v>
          </cell>
        </row>
        <row r="100">
          <cell r="A100" t="str">
            <v>19 Рефсервис</v>
          </cell>
          <cell r="B100">
            <v>21</v>
          </cell>
          <cell r="C100">
            <v>17373</v>
          </cell>
          <cell r="D100">
            <v>12991</v>
          </cell>
          <cell r="E100">
            <v>41139</v>
          </cell>
          <cell r="F100">
            <v>0</v>
          </cell>
          <cell r="G100">
            <v>0</v>
          </cell>
          <cell r="H100" t="str">
            <v>19 Рефсервис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224201</v>
          </cell>
          <cell r="N100">
            <v>1294786</v>
          </cell>
          <cell r="O100">
            <v>195</v>
          </cell>
          <cell r="P100" t="str">
            <v>19 Рефсервис</v>
          </cell>
          <cell r="Q100">
            <v>172</v>
          </cell>
          <cell r="R100">
            <v>2283182</v>
          </cell>
          <cell r="S100">
            <v>2224368</v>
          </cell>
          <cell r="T100">
            <v>117951</v>
          </cell>
          <cell r="U100">
            <v>81355</v>
          </cell>
          <cell r="V100">
            <v>2163718</v>
          </cell>
          <cell r="W100" t="str">
            <v>19 Рефсервис</v>
          </cell>
          <cell r="X100">
            <v>2140874</v>
          </cell>
          <cell r="Y100">
            <v>1513</v>
          </cell>
          <cell r="Z100">
            <v>2139</v>
          </cell>
          <cell r="AA100">
            <v>0</v>
          </cell>
          <cell r="AB100">
            <v>0</v>
          </cell>
          <cell r="AC100">
            <v>0</v>
          </cell>
          <cell r="AD100" t="str">
            <v>19 Рефсервис</v>
          </cell>
          <cell r="AE100">
            <v>0</v>
          </cell>
          <cell r="AF100">
            <v>-1659894</v>
          </cell>
          <cell r="AG100">
            <v>-1063030</v>
          </cell>
          <cell r="AH100">
            <v>0</v>
          </cell>
          <cell r="AI100">
            <v>224220</v>
          </cell>
          <cell r="AJ100">
            <v>1294805</v>
          </cell>
          <cell r="AK100" t="str">
            <v>19 Рефсервис</v>
          </cell>
          <cell r="AL100">
            <v>19</v>
          </cell>
          <cell r="AM100">
            <v>19</v>
          </cell>
          <cell r="AN100">
            <v>224201</v>
          </cell>
          <cell r="AO100">
            <v>1294786</v>
          </cell>
          <cell r="AP100">
            <v>0</v>
          </cell>
          <cell r="AQ100">
            <v>378431</v>
          </cell>
          <cell r="AR100" t="str">
            <v>19 Рефсервис</v>
          </cell>
          <cell r="AS100">
            <v>165853</v>
          </cell>
          <cell r="AT100">
            <v>0</v>
          </cell>
          <cell r="AU100">
            <v>178182</v>
          </cell>
          <cell r="AV100">
            <v>0</v>
          </cell>
          <cell r="AW100">
            <v>366102</v>
          </cell>
          <cell r="AX100">
            <v>378247</v>
          </cell>
          <cell r="AY100" t="str">
            <v>19 Рефсервис</v>
          </cell>
          <cell r="AZ100">
            <v>165306</v>
          </cell>
          <cell r="BA100">
            <v>0</v>
          </cell>
          <cell r="BB100">
            <v>177582</v>
          </cell>
          <cell r="BC100">
            <v>0</v>
          </cell>
          <cell r="BD100">
            <v>365971</v>
          </cell>
          <cell r="BE100">
            <v>184</v>
          </cell>
          <cell r="BF100" t="str">
            <v>19 Рефсервис</v>
          </cell>
          <cell r="BG100">
            <v>547</v>
          </cell>
          <cell r="BH100">
            <v>600</v>
          </cell>
          <cell r="BI100">
            <v>131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 t="str">
            <v>19 Рефсервис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 t="str">
            <v>19 Рефсервис</v>
          </cell>
          <cell r="BV100">
            <v>0</v>
          </cell>
          <cell r="BW100">
            <v>0</v>
          </cell>
          <cell r="BX100">
            <v>2760</v>
          </cell>
          <cell r="BY100">
            <v>2760</v>
          </cell>
          <cell r="BZ100">
            <v>2760</v>
          </cell>
          <cell r="CA100">
            <v>0</v>
          </cell>
          <cell r="CB100" t="str">
            <v>19 Рефсервис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 t="str">
            <v>19 Рефсервис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 t="str">
            <v>19 Рефсервис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 t="str">
            <v>19 Рефсервис</v>
          </cell>
          <cell r="DA100">
            <v>0</v>
          </cell>
          <cell r="DB100">
            <v>0</v>
          </cell>
          <cell r="DC100">
            <v>2760</v>
          </cell>
          <cell r="DD100">
            <v>2760</v>
          </cell>
          <cell r="DE100">
            <v>2760</v>
          </cell>
          <cell r="DF100">
            <v>0</v>
          </cell>
          <cell r="DG100">
            <v>378431</v>
          </cell>
          <cell r="DH100" t="str">
            <v>19 Рефсервис</v>
          </cell>
          <cell r="DI100">
            <v>168613</v>
          </cell>
          <cell r="DJ100">
            <v>2760</v>
          </cell>
          <cell r="DK100">
            <v>180942</v>
          </cell>
          <cell r="DL100">
            <v>0</v>
          </cell>
          <cell r="DM100">
            <v>366102</v>
          </cell>
          <cell r="DN100">
            <v>3932</v>
          </cell>
          <cell r="DO100" t="str">
            <v>19 Рефсервис</v>
          </cell>
          <cell r="DP100">
            <v>78724</v>
          </cell>
          <cell r="DQ100">
            <v>77364</v>
          </cell>
          <cell r="DR100">
            <v>5292</v>
          </cell>
          <cell r="DS100">
            <v>0</v>
          </cell>
          <cell r="DT100">
            <v>0</v>
          </cell>
          <cell r="DU100">
            <v>0</v>
          </cell>
          <cell r="DV100" t="str">
            <v>19 Рефсервис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 t="str">
            <v>19 Рефсервис</v>
          </cell>
          <cell r="EF100">
            <v>0</v>
          </cell>
          <cell r="EG100">
            <v>0</v>
          </cell>
          <cell r="EH100">
            <v>0</v>
          </cell>
          <cell r="EI100">
            <v>1</v>
          </cell>
          <cell r="EJ100">
            <v>1</v>
          </cell>
          <cell r="EK100">
            <v>0</v>
          </cell>
          <cell r="EL100">
            <v>0</v>
          </cell>
          <cell r="EM100">
            <v>0</v>
          </cell>
          <cell r="EN100" t="str">
            <v>19 Рефсервис</v>
          </cell>
          <cell r="EO100">
            <v>0</v>
          </cell>
          <cell r="EP100">
            <v>104131</v>
          </cell>
          <cell r="EQ100">
            <v>132156</v>
          </cell>
          <cell r="ER100">
            <v>438874</v>
          </cell>
          <cell r="ES100">
            <v>330229</v>
          </cell>
          <cell r="ET100">
            <v>170943</v>
          </cell>
          <cell r="EU100" t="str">
            <v>19 Рефсервис</v>
          </cell>
          <cell r="EV100">
            <v>130344</v>
          </cell>
          <cell r="EW100">
            <v>165079</v>
          </cell>
          <cell r="EX100">
            <v>131452</v>
          </cell>
          <cell r="EY100">
            <v>108797</v>
          </cell>
          <cell r="EZ100">
            <v>85207</v>
          </cell>
          <cell r="FA100">
            <v>987824</v>
          </cell>
          <cell r="FB100" t="str">
            <v>19 Рефсервис</v>
          </cell>
          <cell r="FC100">
            <v>809388</v>
          </cell>
          <cell r="FD100">
            <v>-19</v>
          </cell>
          <cell r="FE100">
            <v>8</v>
          </cell>
          <cell r="FF100">
            <v>-103</v>
          </cell>
          <cell r="FG100">
            <v>661</v>
          </cell>
          <cell r="FH100">
            <v>19833</v>
          </cell>
          <cell r="FI100">
            <v>7742</v>
          </cell>
          <cell r="FJ100" t="str">
            <v>19 Рефсервис</v>
          </cell>
          <cell r="FK100">
            <v>195966</v>
          </cell>
          <cell r="FL100">
            <v>-5178</v>
          </cell>
          <cell r="FM100">
            <v>15545</v>
          </cell>
          <cell r="FN100">
            <v>182861</v>
          </cell>
          <cell r="FO100">
            <v>0</v>
          </cell>
          <cell r="FP100">
            <v>12215</v>
          </cell>
          <cell r="FQ100">
            <v>1351</v>
          </cell>
          <cell r="FR100" t="str">
            <v>19 Рефсервис</v>
          </cell>
          <cell r="FS100">
            <v>-40</v>
          </cell>
          <cell r="FT100">
            <v>273</v>
          </cell>
          <cell r="FU100">
            <v>32460</v>
          </cell>
          <cell r="FV100">
            <v>107</v>
          </cell>
          <cell r="FW100">
            <v>15545</v>
          </cell>
          <cell r="FX100">
            <v>16642</v>
          </cell>
          <cell r="FY100">
            <v>0</v>
          </cell>
          <cell r="FZ100" t="str">
            <v>19 Рефсервис</v>
          </cell>
          <cell r="GA100">
            <v>340</v>
          </cell>
          <cell r="GB100">
            <v>22</v>
          </cell>
          <cell r="GC100">
            <v>8688</v>
          </cell>
          <cell r="GD100">
            <v>990</v>
          </cell>
          <cell r="GE100">
            <v>138162</v>
          </cell>
          <cell r="GF100">
            <v>-1120</v>
          </cell>
          <cell r="GG100">
            <v>139149</v>
          </cell>
          <cell r="GH100" t="str">
            <v>19 Рефсервис</v>
          </cell>
          <cell r="GI100">
            <v>6581</v>
          </cell>
          <cell r="GJ100">
            <v>511</v>
          </cell>
          <cell r="GK100">
            <v>2633</v>
          </cell>
          <cell r="GL100">
            <v>45</v>
          </cell>
          <cell r="GM100">
            <v>8120</v>
          </cell>
          <cell r="GN100">
            <v>376</v>
          </cell>
          <cell r="GO100">
            <v>8269</v>
          </cell>
          <cell r="GP100">
            <v>2860</v>
          </cell>
          <cell r="GQ100" t="str">
            <v>19 Рефсервис</v>
          </cell>
          <cell r="GR100">
            <v>-139</v>
          </cell>
          <cell r="GS100">
            <v>8552</v>
          </cell>
          <cell r="GT100">
            <v>6434</v>
          </cell>
          <cell r="GU100">
            <v>17224</v>
          </cell>
          <cell r="GV100">
            <v>-4541</v>
          </cell>
          <cell r="GW100">
            <v>18801</v>
          </cell>
          <cell r="GX100">
            <v>2434</v>
          </cell>
          <cell r="GY100" t="str">
            <v>19 Рефсервис</v>
          </cell>
          <cell r="GZ100">
            <v>957</v>
          </cell>
          <cell r="HA100">
            <v>9</v>
          </cell>
          <cell r="HB100">
            <v>147</v>
          </cell>
          <cell r="HC100">
            <v>140</v>
          </cell>
          <cell r="HD100">
            <v>16</v>
          </cell>
          <cell r="HE100">
            <v>0</v>
          </cell>
          <cell r="HF100" t="str">
            <v>19 Рефсервис</v>
          </cell>
          <cell r="HG100">
            <v>9644</v>
          </cell>
          <cell r="HH100">
            <v>4487</v>
          </cell>
          <cell r="HI100">
            <v>0</v>
          </cell>
          <cell r="HJ100">
            <v>0</v>
          </cell>
          <cell r="HK100">
            <v>0</v>
          </cell>
        </row>
        <row r="101">
          <cell r="A101" t="str">
            <v>20 ЦООП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 t="str">
            <v>20 ЦООП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 t="str">
            <v>20 ЦООП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 t="str">
            <v>20 ЦООП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 t="str">
            <v>20 ЦООП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 t="str">
            <v>20 ЦООП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 t="str">
            <v>20 ЦООП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 t="str">
            <v>20 ЦООП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 t="str">
            <v>20 ЦООП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 t="str">
            <v>20 ЦООП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 t="str">
            <v>20 ЦООП</v>
          </cell>
          <cell r="BV101">
            <v>0</v>
          </cell>
          <cell r="BW101">
            <v>0</v>
          </cell>
          <cell r="BX101">
            <v>310</v>
          </cell>
          <cell r="BY101">
            <v>310</v>
          </cell>
          <cell r="BZ101">
            <v>310</v>
          </cell>
          <cell r="CA101">
            <v>0</v>
          </cell>
          <cell r="CB101" t="str">
            <v>20 ЦООП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 t="str">
            <v>20 ЦООП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 t="str">
            <v>20 ЦООП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 t="str">
            <v>20 ЦООП</v>
          </cell>
          <cell r="DA101">
            <v>0</v>
          </cell>
          <cell r="DB101">
            <v>0</v>
          </cell>
          <cell r="DC101">
            <v>310</v>
          </cell>
          <cell r="DD101">
            <v>310</v>
          </cell>
          <cell r="DE101">
            <v>310</v>
          </cell>
          <cell r="DF101">
            <v>0</v>
          </cell>
          <cell r="DG101">
            <v>0</v>
          </cell>
          <cell r="DH101" t="str">
            <v>20 ЦООП</v>
          </cell>
          <cell r="DI101">
            <v>310</v>
          </cell>
          <cell r="DJ101">
            <v>310</v>
          </cell>
          <cell r="DK101">
            <v>310</v>
          </cell>
          <cell r="DL101">
            <v>0</v>
          </cell>
          <cell r="DM101">
            <v>0</v>
          </cell>
          <cell r="DN101">
            <v>0</v>
          </cell>
          <cell r="DO101" t="str">
            <v>20 ЦООП</v>
          </cell>
          <cell r="DP101">
            <v>310</v>
          </cell>
          <cell r="DQ101">
            <v>310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 t="str">
            <v>20 ЦООП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 t="str">
            <v>20 ЦООП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 t="str">
            <v>20 ЦООП</v>
          </cell>
          <cell r="EO101">
            <v>0</v>
          </cell>
          <cell r="EP101">
            <v>37</v>
          </cell>
          <cell r="EQ101">
            <v>0</v>
          </cell>
          <cell r="ER101">
            <v>5746</v>
          </cell>
          <cell r="ES101">
            <v>0</v>
          </cell>
          <cell r="ET101">
            <v>2321</v>
          </cell>
          <cell r="EU101" t="str">
            <v>20 ЦООП</v>
          </cell>
          <cell r="EV101">
            <v>0</v>
          </cell>
          <cell r="EW101">
            <v>0</v>
          </cell>
          <cell r="EX101">
            <v>0</v>
          </cell>
          <cell r="EY101">
            <v>1503</v>
          </cell>
          <cell r="EZ101">
            <v>0</v>
          </cell>
          <cell r="FA101">
            <v>9607</v>
          </cell>
          <cell r="FB101" t="str">
            <v>20 ЦООП</v>
          </cell>
          <cell r="FC101">
            <v>0</v>
          </cell>
          <cell r="FD101">
            <v>0</v>
          </cell>
          <cell r="FE101">
            <v>0</v>
          </cell>
          <cell r="FF101">
            <v>34</v>
          </cell>
          <cell r="FG101">
            <v>0</v>
          </cell>
          <cell r="FH101">
            <v>0</v>
          </cell>
          <cell r="FI101">
            <v>0</v>
          </cell>
          <cell r="FJ101" t="str">
            <v>20 ЦООП</v>
          </cell>
          <cell r="FK101">
            <v>2398</v>
          </cell>
          <cell r="FL101">
            <v>0</v>
          </cell>
          <cell r="FM101">
            <v>90</v>
          </cell>
          <cell r="FN101">
            <v>2308</v>
          </cell>
          <cell r="FO101">
            <v>0</v>
          </cell>
          <cell r="FP101">
            <v>0</v>
          </cell>
          <cell r="FQ101">
            <v>0</v>
          </cell>
          <cell r="FR101" t="str">
            <v>20 ЦООП</v>
          </cell>
          <cell r="FS101">
            <v>0</v>
          </cell>
          <cell r="FT101">
            <v>0</v>
          </cell>
          <cell r="FU101">
            <v>393</v>
          </cell>
          <cell r="FV101">
            <v>0</v>
          </cell>
          <cell r="FW101">
            <v>90</v>
          </cell>
          <cell r="FX101">
            <v>303</v>
          </cell>
          <cell r="FY101">
            <v>0</v>
          </cell>
          <cell r="FZ101" t="str">
            <v>20 ЦООП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1676</v>
          </cell>
          <cell r="GF101">
            <v>0</v>
          </cell>
          <cell r="GG101">
            <v>1676</v>
          </cell>
          <cell r="GH101" t="str">
            <v>20 ЦООП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121</v>
          </cell>
          <cell r="GN101">
            <v>0</v>
          </cell>
          <cell r="GO101">
            <v>121</v>
          </cell>
          <cell r="GP101">
            <v>0</v>
          </cell>
          <cell r="GQ101" t="str">
            <v>20 ЦООП</v>
          </cell>
          <cell r="GR101">
            <v>0</v>
          </cell>
          <cell r="GS101">
            <v>0</v>
          </cell>
          <cell r="GT101">
            <v>0</v>
          </cell>
          <cell r="GU101">
            <v>208</v>
          </cell>
          <cell r="GV101">
            <v>0</v>
          </cell>
          <cell r="GW101">
            <v>208</v>
          </cell>
          <cell r="GX101">
            <v>0</v>
          </cell>
          <cell r="GY101" t="str">
            <v>20 ЦООП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 t="str">
            <v>20 ЦООП</v>
          </cell>
          <cell r="HG101">
            <v>96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</row>
        <row r="102">
          <cell r="A102" t="str">
            <v>21 ГВЦ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 t="str">
            <v>21 ГВЦ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6712</v>
          </cell>
          <cell r="P102" t="str">
            <v>21 ГВЦ</v>
          </cell>
          <cell r="Q102">
            <v>14881</v>
          </cell>
          <cell r="R102">
            <v>23263</v>
          </cell>
          <cell r="S102">
            <v>49422</v>
          </cell>
          <cell r="T102">
            <v>5519</v>
          </cell>
          <cell r="U102">
            <v>5932</v>
          </cell>
          <cell r="V102">
            <v>16663</v>
          </cell>
          <cell r="W102" t="str">
            <v>21 ГВЦ</v>
          </cell>
          <cell r="X102">
            <v>42150</v>
          </cell>
          <cell r="Y102">
            <v>1081</v>
          </cell>
          <cell r="Z102">
            <v>1340</v>
          </cell>
          <cell r="AA102">
            <v>0</v>
          </cell>
          <cell r="AB102">
            <v>0</v>
          </cell>
          <cell r="AC102">
            <v>0</v>
          </cell>
          <cell r="AD102" t="str">
            <v>21 ГВЦ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5</v>
          </cell>
          <cell r="AJ102">
            <v>11</v>
          </cell>
          <cell r="AK102" t="str">
            <v>21 ГВЦ</v>
          </cell>
          <cell r="AL102">
            <v>0</v>
          </cell>
          <cell r="AM102">
            <v>0</v>
          </cell>
          <cell r="AN102">
            <v>5</v>
          </cell>
          <cell r="AO102">
            <v>11</v>
          </cell>
          <cell r="AP102">
            <v>0</v>
          </cell>
          <cell r="AQ102">
            <v>38261</v>
          </cell>
          <cell r="AR102" t="str">
            <v>21 ГВЦ</v>
          </cell>
          <cell r="AS102">
            <v>41104</v>
          </cell>
          <cell r="AT102">
            <v>0</v>
          </cell>
          <cell r="AU102">
            <v>12639</v>
          </cell>
          <cell r="AV102">
            <v>0</v>
          </cell>
          <cell r="AW102">
            <v>66726</v>
          </cell>
          <cell r="AX102">
            <v>11130</v>
          </cell>
          <cell r="AY102" t="str">
            <v>21 ГВЦ</v>
          </cell>
          <cell r="AZ102">
            <v>27649</v>
          </cell>
          <cell r="BA102">
            <v>0</v>
          </cell>
          <cell r="BB102">
            <v>12311</v>
          </cell>
          <cell r="BC102">
            <v>0</v>
          </cell>
          <cell r="BD102">
            <v>26468</v>
          </cell>
          <cell r="BE102">
            <v>9137</v>
          </cell>
          <cell r="BF102" t="str">
            <v>21 ГВЦ</v>
          </cell>
          <cell r="BG102">
            <v>8172</v>
          </cell>
          <cell r="BH102">
            <v>328</v>
          </cell>
          <cell r="BI102">
            <v>16981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 t="str">
            <v>21 ГВЦ</v>
          </cell>
          <cell r="BO102">
            <v>0</v>
          </cell>
          <cell r="BP102">
            <v>17994</v>
          </cell>
          <cell r="BQ102">
            <v>5283</v>
          </cell>
          <cell r="BR102">
            <v>0</v>
          </cell>
          <cell r="BS102">
            <v>23277</v>
          </cell>
          <cell r="BT102">
            <v>0</v>
          </cell>
          <cell r="BU102" t="str">
            <v>21 ГВЦ</v>
          </cell>
          <cell r="BV102">
            <v>0</v>
          </cell>
          <cell r="BW102">
            <v>4100</v>
          </cell>
          <cell r="BX102">
            <v>0</v>
          </cell>
          <cell r="BY102">
            <v>0</v>
          </cell>
          <cell r="BZ102">
            <v>2840</v>
          </cell>
          <cell r="CA102">
            <v>1260</v>
          </cell>
          <cell r="CB102" t="str">
            <v>21 ГВЦ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 t="str">
            <v>21 ГВЦ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 t="str">
            <v>21 ГВЦ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 t="str">
            <v>21 ГВЦ</v>
          </cell>
          <cell r="DA102">
            <v>0</v>
          </cell>
          <cell r="DB102">
            <v>4100</v>
          </cell>
          <cell r="DC102">
            <v>0</v>
          </cell>
          <cell r="DD102">
            <v>0</v>
          </cell>
          <cell r="DE102">
            <v>2840</v>
          </cell>
          <cell r="DF102">
            <v>1260</v>
          </cell>
          <cell r="DG102">
            <v>42361</v>
          </cell>
          <cell r="DH102" t="str">
            <v>21 ГВЦ</v>
          </cell>
          <cell r="DI102">
            <v>41104</v>
          </cell>
          <cell r="DJ102">
            <v>0</v>
          </cell>
          <cell r="DK102">
            <v>15479</v>
          </cell>
          <cell r="DL102">
            <v>0</v>
          </cell>
          <cell r="DM102">
            <v>67986</v>
          </cell>
          <cell r="DN102">
            <v>38</v>
          </cell>
          <cell r="DO102" t="str">
            <v>21 ГВЦ</v>
          </cell>
          <cell r="DP102">
            <v>15461</v>
          </cell>
          <cell r="DQ102">
            <v>12311</v>
          </cell>
          <cell r="DR102">
            <v>3188</v>
          </cell>
          <cell r="DS102">
            <v>0</v>
          </cell>
          <cell r="DT102">
            <v>0</v>
          </cell>
          <cell r="DU102">
            <v>0</v>
          </cell>
          <cell r="DV102" t="str">
            <v>21 ГВЦ</v>
          </cell>
          <cell r="DW102">
            <v>15</v>
          </cell>
          <cell r="DX102">
            <v>15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 t="str">
            <v>21 ГВЦ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1</v>
          </cell>
          <cell r="EL102">
            <v>1</v>
          </cell>
          <cell r="EM102">
            <v>0</v>
          </cell>
          <cell r="EN102" t="str">
            <v>21 ГВЦ</v>
          </cell>
          <cell r="EO102">
            <v>0</v>
          </cell>
          <cell r="EP102">
            <v>11863</v>
          </cell>
          <cell r="EQ102">
            <v>7104</v>
          </cell>
          <cell r="ER102">
            <v>46319</v>
          </cell>
          <cell r="ES102">
            <v>33970</v>
          </cell>
          <cell r="ET102">
            <v>17910</v>
          </cell>
          <cell r="EU102" t="str">
            <v>21 ГВЦ</v>
          </cell>
          <cell r="EV102">
            <v>13078</v>
          </cell>
          <cell r="EW102">
            <v>27649</v>
          </cell>
          <cell r="EX102">
            <v>9637</v>
          </cell>
          <cell r="EY102">
            <v>38142</v>
          </cell>
          <cell r="EZ102">
            <v>19044</v>
          </cell>
          <cell r="FA102">
            <v>141883</v>
          </cell>
          <cell r="FB102" t="str">
            <v>21 ГВЦ</v>
          </cell>
          <cell r="FC102">
            <v>82833</v>
          </cell>
          <cell r="FD102">
            <v>0</v>
          </cell>
          <cell r="FE102">
            <v>0</v>
          </cell>
          <cell r="FF102">
            <v>1015</v>
          </cell>
          <cell r="FG102">
            <v>43</v>
          </cell>
          <cell r="FH102">
            <v>2066</v>
          </cell>
          <cell r="FI102">
            <v>0</v>
          </cell>
          <cell r="FJ102" t="str">
            <v>21 ГВЦ</v>
          </cell>
          <cell r="FK102">
            <v>23769</v>
          </cell>
          <cell r="FL102">
            <v>8</v>
          </cell>
          <cell r="FM102">
            <v>2134</v>
          </cell>
          <cell r="FN102">
            <v>23131</v>
          </cell>
          <cell r="FO102">
            <v>0</v>
          </cell>
          <cell r="FP102">
            <v>578</v>
          </cell>
          <cell r="FQ102">
            <v>0</v>
          </cell>
          <cell r="FR102" t="str">
            <v>21 ГВЦ</v>
          </cell>
          <cell r="FS102">
            <v>183</v>
          </cell>
          <cell r="FT102">
            <v>0</v>
          </cell>
          <cell r="FU102">
            <v>3330</v>
          </cell>
          <cell r="FV102">
            <v>0</v>
          </cell>
          <cell r="FW102">
            <v>2134</v>
          </cell>
          <cell r="FX102">
            <v>1487</v>
          </cell>
          <cell r="FY102">
            <v>0</v>
          </cell>
          <cell r="FZ102" t="str">
            <v>21 ГВЦ</v>
          </cell>
          <cell r="GA102">
            <v>-108</v>
          </cell>
          <cell r="GB102">
            <v>0</v>
          </cell>
          <cell r="GC102">
            <v>1630</v>
          </cell>
          <cell r="GD102">
            <v>0</v>
          </cell>
          <cell r="GE102">
            <v>17460</v>
          </cell>
          <cell r="GF102">
            <v>8</v>
          </cell>
          <cell r="GG102">
            <v>18521</v>
          </cell>
          <cell r="GH102" t="str">
            <v>21 ГВЦ</v>
          </cell>
          <cell r="GI102">
            <v>577</v>
          </cell>
          <cell r="GJ102">
            <v>0</v>
          </cell>
          <cell r="GK102">
            <v>55</v>
          </cell>
          <cell r="GL102">
            <v>0</v>
          </cell>
          <cell r="GM102">
            <v>876</v>
          </cell>
          <cell r="GN102">
            <v>0</v>
          </cell>
          <cell r="GO102">
            <v>906</v>
          </cell>
          <cell r="GP102">
            <v>25</v>
          </cell>
          <cell r="GQ102" t="str">
            <v>21 ГВЦ</v>
          </cell>
          <cell r="GR102">
            <v>0</v>
          </cell>
          <cell r="GS102">
            <v>198</v>
          </cell>
          <cell r="GT102">
            <v>0</v>
          </cell>
          <cell r="GU102">
            <v>2103</v>
          </cell>
          <cell r="GV102">
            <v>0</v>
          </cell>
          <cell r="GW102">
            <v>2217</v>
          </cell>
          <cell r="GX102">
            <v>84</v>
          </cell>
          <cell r="GY102" t="str">
            <v>21 ГВЦ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 t="str">
            <v>21 ГВЦ</v>
          </cell>
          <cell r="HG102">
            <v>604</v>
          </cell>
          <cell r="HH102">
            <v>13389</v>
          </cell>
          <cell r="HI102">
            <v>0</v>
          </cell>
          <cell r="HJ102">
            <v>5191</v>
          </cell>
          <cell r="HK102">
            <v>0</v>
          </cell>
        </row>
        <row r="103">
          <cell r="A103" t="str">
            <v>22 ЦСС</v>
          </cell>
          <cell r="B103">
            <v>3872</v>
          </cell>
          <cell r="C103">
            <v>76635</v>
          </cell>
          <cell r="D103">
            <v>1133</v>
          </cell>
          <cell r="E103">
            <v>1513</v>
          </cell>
          <cell r="F103">
            <v>1133</v>
          </cell>
          <cell r="G103">
            <v>1513</v>
          </cell>
          <cell r="H103" t="str">
            <v>22 ЦСС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31535</v>
          </cell>
          <cell r="N103">
            <v>0</v>
          </cell>
          <cell r="O103">
            <v>659</v>
          </cell>
          <cell r="P103" t="str">
            <v>22 ЦСС</v>
          </cell>
          <cell r="Q103">
            <v>1073</v>
          </cell>
          <cell r="R103">
            <v>129600</v>
          </cell>
          <cell r="S103">
            <v>140496</v>
          </cell>
          <cell r="T103">
            <v>89416</v>
          </cell>
          <cell r="U103">
            <v>98535</v>
          </cell>
          <cell r="V103">
            <v>39153</v>
          </cell>
          <cell r="W103" t="str">
            <v>22 ЦСС</v>
          </cell>
          <cell r="X103">
            <v>38902</v>
          </cell>
          <cell r="Y103">
            <v>1031</v>
          </cell>
          <cell r="Z103">
            <v>3059</v>
          </cell>
          <cell r="AA103">
            <v>0</v>
          </cell>
          <cell r="AB103">
            <v>0</v>
          </cell>
          <cell r="AC103">
            <v>0</v>
          </cell>
          <cell r="AD103" t="str">
            <v>22 ЦСС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31535</v>
          </cell>
          <cell r="AJ103">
            <v>0</v>
          </cell>
          <cell r="AK103" t="str">
            <v>22 ЦСС</v>
          </cell>
          <cell r="AL103">
            <v>0</v>
          </cell>
          <cell r="AM103">
            <v>0</v>
          </cell>
          <cell r="AN103">
            <v>31535</v>
          </cell>
          <cell r="AO103">
            <v>0</v>
          </cell>
          <cell r="AP103">
            <v>13004</v>
          </cell>
          <cell r="AQ103">
            <v>8036</v>
          </cell>
          <cell r="AR103" t="str">
            <v>22 ЦСС</v>
          </cell>
          <cell r="AS103">
            <v>11871</v>
          </cell>
          <cell r="AT103">
            <v>0</v>
          </cell>
          <cell r="AU103">
            <v>11941</v>
          </cell>
          <cell r="AV103">
            <v>0</v>
          </cell>
          <cell r="AW103">
            <v>7966</v>
          </cell>
          <cell r="AX103">
            <v>7764</v>
          </cell>
          <cell r="AY103" t="str">
            <v>22 ЦСС</v>
          </cell>
          <cell r="AZ103">
            <v>11453</v>
          </cell>
          <cell r="BA103">
            <v>0</v>
          </cell>
          <cell r="BB103">
            <v>11255</v>
          </cell>
          <cell r="BC103">
            <v>0</v>
          </cell>
          <cell r="BD103">
            <v>7962</v>
          </cell>
          <cell r="BE103">
            <v>272</v>
          </cell>
          <cell r="BF103" t="str">
            <v>22 ЦСС</v>
          </cell>
          <cell r="BG103">
            <v>418</v>
          </cell>
          <cell r="BH103">
            <v>686</v>
          </cell>
          <cell r="BI103">
            <v>4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 t="str">
            <v>22 ЦСС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 t="str">
            <v>22 ЦСС</v>
          </cell>
          <cell r="BV103">
            <v>0</v>
          </cell>
          <cell r="BW103">
            <v>8433</v>
          </cell>
          <cell r="BX103">
            <v>321462</v>
          </cell>
          <cell r="BY103">
            <v>313427</v>
          </cell>
          <cell r="BZ103">
            <v>298951</v>
          </cell>
          <cell r="CA103">
            <v>30944</v>
          </cell>
          <cell r="CB103" t="str">
            <v>22 ЦСС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12</v>
          </cell>
          <cell r="CJ103" t="str">
            <v>22 ЦСС</v>
          </cell>
          <cell r="CK103">
            <v>0</v>
          </cell>
          <cell r="CL103">
            <v>0</v>
          </cell>
          <cell r="CM103">
            <v>12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 t="str">
            <v>22 ЦСС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 t="str">
            <v>22 ЦСС</v>
          </cell>
          <cell r="DA103">
            <v>0</v>
          </cell>
          <cell r="DB103">
            <v>8421</v>
          </cell>
          <cell r="DC103">
            <v>321462</v>
          </cell>
          <cell r="DD103">
            <v>313427</v>
          </cell>
          <cell r="DE103">
            <v>298951</v>
          </cell>
          <cell r="DF103">
            <v>30932</v>
          </cell>
          <cell r="DG103">
            <v>16469</v>
          </cell>
          <cell r="DH103" t="str">
            <v>22 ЦСС</v>
          </cell>
          <cell r="DI103">
            <v>333333</v>
          </cell>
          <cell r="DJ103">
            <v>313427</v>
          </cell>
          <cell r="DK103">
            <v>310892</v>
          </cell>
          <cell r="DL103">
            <v>0</v>
          </cell>
          <cell r="DM103">
            <v>38910</v>
          </cell>
          <cell r="DN103">
            <v>11572</v>
          </cell>
          <cell r="DO103" t="str">
            <v>22 ЦСС</v>
          </cell>
          <cell r="DP103">
            <v>94877</v>
          </cell>
          <cell r="DQ103">
            <v>53231</v>
          </cell>
          <cell r="DR103">
            <v>53218</v>
          </cell>
          <cell r="DS103">
            <v>0</v>
          </cell>
          <cell r="DT103">
            <v>0</v>
          </cell>
          <cell r="DU103">
            <v>0</v>
          </cell>
          <cell r="DV103" t="str">
            <v>22 ЦСС</v>
          </cell>
          <cell r="DW103">
            <v>631</v>
          </cell>
          <cell r="DX103">
            <v>589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 t="str">
            <v>22 ЦСС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 t="str">
            <v>22 ЦСС</v>
          </cell>
          <cell r="EO103">
            <v>0</v>
          </cell>
          <cell r="EP103">
            <v>17041</v>
          </cell>
          <cell r="EQ103">
            <v>11067</v>
          </cell>
          <cell r="ER103">
            <v>48093</v>
          </cell>
          <cell r="ES103">
            <v>29319</v>
          </cell>
          <cell r="ET103">
            <v>18719</v>
          </cell>
          <cell r="EU103" t="str">
            <v>22 ЦСС</v>
          </cell>
          <cell r="EV103">
            <v>11256</v>
          </cell>
          <cell r="EW103">
            <v>11453</v>
          </cell>
          <cell r="EX103">
            <v>7421</v>
          </cell>
          <cell r="EY103">
            <v>46511</v>
          </cell>
          <cell r="EZ103">
            <v>34844</v>
          </cell>
          <cell r="FA103">
            <v>141817</v>
          </cell>
          <cell r="FB103" t="str">
            <v>22 ЦСС</v>
          </cell>
          <cell r="FC103">
            <v>93907</v>
          </cell>
          <cell r="FD103">
            <v>991</v>
          </cell>
          <cell r="FE103">
            <v>-34</v>
          </cell>
          <cell r="FF103">
            <v>-4</v>
          </cell>
          <cell r="FG103">
            <v>314</v>
          </cell>
          <cell r="FH103">
            <v>1297</v>
          </cell>
          <cell r="FI103">
            <v>0</v>
          </cell>
          <cell r="FJ103" t="str">
            <v>22 ЦСС</v>
          </cell>
          <cell r="FK103">
            <v>22434</v>
          </cell>
          <cell r="FL103">
            <v>12</v>
          </cell>
          <cell r="FM103">
            <v>1327</v>
          </cell>
          <cell r="FN103">
            <v>22416</v>
          </cell>
          <cell r="FO103">
            <v>0</v>
          </cell>
          <cell r="FP103">
            <v>0</v>
          </cell>
          <cell r="FQ103">
            <v>0</v>
          </cell>
          <cell r="FR103" t="str">
            <v>22 ЦСС</v>
          </cell>
          <cell r="FS103">
            <v>81</v>
          </cell>
          <cell r="FT103">
            <v>0</v>
          </cell>
          <cell r="FU103">
            <v>3316</v>
          </cell>
          <cell r="FV103">
            <v>0</v>
          </cell>
          <cell r="FW103">
            <v>1327</v>
          </cell>
          <cell r="FX103">
            <v>2070</v>
          </cell>
          <cell r="FY103">
            <v>0</v>
          </cell>
          <cell r="FZ103" t="str">
            <v>22 ЦСС</v>
          </cell>
          <cell r="GA103">
            <v>0</v>
          </cell>
          <cell r="GB103">
            <v>0</v>
          </cell>
          <cell r="GC103">
            <v>1007</v>
          </cell>
          <cell r="GD103">
            <v>0</v>
          </cell>
          <cell r="GE103">
            <v>16012</v>
          </cell>
          <cell r="GF103">
            <v>12</v>
          </cell>
          <cell r="GG103">
            <v>17031</v>
          </cell>
          <cell r="GH103" t="str">
            <v>22 ЦСС</v>
          </cell>
          <cell r="GI103">
            <v>0</v>
          </cell>
          <cell r="GJ103">
            <v>0</v>
          </cell>
          <cell r="GK103">
            <v>84</v>
          </cell>
          <cell r="GL103">
            <v>0</v>
          </cell>
          <cell r="GM103">
            <v>1116</v>
          </cell>
          <cell r="GN103">
            <v>0</v>
          </cell>
          <cell r="GO103">
            <v>1200</v>
          </cell>
          <cell r="GP103">
            <v>0</v>
          </cell>
          <cell r="GQ103" t="str">
            <v>22 ЦСС</v>
          </cell>
          <cell r="GR103">
            <v>0</v>
          </cell>
          <cell r="GS103">
            <v>125</v>
          </cell>
          <cell r="GT103">
            <v>0</v>
          </cell>
          <cell r="GU103">
            <v>1990</v>
          </cell>
          <cell r="GV103">
            <v>0</v>
          </cell>
          <cell r="GW103">
            <v>2115</v>
          </cell>
          <cell r="GX103">
            <v>0</v>
          </cell>
          <cell r="GY103" t="str">
            <v>22 ЦСС</v>
          </cell>
          <cell r="GZ103">
            <v>0</v>
          </cell>
          <cell r="HA103">
            <v>0</v>
          </cell>
          <cell r="HB103">
            <v>1200</v>
          </cell>
          <cell r="HC103">
            <v>1000</v>
          </cell>
          <cell r="HD103">
            <v>200</v>
          </cell>
          <cell r="HE103">
            <v>0</v>
          </cell>
          <cell r="HF103" t="str">
            <v>22 ЦСС</v>
          </cell>
          <cell r="HG103">
            <v>872</v>
          </cell>
          <cell r="HH103">
            <v>711</v>
          </cell>
          <cell r="HI103">
            <v>0</v>
          </cell>
          <cell r="HJ103">
            <v>0</v>
          </cell>
          <cell r="HK103">
            <v>0</v>
          </cell>
        </row>
        <row r="104">
          <cell r="A104" t="str">
            <v>23 АО МИС</v>
          </cell>
          <cell r="B104">
            <v>0</v>
          </cell>
          <cell r="C104">
            <v>4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 t="str">
            <v>23 АО МИС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</v>
          </cell>
          <cell r="P104" t="str">
            <v>23 АО МИС</v>
          </cell>
          <cell r="Q104">
            <v>4</v>
          </cell>
          <cell r="R104">
            <v>983</v>
          </cell>
          <cell r="S104">
            <v>3894</v>
          </cell>
          <cell r="T104">
            <v>0</v>
          </cell>
          <cell r="U104">
            <v>0</v>
          </cell>
          <cell r="V104">
            <v>867</v>
          </cell>
          <cell r="W104" t="str">
            <v>23 АО МИС</v>
          </cell>
          <cell r="X104">
            <v>3723</v>
          </cell>
          <cell r="Y104">
            <v>116</v>
          </cell>
          <cell r="Z104">
            <v>171</v>
          </cell>
          <cell r="AA104">
            <v>0</v>
          </cell>
          <cell r="AB104">
            <v>0</v>
          </cell>
          <cell r="AC104">
            <v>0</v>
          </cell>
          <cell r="AD104" t="str">
            <v>23 АО МИС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 t="str">
            <v>23 АО МИС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499</v>
          </cell>
          <cell r="AR104" t="str">
            <v>23 АО МИС</v>
          </cell>
          <cell r="AS104">
            <v>308</v>
          </cell>
          <cell r="AT104">
            <v>0</v>
          </cell>
          <cell r="AU104">
            <v>104</v>
          </cell>
          <cell r="AV104">
            <v>0</v>
          </cell>
          <cell r="AW104">
            <v>703</v>
          </cell>
          <cell r="AX104">
            <v>497</v>
          </cell>
          <cell r="AY104" t="str">
            <v>23 АО МИС</v>
          </cell>
          <cell r="AZ104">
            <v>307</v>
          </cell>
          <cell r="BA104">
            <v>0</v>
          </cell>
          <cell r="BB104">
            <v>102</v>
          </cell>
          <cell r="BC104">
            <v>0</v>
          </cell>
          <cell r="BD104">
            <v>702</v>
          </cell>
          <cell r="BE104">
            <v>0</v>
          </cell>
          <cell r="BF104" t="str">
            <v>23 АО МИС</v>
          </cell>
          <cell r="BG104">
            <v>1</v>
          </cell>
          <cell r="BH104">
            <v>0</v>
          </cell>
          <cell r="BI104">
            <v>1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 t="str">
            <v>23 АО МИС</v>
          </cell>
          <cell r="BO104">
            <v>0</v>
          </cell>
          <cell r="BP104">
            <v>2</v>
          </cell>
          <cell r="BQ104">
            <v>0</v>
          </cell>
          <cell r="BR104">
            <v>2</v>
          </cell>
          <cell r="BS104">
            <v>0</v>
          </cell>
          <cell r="BT104">
            <v>0</v>
          </cell>
          <cell r="BU104" t="str">
            <v>23 АО МИС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 t="str">
            <v>23 АО МИС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 t="str">
            <v>23 АО МИС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 t="str">
            <v>23 АО МИС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 t="str">
            <v>23 АО МИС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499</v>
          </cell>
          <cell r="DH104" t="str">
            <v>23 АО МИС</v>
          </cell>
          <cell r="DI104">
            <v>308</v>
          </cell>
          <cell r="DJ104">
            <v>0</v>
          </cell>
          <cell r="DK104">
            <v>104</v>
          </cell>
          <cell r="DL104">
            <v>0</v>
          </cell>
          <cell r="DM104">
            <v>703</v>
          </cell>
          <cell r="DN104">
            <v>0</v>
          </cell>
          <cell r="DO104" t="str">
            <v>23 АО МИС</v>
          </cell>
          <cell r="DP104">
            <v>104</v>
          </cell>
          <cell r="DQ104">
            <v>104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 t="str">
            <v>23 АО МИС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 t="str">
            <v>23 АО МИС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250</v>
          </cell>
          <cell r="EL104">
            <v>100</v>
          </cell>
          <cell r="EM104">
            <v>0</v>
          </cell>
          <cell r="EN104" t="str">
            <v>23 АО МИС</v>
          </cell>
          <cell r="EO104">
            <v>0</v>
          </cell>
          <cell r="EP104">
            <v>2782</v>
          </cell>
          <cell r="EQ104">
            <v>660</v>
          </cell>
          <cell r="ER104">
            <v>3340</v>
          </cell>
          <cell r="ES104">
            <v>3918</v>
          </cell>
          <cell r="ET104">
            <v>1403</v>
          </cell>
          <cell r="EU104" t="str">
            <v>23 АО МИС</v>
          </cell>
          <cell r="EV104">
            <v>1606</v>
          </cell>
          <cell r="EW104">
            <v>307</v>
          </cell>
          <cell r="EX104">
            <v>191</v>
          </cell>
          <cell r="EY104">
            <v>1510</v>
          </cell>
          <cell r="EZ104">
            <v>265</v>
          </cell>
          <cell r="FA104">
            <v>9342</v>
          </cell>
          <cell r="FB104" t="str">
            <v>23 АО МИС</v>
          </cell>
          <cell r="FC104">
            <v>6640</v>
          </cell>
          <cell r="FD104">
            <v>0</v>
          </cell>
          <cell r="FE104">
            <v>-21</v>
          </cell>
          <cell r="FF104">
            <v>9</v>
          </cell>
          <cell r="FG104">
            <v>2</v>
          </cell>
          <cell r="FH104">
            <v>560</v>
          </cell>
          <cell r="FI104">
            <v>255</v>
          </cell>
          <cell r="FJ104" t="str">
            <v>23 АО МИС</v>
          </cell>
          <cell r="FK104">
            <v>1477</v>
          </cell>
          <cell r="FL104">
            <v>-280</v>
          </cell>
          <cell r="FM104">
            <v>38</v>
          </cell>
          <cell r="FN104">
            <v>1628</v>
          </cell>
          <cell r="FO104">
            <v>0</v>
          </cell>
          <cell r="FP104">
            <v>91</v>
          </cell>
          <cell r="FQ104">
            <v>18</v>
          </cell>
          <cell r="FR104" t="str">
            <v>23 АО МИС</v>
          </cell>
          <cell r="FS104">
            <v>164</v>
          </cell>
          <cell r="FT104">
            <v>63</v>
          </cell>
          <cell r="FU104">
            <v>227</v>
          </cell>
          <cell r="FV104">
            <v>-45</v>
          </cell>
          <cell r="FW104">
            <v>38</v>
          </cell>
          <cell r="FX104">
            <v>308</v>
          </cell>
          <cell r="FY104">
            <v>0</v>
          </cell>
          <cell r="FZ104" t="str">
            <v>23 АО МИС</v>
          </cell>
          <cell r="GA104">
            <v>0</v>
          </cell>
          <cell r="GB104">
            <v>0</v>
          </cell>
          <cell r="GC104">
            <v>233</v>
          </cell>
          <cell r="GD104">
            <v>106</v>
          </cell>
          <cell r="GE104">
            <v>1059</v>
          </cell>
          <cell r="GF104">
            <v>-167</v>
          </cell>
          <cell r="GG104">
            <v>1062</v>
          </cell>
          <cell r="GH104" t="str">
            <v>23 АО МИС</v>
          </cell>
          <cell r="GI104">
            <v>63</v>
          </cell>
          <cell r="GJ104">
            <v>0</v>
          </cell>
          <cell r="GK104">
            <v>24</v>
          </cell>
          <cell r="GL104">
            <v>18</v>
          </cell>
          <cell r="GM104">
            <v>59</v>
          </cell>
          <cell r="GN104">
            <v>0</v>
          </cell>
          <cell r="GO104">
            <v>62</v>
          </cell>
          <cell r="GP104">
            <v>21</v>
          </cell>
          <cell r="GQ104" t="str">
            <v>23 АО МИС</v>
          </cell>
          <cell r="GR104">
            <v>18</v>
          </cell>
          <cell r="GS104">
            <v>139</v>
          </cell>
          <cell r="GT104">
            <v>68</v>
          </cell>
          <cell r="GU104">
            <v>132</v>
          </cell>
          <cell r="GV104">
            <v>-68</v>
          </cell>
          <cell r="GW104">
            <v>196</v>
          </cell>
          <cell r="GX104">
            <v>7</v>
          </cell>
          <cell r="GY104" t="str">
            <v>23 АО МИС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 t="str">
            <v>23 АО МИС</v>
          </cell>
          <cell r="HG104">
            <v>77</v>
          </cell>
          <cell r="HH104">
            <v>9</v>
          </cell>
          <cell r="HI104">
            <v>0</v>
          </cell>
          <cell r="HJ104">
            <v>0</v>
          </cell>
          <cell r="HK104">
            <v>0</v>
          </cell>
        </row>
        <row r="105">
          <cell r="A105" t="str">
            <v>24 ЦА</v>
          </cell>
          <cell r="B105">
            <v>8103</v>
          </cell>
          <cell r="C105">
            <v>1887402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 t="str">
            <v>24 ЦА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14</v>
          </cell>
          <cell r="P105" t="str">
            <v>24 ЦА</v>
          </cell>
          <cell r="Q105">
            <v>25</v>
          </cell>
          <cell r="R105">
            <v>109696</v>
          </cell>
          <cell r="S105">
            <v>113131</v>
          </cell>
          <cell r="T105">
            <v>102839</v>
          </cell>
          <cell r="U105">
            <v>100766</v>
          </cell>
          <cell r="V105">
            <v>5531</v>
          </cell>
          <cell r="W105" t="str">
            <v>24 ЦА</v>
          </cell>
          <cell r="X105">
            <v>7982</v>
          </cell>
          <cell r="Y105">
            <v>1326</v>
          </cell>
          <cell r="Z105">
            <v>4383</v>
          </cell>
          <cell r="AA105">
            <v>0</v>
          </cell>
          <cell r="AB105">
            <v>0</v>
          </cell>
          <cell r="AC105">
            <v>0</v>
          </cell>
          <cell r="AD105" t="str">
            <v>24 ЦА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114191</v>
          </cell>
          <cell r="AJ105">
            <v>113945</v>
          </cell>
          <cell r="AK105" t="str">
            <v>24 ЦА</v>
          </cell>
          <cell r="AL105">
            <v>75401</v>
          </cell>
          <cell r="AM105">
            <v>75538</v>
          </cell>
          <cell r="AN105">
            <v>38790</v>
          </cell>
          <cell r="AO105">
            <v>38407</v>
          </cell>
          <cell r="AP105">
            <v>0</v>
          </cell>
          <cell r="AQ105">
            <v>10863</v>
          </cell>
          <cell r="AR105" t="str">
            <v>24 ЦА</v>
          </cell>
          <cell r="AS105">
            <v>13174</v>
          </cell>
          <cell r="AT105">
            <v>0</v>
          </cell>
          <cell r="AU105">
            <v>5366</v>
          </cell>
          <cell r="AV105">
            <v>0</v>
          </cell>
          <cell r="AW105">
            <v>18671</v>
          </cell>
          <cell r="AX105">
            <v>10759</v>
          </cell>
          <cell r="AY105" t="str">
            <v>24 ЦА</v>
          </cell>
          <cell r="AZ105">
            <v>13133</v>
          </cell>
          <cell r="BA105">
            <v>0</v>
          </cell>
          <cell r="BB105">
            <v>5271</v>
          </cell>
          <cell r="BC105">
            <v>0</v>
          </cell>
          <cell r="BD105">
            <v>18621</v>
          </cell>
          <cell r="BE105">
            <v>3</v>
          </cell>
          <cell r="BF105" t="str">
            <v>24 ЦА</v>
          </cell>
          <cell r="BG105">
            <v>11</v>
          </cell>
          <cell r="BH105">
            <v>4</v>
          </cell>
          <cell r="BI105">
            <v>10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 t="str">
            <v>24 ЦА</v>
          </cell>
          <cell r="BO105">
            <v>0</v>
          </cell>
          <cell r="BP105">
            <v>101</v>
          </cell>
          <cell r="BQ105">
            <v>30</v>
          </cell>
          <cell r="BR105">
            <v>91</v>
          </cell>
          <cell r="BS105">
            <v>40</v>
          </cell>
          <cell r="BT105">
            <v>0</v>
          </cell>
          <cell r="BU105" t="str">
            <v>24 ЦА</v>
          </cell>
          <cell r="BV105">
            <v>0</v>
          </cell>
          <cell r="BW105">
            <v>93450</v>
          </cell>
          <cell r="BX105">
            <v>463114</v>
          </cell>
          <cell r="BY105">
            <v>462080</v>
          </cell>
          <cell r="BZ105">
            <v>486980</v>
          </cell>
          <cell r="CA105">
            <v>69584</v>
          </cell>
          <cell r="CB105" t="str">
            <v>24 ЦА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 t="str">
            <v>24 ЦА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 t="str">
            <v>24 ЦА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 t="str">
            <v>24 ЦА</v>
          </cell>
          <cell r="DA105">
            <v>0</v>
          </cell>
          <cell r="DB105">
            <v>93450</v>
          </cell>
          <cell r="DC105">
            <v>463114</v>
          </cell>
          <cell r="DD105">
            <v>462080</v>
          </cell>
          <cell r="DE105">
            <v>486980</v>
          </cell>
          <cell r="DF105">
            <v>69584</v>
          </cell>
          <cell r="DG105">
            <v>104313</v>
          </cell>
          <cell r="DH105" t="str">
            <v>24 ЦА</v>
          </cell>
          <cell r="DI105">
            <v>476288</v>
          </cell>
          <cell r="DJ105">
            <v>462080</v>
          </cell>
          <cell r="DK105">
            <v>492346</v>
          </cell>
          <cell r="DL105">
            <v>0</v>
          </cell>
          <cell r="DM105">
            <v>88255</v>
          </cell>
          <cell r="DN105">
            <v>525053</v>
          </cell>
          <cell r="DO105" t="str">
            <v>24 ЦА</v>
          </cell>
          <cell r="DP105">
            <v>475854</v>
          </cell>
          <cell r="DQ105">
            <v>364525</v>
          </cell>
          <cell r="DR105">
            <v>636382</v>
          </cell>
          <cell r="DS105">
            <v>0</v>
          </cell>
          <cell r="DT105">
            <v>0</v>
          </cell>
          <cell r="DU105">
            <v>0</v>
          </cell>
          <cell r="DV105" t="str">
            <v>24 ЦА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 t="str">
            <v>24 ЦА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15</v>
          </cell>
          <cell r="EL105">
            <v>0</v>
          </cell>
          <cell r="EM105">
            <v>0</v>
          </cell>
          <cell r="EN105" t="str">
            <v>24 ЦА</v>
          </cell>
          <cell r="EO105">
            <v>0</v>
          </cell>
          <cell r="EP105">
            <v>29033</v>
          </cell>
          <cell r="EQ105">
            <v>14513</v>
          </cell>
          <cell r="ER105">
            <v>39841</v>
          </cell>
          <cell r="ES105">
            <v>24363</v>
          </cell>
          <cell r="ET105">
            <v>15164</v>
          </cell>
          <cell r="EU105" t="str">
            <v>24 ЦА</v>
          </cell>
          <cell r="EV105">
            <v>9255</v>
          </cell>
          <cell r="EW105">
            <v>13133</v>
          </cell>
          <cell r="EX105">
            <v>4332</v>
          </cell>
          <cell r="EY105">
            <v>734475</v>
          </cell>
          <cell r="EZ105">
            <v>449164</v>
          </cell>
          <cell r="FA105">
            <v>831646</v>
          </cell>
          <cell r="FB105" t="str">
            <v>24 ЦА</v>
          </cell>
          <cell r="FC105">
            <v>501627</v>
          </cell>
          <cell r="FD105">
            <v>-101</v>
          </cell>
          <cell r="FE105">
            <v>164</v>
          </cell>
          <cell r="FF105">
            <v>-4529</v>
          </cell>
          <cell r="FG105">
            <v>24</v>
          </cell>
          <cell r="FH105">
            <v>475</v>
          </cell>
          <cell r="FI105">
            <v>0</v>
          </cell>
          <cell r="FJ105" t="str">
            <v>24 ЦА</v>
          </cell>
          <cell r="FK105">
            <v>15673</v>
          </cell>
          <cell r="FL105">
            <v>2</v>
          </cell>
          <cell r="FM105">
            <v>815</v>
          </cell>
          <cell r="FN105">
            <v>15035</v>
          </cell>
          <cell r="FO105">
            <v>0</v>
          </cell>
          <cell r="FP105">
            <v>300</v>
          </cell>
          <cell r="FQ105">
            <v>0</v>
          </cell>
          <cell r="FR105" t="str">
            <v>24 ЦА</v>
          </cell>
          <cell r="FS105">
            <v>41</v>
          </cell>
          <cell r="FT105">
            <v>0</v>
          </cell>
          <cell r="FU105">
            <v>2280</v>
          </cell>
          <cell r="FV105">
            <v>0</v>
          </cell>
          <cell r="FW105">
            <v>815</v>
          </cell>
          <cell r="FX105">
            <v>1429</v>
          </cell>
          <cell r="FY105">
            <v>0</v>
          </cell>
          <cell r="FZ105" t="str">
            <v>24 ЦА</v>
          </cell>
          <cell r="GA105">
            <v>77</v>
          </cell>
          <cell r="GB105">
            <v>0</v>
          </cell>
          <cell r="GC105">
            <v>382</v>
          </cell>
          <cell r="GD105">
            <v>0</v>
          </cell>
          <cell r="GE105">
            <v>11322</v>
          </cell>
          <cell r="GF105">
            <v>2</v>
          </cell>
          <cell r="GG105">
            <v>11508</v>
          </cell>
          <cell r="GH105" t="str">
            <v>24 ЦА</v>
          </cell>
          <cell r="GI105">
            <v>198</v>
          </cell>
          <cell r="GJ105">
            <v>0</v>
          </cell>
          <cell r="GK105">
            <v>16</v>
          </cell>
          <cell r="GL105">
            <v>0</v>
          </cell>
          <cell r="GM105">
            <v>637</v>
          </cell>
          <cell r="GN105">
            <v>0</v>
          </cell>
          <cell r="GO105">
            <v>652</v>
          </cell>
          <cell r="GP105">
            <v>1</v>
          </cell>
          <cell r="GQ105" t="str">
            <v>24 ЦА</v>
          </cell>
          <cell r="GR105">
            <v>0</v>
          </cell>
          <cell r="GS105">
            <v>36</v>
          </cell>
          <cell r="GT105">
            <v>0</v>
          </cell>
          <cell r="GU105">
            <v>1434</v>
          </cell>
          <cell r="GV105">
            <v>0</v>
          </cell>
          <cell r="GW105">
            <v>1446</v>
          </cell>
          <cell r="GX105">
            <v>24</v>
          </cell>
          <cell r="GY105" t="str">
            <v>24 ЦА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 t="str">
            <v>24 ЦА</v>
          </cell>
          <cell r="HG105">
            <v>917</v>
          </cell>
          <cell r="HH105">
            <v>73</v>
          </cell>
          <cell r="HI105">
            <v>0</v>
          </cell>
          <cell r="HJ105">
            <v>0</v>
          </cell>
          <cell r="HK105">
            <v>0</v>
          </cell>
        </row>
        <row r="106">
          <cell r="A106" t="str">
            <v>25 ОРГТЕХПРОГРЕСС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 t="str">
            <v>25 ОРГТЕХПРОГРЕСС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2260</v>
          </cell>
          <cell r="N106">
            <v>2260</v>
          </cell>
          <cell r="O106">
            <v>2</v>
          </cell>
          <cell r="P106" t="str">
            <v>25 ОРГТЕХПРОГРЕСС</v>
          </cell>
          <cell r="Q106">
            <v>5</v>
          </cell>
          <cell r="R106">
            <v>4822</v>
          </cell>
          <cell r="S106">
            <v>5170</v>
          </cell>
          <cell r="T106">
            <v>3454</v>
          </cell>
          <cell r="U106">
            <v>3526</v>
          </cell>
          <cell r="V106">
            <v>1309</v>
          </cell>
          <cell r="W106" t="str">
            <v>25 ОРГТЕХПРОГРЕСС</v>
          </cell>
          <cell r="X106">
            <v>1552</v>
          </cell>
          <cell r="Y106">
            <v>59</v>
          </cell>
          <cell r="Z106">
            <v>92</v>
          </cell>
          <cell r="AA106">
            <v>0</v>
          </cell>
          <cell r="AB106">
            <v>0</v>
          </cell>
          <cell r="AC106">
            <v>0</v>
          </cell>
          <cell r="AD106" t="str">
            <v>25 ОРГТЕХПРОГРЕСС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 t="str">
            <v>25 ОРГТЕХПРОГРЕСС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645</v>
          </cell>
          <cell r="AR106" t="str">
            <v>25 ОРГТЕХПРОГРЕСС</v>
          </cell>
          <cell r="AS106">
            <v>452</v>
          </cell>
          <cell r="AT106">
            <v>0</v>
          </cell>
          <cell r="AU106">
            <v>133</v>
          </cell>
          <cell r="AV106">
            <v>0</v>
          </cell>
          <cell r="AW106">
            <v>964</v>
          </cell>
          <cell r="AX106">
            <v>600</v>
          </cell>
          <cell r="AY106" t="str">
            <v>25 ОРГТЕХПРОГРЕСС</v>
          </cell>
          <cell r="AZ106">
            <v>404</v>
          </cell>
          <cell r="BA106">
            <v>0</v>
          </cell>
          <cell r="BB106">
            <v>133</v>
          </cell>
          <cell r="BC106">
            <v>0</v>
          </cell>
          <cell r="BD106">
            <v>871</v>
          </cell>
          <cell r="BE106">
            <v>2</v>
          </cell>
          <cell r="BF106" t="str">
            <v>25 ОРГТЕХПРОГРЕСС</v>
          </cell>
          <cell r="BG106">
            <v>0</v>
          </cell>
          <cell r="BH106">
            <v>0</v>
          </cell>
          <cell r="BI106">
            <v>2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 t="str">
            <v>25 ОРГТЕХПРОГРЕСС</v>
          </cell>
          <cell r="BO106">
            <v>0</v>
          </cell>
          <cell r="BP106">
            <v>43</v>
          </cell>
          <cell r="BQ106">
            <v>48</v>
          </cell>
          <cell r="BR106">
            <v>0</v>
          </cell>
          <cell r="BS106">
            <v>91</v>
          </cell>
          <cell r="BT106">
            <v>0</v>
          </cell>
          <cell r="BU106" t="str">
            <v>25 ОРГТЕХПРОГРЕСС</v>
          </cell>
          <cell r="BV106">
            <v>0</v>
          </cell>
          <cell r="BW106">
            <v>477</v>
          </cell>
          <cell r="BX106">
            <v>0</v>
          </cell>
          <cell r="BY106">
            <v>0</v>
          </cell>
          <cell r="BZ106">
            <v>0</v>
          </cell>
          <cell r="CA106">
            <v>477</v>
          </cell>
          <cell r="CB106" t="str">
            <v>25 ОРГТЕХПРОГРЕСС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 t="str">
            <v>25 ОРГТЕХПРОГРЕСС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 t="str">
            <v>25 ОРГТЕХПРОГРЕСС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 t="str">
            <v>25 ОРГТЕХПРОГРЕСС</v>
          </cell>
          <cell r="DA106">
            <v>0</v>
          </cell>
          <cell r="DB106">
            <v>477</v>
          </cell>
          <cell r="DC106">
            <v>0</v>
          </cell>
          <cell r="DD106">
            <v>0</v>
          </cell>
          <cell r="DE106">
            <v>0</v>
          </cell>
          <cell r="DF106">
            <v>477</v>
          </cell>
          <cell r="DG106">
            <v>1122</v>
          </cell>
          <cell r="DH106" t="str">
            <v>25 ОРГТЕХПРОГРЕСС</v>
          </cell>
          <cell r="DI106">
            <v>452</v>
          </cell>
          <cell r="DJ106">
            <v>0</v>
          </cell>
          <cell r="DK106">
            <v>133</v>
          </cell>
          <cell r="DL106">
            <v>0</v>
          </cell>
          <cell r="DM106">
            <v>1441</v>
          </cell>
          <cell r="DN106">
            <v>0</v>
          </cell>
          <cell r="DO106" t="str">
            <v>25 ОРГТЕХПРОГРЕСС</v>
          </cell>
          <cell r="DP106">
            <v>133</v>
          </cell>
          <cell r="DQ106">
            <v>133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 t="str">
            <v>25 ОРГТЕХПРОГРЕСС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 t="str">
            <v>25 ОРГТЕХПРОГРЕСС</v>
          </cell>
          <cell r="EF106">
            <v>0</v>
          </cell>
          <cell r="EG106">
            <v>0</v>
          </cell>
          <cell r="EH106">
            <v>0</v>
          </cell>
          <cell r="EI106">
            <v>272</v>
          </cell>
          <cell r="EJ106">
            <v>272</v>
          </cell>
          <cell r="EK106">
            <v>0</v>
          </cell>
          <cell r="EL106">
            <v>0</v>
          </cell>
          <cell r="EM106">
            <v>0</v>
          </cell>
          <cell r="EN106" t="str">
            <v>25 ОРГТЕХПРОГРЕСС</v>
          </cell>
          <cell r="EO106">
            <v>0</v>
          </cell>
          <cell r="EP106">
            <v>4360</v>
          </cell>
          <cell r="EQ106">
            <v>5714</v>
          </cell>
          <cell r="ER106">
            <v>3286</v>
          </cell>
          <cell r="ES106">
            <v>1813</v>
          </cell>
          <cell r="ET106">
            <v>1249</v>
          </cell>
          <cell r="EU106" t="str">
            <v>25 ОРГТЕХПРОГРЕСС</v>
          </cell>
          <cell r="EV106">
            <v>694</v>
          </cell>
          <cell r="EW106">
            <v>404</v>
          </cell>
          <cell r="EX106">
            <v>320</v>
          </cell>
          <cell r="EY106">
            <v>5795</v>
          </cell>
          <cell r="EZ106">
            <v>459</v>
          </cell>
          <cell r="FA106">
            <v>15094</v>
          </cell>
          <cell r="FB106" t="str">
            <v>25 ОРГТЕХПРОГРЕСС</v>
          </cell>
          <cell r="FC106">
            <v>9000</v>
          </cell>
          <cell r="FD106">
            <v>0</v>
          </cell>
          <cell r="FE106">
            <v>-189</v>
          </cell>
          <cell r="FF106">
            <v>39</v>
          </cell>
          <cell r="FG106">
            <v>-7</v>
          </cell>
          <cell r="FH106">
            <v>-17</v>
          </cell>
          <cell r="FI106">
            <v>0</v>
          </cell>
          <cell r="FJ106" t="str">
            <v>25 ОРГТЕХПРОГРЕСС</v>
          </cell>
          <cell r="FK106">
            <v>1482</v>
          </cell>
          <cell r="FL106">
            <v>0</v>
          </cell>
          <cell r="FM106">
            <v>42</v>
          </cell>
          <cell r="FN106">
            <v>1424</v>
          </cell>
          <cell r="FO106">
            <v>0</v>
          </cell>
          <cell r="FP106">
            <v>-1</v>
          </cell>
          <cell r="FQ106">
            <v>0</v>
          </cell>
          <cell r="FR106" t="str">
            <v>25 ОРГТЕХПРОГРЕСС</v>
          </cell>
          <cell r="FS106">
            <v>-3</v>
          </cell>
          <cell r="FT106">
            <v>0</v>
          </cell>
          <cell r="FU106">
            <v>205</v>
          </cell>
          <cell r="FV106">
            <v>0</v>
          </cell>
          <cell r="FW106">
            <v>42</v>
          </cell>
          <cell r="FX106">
            <v>161</v>
          </cell>
          <cell r="FY106">
            <v>0</v>
          </cell>
          <cell r="FZ106" t="str">
            <v>25 ОРГТЕХПРОГРЕСС</v>
          </cell>
          <cell r="GA106">
            <v>-1</v>
          </cell>
          <cell r="GB106">
            <v>0</v>
          </cell>
          <cell r="GC106">
            <v>-11</v>
          </cell>
          <cell r="GD106">
            <v>0</v>
          </cell>
          <cell r="GE106">
            <v>1089</v>
          </cell>
          <cell r="GF106">
            <v>0</v>
          </cell>
          <cell r="GG106">
            <v>1078</v>
          </cell>
          <cell r="GH106" t="str">
            <v>25 ОРГТЕХПРОГРЕСС</v>
          </cell>
          <cell r="GI106">
            <v>0</v>
          </cell>
          <cell r="GJ106">
            <v>0</v>
          </cell>
          <cell r="GK106">
            <v>-1</v>
          </cell>
          <cell r="GL106">
            <v>0</v>
          </cell>
          <cell r="GM106">
            <v>55</v>
          </cell>
          <cell r="GN106">
            <v>0</v>
          </cell>
          <cell r="GO106">
            <v>54</v>
          </cell>
          <cell r="GP106">
            <v>0</v>
          </cell>
          <cell r="GQ106" t="str">
            <v>25 ОРГТЕХПРОГРЕСС</v>
          </cell>
          <cell r="GR106">
            <v>0</v>
          </cell>
          <cell r="GS106">
            <v>-2</v>
          </cell>
          <cell r="GT106">
            <v>0</v>
          </cell>
          <cell r="GU106">
            <v>133</v>
          </cell>
          <cell r="GV106">
            <v>0</v>
          </cell>
          <cell r="GW106">
            <v>131</v>
          </cell>
          <cell r="GX106">
            <v>0</v>
          </cell>
          <cell r="GY106" t="str">
            <v>25 ОРГТЕХПРОГРЕСС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 t="str">
            <v>25 ОРГТЕХПРОГРЕСС</v>
          </cell>
          <cell r="HG106">
            <v>58</v>
          </cell>
          <cell r="HH106">
            <v>257</v>
          </cell>
          <cell r="HI106">
            <v>0</v>
          </cell>
          <cell r="HJ106">
            <v>492</v>
          </cell>
          <cell r="HK106">
            <v>184</v>
          </cell>
        </row>
        <row r="107">
          <cell r="A107" t="str">
            <v>26 УВО</v>
          </cell>
          <cell r="B107">
            <v>942</v>
          </cell>
          <cell r="C107">
            <v>74789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 t="str">
            <v>26 УВО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 t="str">
            <v>26 УВО</v>
          </cell>
          <cell r="Q107">
            <v>6</v>
          </cell>
          <cell r="R107">
            <v>16483</v>
          </cell>
          <cell r="S107">
            <v>17334</v>
          </cell>
          <cell r="T107">
            <v>16043</v>
          </cell>
          <cell r="U107">
            <v>11856</v>
          </cell>
          <cell r="V107">
            <v>3</v>
          </cell>
          <cell r="W107" t="str">
            <v>26 УВО</v>
          </cell>
          <cell r="X107">
            <v>4841</v>
          </cell>
          <cell r="Y107">
            <v>437</v>
          </cell>
          <cell r="Z107">
            <v>637</v>
          </cell>
          <cell r="AA107">
            <v>0</v>
          </cell>
          <cell r="AB107">
            <v>0</v>
          </cell>
          <cell r="AC107">
            <v>0</v>
          </cell>
          <cell r="AD107" t="str">
            <v>26 УВО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 t="str">
            <v>26 УВО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1652</v>
          </cell>
          <cell r="AR107" t="str">
            <v>26 УВО</v>
          </cell>
          <cell r="AS107">
            <v>1611</v>
          </cell>
          <cell r="AT107">
            <v>0</v>
          </cell>
          <cell r="AU107">
            <v>2711</v>
          </cell>
          <cell r="AV107">
            <v>0</v>
          </cell>
          <cell r="AW107">
            <v>552</v>
          </cell>
          <cell r="AX107">
            <v>1252</v>
          </cell>
          <cell r="AY107" t="str">
            <v>26 УВО</v>
          </cell>
          <cell r="AZ107">
            <v>1608</v>
          </cell>
          <cell r="BA107">
            <v>0</v>
          </cell>
          <cell r="BB107">
            <v>2711</v>
          </cell>
          <cell r="BC107">
            <v>0</v>
          </cell>
          <cell r="BD107">
            <v>149</v>
          </cell>
          <cell r="BE107">
            <v>0</v>
          </cell>
          <cell r="BF107" t="str">
            <v>26 УВО</v>
          </cell>
          <cell r="BG107">
            <v>3</v>
          </cell>
          <cell r="BH107">
            <v>0</v>
          </cell>
          <cell r="BI107">
            <v>3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 t="str">
            <v>26 УВО</v>
          </cell>
          <cell r="BO107">
            <v>0</v>
          </cell>
          <cell r="BP107">
            <v>400</v>
          </cell>
          <cell r="BQ107">
            <v>0</v>
          </cell>
          <cell r="BR107">
            <v>0</v>
          </cell>
          <cell r="BS107">
            <v>400</v>
          </cell>
          <cell r="BT107">
            <v>0</v>
          </cell>
          <cell r="BU107" t="str">
            <v>26 УВО</v>
          </cell>
          <cell r="BV107">
            <v>0</v>
          </cell>
          <cell r="BW107">
            <v>68</v>
          </cell>
          <cell r="BX107">
            <v>12669</v>
          </cell>
          <cell r="BY107">
            <v>11600</v>
          </cell>
          <cell r="BZ107">
            <v>12669</v>
          </cell>
          <cell r="CA107">
            <v>68</v>
          </cell>
          <cell r="CB107" t="str">
            <v>26 УВО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 t="str">
            <v>26 УВО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 t="str">
            <v>26 УВО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 t="str">
            <v>26 УВО</v>
          </cell>
          <cell r="DA107">
            <v>0</v>
          </cell>
          <cell r="DB107">
            <v>68</v>
          </cell>
          <cell r="DC107">
            <v>12669</v>
          </cell>
          <cell r="DD107">
            <v>11600</v>
          </cell>
          <cell r="DE107">
            <v>12669</v>
          </cell>
          <cell r="DF107">
            <v>68</v>
          </cell>
          <cell r="DG107">
            <v>1720</v>
          </cell>
          <cell r="DH107" t="str">
            <v>26 УВО</v>
          </cell>
          <cell r="DI107">
            <v>14280</v>
          </cell>
          <cell r="DJ107">
            <v>11600</v>
          </cell>
          <cell r="DK107">
            <v>15380</v>
          </cell>
          <cell r="DL107">
            <v>0</v>
          </cell>
          <cell r="DM107">
            <v>620</v>
          </cell>
          <cell r="DN107">
            <v>1250</v>
          </cell>
          <cell r="DO107" t="str">
            <v>26 УВО</v>
          </cell>
          <cell r="DP107">
            <v>8721</v>
          </cell>
          <cell r="DQ107">
            <v>9971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 t="str">
            <v>26 УВО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 t="str">
            <v>26 УВО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2739</v>
          </cell>
          <cell r="EL107">
            <v>0</v>
          </cell>
          <cell r="EM107">
            <v>0</v>
          </cell>
          <cell r="EN107" t="str">
            <v>26 УВО</v>
          </cell>
          <cell r="EO107">
            <v>0</v>
          </cell>
          <cell r="EP107">
            <v>4096</v>
          </cell>
          <cell r="EQ107">
            <v>1402</v>
          </cell>
          <cell r="ER107">
            <v>36150</v>
          </cell>
          <cell r="ES107">
            <v>15773</v>
          </cell>
          <cell r="ET107">
            <v>13236</v>
          </cell>
          <cell r="EU107" t="str">
            <v>26 УВО</v>
          </cell>
          <cell r="EV107">
            <v>5695</v>
          </cell>
          <cell r="EW107">
            <v>1608</v>
          </cell>
          <cell r="EX107">
            <v>1357</v>
          </cell>
          <cell r="EY107">
            <v>12489</v>
          </cell>
          <cell r="EZ107">
            <v>6431</v>
          </cell>
          <cell r="FA107">
            <v>67579</v>
          </cell>
          <cell r="FB107" t="str">
            <v>26 УВО</v>
          </cell>
          <cell r="FC107">
            <v>30658</v>
          </cell>
          <cell r="FD107">
            <v>7</v>
          </cell>
          <cell r="FE107">
            <v>0</v>
          </cell>
          <cell r="FF107">
            <v>1</v>
          </cell>
          <cell r="FG107">
            <v>4</v>
          </cell>
          <cell r="FH107">
            <v>-14</v>
          </cell>
          <cell r="FI107">
            <v>0</v>
          </cell>
          <cell r="FJ107" t="str">
            <v>26 УВО</v>
          </cell>
          <cell r="FK107">
            <v>13634</v>
          </cell>
          <cell r="FL107">
            <v>0</v>
          </cell>
          <cell r="FM107">
            <v>37</v>
          </cell>
          <cell r="FN107">
            <v>13608</v>
          </cell>
          <cell r="FO107">
            <v>0</v>
          </cell>
          <cell r="FP107">
            <v>-25</v>
          </cell>
          <cell r="FQ107">
            <v>0</v>
          </cell>
          <cell r="FR107" t="str">
            <v>26 УВО</v>
          </cell>
          <cell r="FS107">
            <v>-2</v>
          </cell>
          <cell r="FT107">
            <v>0</v>
          </cell>
          <cell r="FU107">
            <v>132</v>
          </cell>
          <cell r="FV107">
            <v>0</v>
          </cell>
          <cell r="FW107">
            <v>37</v>
          </cell>
          <cell r="FX107">
            <v>96</v>
          </cell>
          <cell r="FY107">
            <v>0</v>
          </cell>
          <cell r="FZ107" t="str">
            <v>26 УВО</v>
          </cell>
          <cell r="GA107">
            <v>-3</v>
          </cell>
          <cell r="GB107">
            <v>0</v>
          </cell>
          <cell r="GC107">
            <v>-13</v>
          </cell>
          <cell r="GD107">
            <v>0</v>
          </cell>
          <cell r="GE107">
            <v>11569</v>
          </cell>
          <cell r="GF107">
            <v>0</v>
          </cell>
          <cell r="GG107">
            <v>11573</v>
          </cell>
          <cell r="GH107" t="str">
            <v>26 УВО</v>
          </cell>
          <cell r="GI107">
            <v>-17</v>
          </cell>
          <cell r="GJ107">
            <v>0</v>
          </cell>
          <cell r="GK107">
            <v>0</v>
          </cell>
          <cell r="GL107">
            <v>0</v>
          </cell>
          <cell r="GM107">
            <v>598</v>
          </cell>
          <cell r="GN107">
            <v>0</v>
          </cell>
          <cell r="GO107">
            <v>599</v>
          </cell>
          <cell r="GP107">
            <v>-1</v>
          </cell>
          <cell r="GQ107" t="str">
            <v>26 УВО</v>
          </cell>
          <cell r="GR107">
            <v>0</v>
          </cell>
          <cell r="GS107">
            <v>1</v>
          </cell>
          <cell r="GT107">
            <v>0</v>
          </cell>
          <cell r="GU107">
            <v>1335</v>
          </cell>
          <cell r="GV107">
            <v>0</v>
          </cell>
          <cell r="GW107">
            <v>1340</v>
          </cell>
          <cell r="GX107">
            <v>-4</v>
          </cell>
          <cell r="GY107" t="str">
            <v>26 УВО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 t="str">
            <v>26 УВО</v>
          </cell>
          <cell r="HG107">
            <v>1025</v>
          </cell>
          <cell r="HH107">
            <v>13</v>
          </cell>
          <cell r="HI107">
            <v>0</v>
          </cell>
          <cell r="HJ107">
            <v>0</v>
          </cell>
          <cell r="HK107">
            <v>0</v>
          </cell>
        </row>
        <row r="108">
          <cell r="A108" t="str">
            <v>27 ЦМЖТ</v>
          </cell>
          <cell r="B108">
            <v>0</v>
          </cell>
          <cell r="C108">
            <v>325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 t="str">
            <v>27 ЦМЖТ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 t="str">
            <v>27 ЦМЖТ</v>
          </cell>
          <cell r="Q108">
            <v>0</v>
          </cell>
          <cell r="R108">
            <v>226</v>
          </cell>
          <cell r="S108">
            <v>236</v>
          </cell>
          <cell r="T108">
            <v>0</v>
          </cell>
          <cell r="U108">
            <v>0</v>
          </cell>
          <cell r="V108">
            <v>0</v>
          </cell>
          <cell r="W108" t="str">
            <v>27 ЦМЖТ</v>
          </cell>
          <cell r="X108">
            <v>0</v>
          </cell>
          <cell r="Y108">
            <v>226</v>
          </cell>
          <cell r="Z108">
            <v>236</v>
          </cell>
          <cell r="AA108">
            <v>0</v>
          </cell>
          <cell r="AB108">
            <v>0</v>
          </cell>
          <cell r="AC108">
            <v>0</v>
          </cell>
          <cell r="AD108" t="str">
            <v>27 ЦМЖТ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 t="str">
            <v>27 ЦМЖТ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8</v>
          </cell>
          <cell r="AR108" t="str">
            <v>27 ЦМЖТ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8</v>
          </cell>
          <cell r="AX108">
            <v>8</v>
          </cell>
          <cell r="AY108" t="str">
            <v>27 ЦМЖТ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8</v>
          </cell>
          <cell r="BE108">
            <v>0</v>
          </cell>
          <cell r="BF108" t="str">
            <v>27 ЦМЖТ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 t="str">
            <v>27 ЦМЖТ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 t="str">
            <v>27 ЦМЖТ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 t="str">
            <v>27 ЦМЖТ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 t="str">
            <v>27 ЦМЖТ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 t="str">
            <v>27 ЦМЖТ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 t="str">
            <v>27 ЦМЖТ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8</v>
          </cell>
          <cell r="DH108" t="str">
            <v>27 ЦМЖТ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8</v>
          </cell>
          <cell r="DN108">
            <v>0</v>
          </cell>
          <cell r="DO108" t="str">
            <v>27 ЦМЖТ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 t="str">
            <v>27 ЦМЖТ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 t="str">
            <v>27 ЦМЖТ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 t="str">
            <v>27 ЦМЖТ</v>
          </cell>
          <cell r="EO108">
            <v>0</v>
          </cell>
          <cell r="EP108">
            <v>0</v>
          </cell>
          <cell r="EQ108">
            <v>0</v>
          </cell>
          <cell r="ER108">
            <v>1675</v>
          </cell>
          <cell r="ES108">
            <v>993</v>
          </cell>
          <cell r="ET108">
            <v>642</v>
          </cell>
          <cell r="EU108" t="str">
            <v>27 ЦМЖТ</v>
          </cell>
          <cell r="EV108">
            <v>375</v>
          </cell>
          <cell r="EW108">
            <v>0</v>
          </cell>
          <cell r="EX108">
            <v>5</v>
          </cell>
          <cell r="EY108">
            <v>417</v>
          </cell>
          <cell r="EZ108">
            <v>405</v>
          </cell>
          <cell r="FA108">
            <v>2734</v>
          </cell>
          <cell r="FB108" t="str">
            <v>27 ЦМЖТ</v>
          </cell>
          <cell r="FC108">
            <v>1778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 t="str">
            <v>27 ЦМЖТ</v>
          </cell>
          <cell r="FK108">
            <v>658</v>
          </cell>
          <cell r="FL108">
            <v>0</v>
          </cell>
          <cell r="FM108">
            <v>15</v>
          </cell>
          <cell r="FN108">
            <v>643</v>
          </cell>
          <cell r="FO108">
            <v>0</v>
          </cell>
          <cell r="FP108">
            <v>0</v>
          </cell>
          <cell r="FQ108">
            <v>0</v>
          </cell>
          <cell r="FR108" t="str">
            <v>27 ЦМЖТ</v>
          </cell>
          <cell r="FS108">
            <v>0</v>
          </cell>
          <cell r="FT108">
            <v>0</v>
          </cell>
          <cell r="FU108">
            <v>92</v>
          </cell>
          <cell r="FV108">
            <v>0</v>
          </cell>
          <cell r="FW108">
            <v>15</v>
          </cell>
          <cell r="FX108">
            <v>77</v>
          </cell>
          <cell r="FY108">
            <v>0</v>
          </cell>
          <cell r="FZ108" t="str">
            <v>27 ЦМЖТ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482</v>
          </cell>
          <cell r="GF108">
            <v>0</v>
          </cell>
          <cell r="GG108">
            <v>482</v>
          </cell>
          <cell r="GH108" t="str">
            <v>27 ЦМЖТ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25</v>
          </cell>
          <cell r="GN108">
            <v>0</v>
          </cell>
          <cell r="GO108">
            <v>25</v>
          </cell>
          <cell r="GP108">
            <v>0</v>
          </cell>
          <cell r="GQ108" t="str">
            <v>27 ЦМЖТ</v>
          </cell>
          <cell r="GR108">
            <v>0</v>
          </cell>
          <cell r="GS108">
            <v>0</v>
          </cell>
          <cell r="GT108">
            <v>0</v>
          </cell>
          <cell r="GU108">
            <v>59</v>
          </cell>
          <cell r="GV108">
            <v>0</v>
          </cell>
          <cell r="GW108">
            <v>59</v>
          </cell>
          <cell r="GX108">
            <v>0</v>
          </cell>
          <cell r="GY108" t="str">
            <v>27 ЦМЖТ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 t="str">
            <v>27 ЦМЖТ</v>
          </cell>
          <cell r="HG108">
            <v>40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</row>
        <row r="109">
          <cell r="A109" t="str">
            <v>28 ЦHТБ</v>
          </cell>
          <cell r="B109">
            <v>7</v>
          </cell>
          <cell r="C109">
            <v>3172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 t="str">
            <v>28 ЦHТБ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 t="str">
            <v>28 ЦHТБ</v>
          </cell>
          <cell r="Q109">
            <v>0</v>
          </cell>
          <cell r="R109">
            <v>170</v>
          </cell>
          <cell r="S109">
            <v>165</v>
          </cell>
          <cell r="T109">
            <v>0</v>
          </cell>
          <cell r="U109">
            <v>0</v>
          </cell>
          <cell r="V109">
            <v>166</v>
          </cell>
          <cell r="W109" t="str">
            <v>28 ЦHТБ</v>
          </cell>
          <cell r="X109">
            <v>161</v>
          </cell>
          <cell r="Y109">
            <v>4</v>
          </cell>
          <cell r="Z109">
            <v>4</v>
          </cell>
          <cell r="AA109">
            <v>0</v>
          </cell>
          <cell r="AB109">
            <v>0</v>
          </cell>
          <cell r="AC109">
            <v>0</v>
          </cell>
          <cell r="AD109" t="str">
            <v>28 ЦHТБ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298</v>
          </cell>
          <cell r="AJ109">
            <v>1557</v>
          </cell>
          <cell r="AK109" t="str">
            <v>28 ЦHТБ</v>
          </cell>
          <cell r="AL109">
            <v>0</v>
          </cell>
          <cell r="AM109">
            <v>0</v>
          </cell>
          <cell r="AN109">
            <v>298</v>
          </cell>
          <cell r="AO109">
            <v>1557</v>
          </cell>
          <cell r="AP109">
            <v>0</v>
          </cell>
          <cell r="AQ109">
            <v>61</v>
          </cell>
          <cell r="AR109" t="str">
            <v>28 ЦHТБ</v>
          </cell>
          <cell r="AS109">
            <v>4</v>
          </cell>
          <cell r="AT109">
            <v>0</v>
          </cell>
          <cell r="AU109">
            <v>32</v>
          </cell>
          <cell r="AV109">
            <v>0</v>
          </cell>
          <cell r="AW109">
            <v>33</v>
          </cell>
          <cell r="AX109">
            <v>61</v>
          </cell>
          <cell r="AY109" t="str">
            <v>28 ЦHТБ</v>
          </cell>
          <cell r="AZ109">
            <v>0</v>
          </cell>
          <cell r="BA109">
            <v>0</v>
          </cell>
          <cell r="BB109">
            <v>28</v>
          </cell>
          <cell r="BC109">
            <v>0</v>
          </cell>
          <cell r="BD109">
            <v>33</v>
          </cell>
          <cell r="BE109">
            <v>0</v>
          </cell>
          <cell r="BF109" t="str">
            <v>28 ЦHТБ</v>
          </cell>
          <cell r="BG109">
            <v>4</v>
          </cell>
          <cell r="BH109">
            <v>4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 t="str">
            <v>28 ЦHТБ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 t="str">
            <v>28 ЦHТБ</v>
          </cell>
          <cell r="BV109">
            <v>0</v>
          </cell>
          <cell r="BW109">
            <v>0</v>
          </cell>
          <cell r="BX109">
            <v>1193</v>
          </cell>
          <cell r="BY109">
            <v>1193</v>
          </cell>
          <cell r="BZ109">
            <v>1193</v>
          </cell>
          <cell r="CA109">
            <v>0</v>
          </cell>
          <cell r="CB109" t="str">
            <v>28 ЦHТБ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 t="str">
            <v>28 ЦHТБ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 t="str">
            <v>28 ЦHТБ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 t="str">
            <v>28 ЦHТБ</v>
          </cell>
          <cell r="DA109">
            <v>0</v>
          </cell>
          <cell r="DB109">
            <v>0</v>
          </cell>
          <cell r="DC109">
            <v>1193</v>
          </cell>
          <cell r="DD109">
            <v>1193</v>
          </cell>
          <cell r="DE109">
            <v>1193</v>
          </cell>
          <cell r="DF109">
            <v>0</v>
          </cell>
          <cell r="DG109">
            <v>61</v>
          </cell>
          <cell r="DH109" t="str">
            <v>28 ЦHТБ</v>
          </cell>
          <cell r="DI109">
            <v>1197</v>
          </cell>
          <cell r="DJ109">
            <v>1193</v>
          </cell>
          <cell r="DK109">
            <v>1225</v>
          </cell>
          <cell r="DL109">
            <v>0</v>
          </cell>
          <cell r="DM109">
            <v>33</v>
          </cell>
          <cell r="DN109">
            <v>0</v>
          </cell>
          <cell r="DO109" t="str">
            <v>28 ЦHТБ</v>
          </cell>
          <cell r="DP109">
            <v>28</v>
          </cell>
          <cell r="DQ109">
            <v>28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 t="str">
            <v>28 ЦHТБ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 t="str">
            <v>28 ЦHТБ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 t="str">
            <v>28 ЦHТБ</v>
          </cell>
          <cell r="EO109">
            <v>0</v>
          </cell>
          <cell r="EP109">
            <v>6456</v>
          </cell>
          <cell r="EQ109">
            <v>4230</v>
          </cell>
          <cell r="ER109">
            <v>9353</v>
          </cell>
          <cell r="ES109">
            <v>3930</v>
          </cell>
          <cell r="ET109">
            <v>3612</v>
          </cell>
          <cell r="EU109" t="str">
            <v>28 ЦHТБ</v>
          </cell>
          <cell r="EV109">
            <v>1508</v>
          </cell>
          <cell r="EW109">
            <v>0</v>
          </cell>
          <cell r="EX109">
            <v>31</v>
          </cell>
          <cell r="EY109">
            <v>976</v>
          </cell>
          <cell r="EZ109">
            <v>987</v>
          </cell>
          <cell r="FA109">
            <v>20397</v>
          </cell>
          <cell r="FB109" t="str">
            <v>28 ЦHТБ</v>
          </cell>
          <cell r="FC109">
            <v>10686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5</v>
          </cell>
          <cell r="FI109">
            <v>0</v>
          </cell>
          <cell r="FJ109" t="str">
            <v>28 ЦHТБ</v>
          </cell>
          <cell r="FK109">
            <v>3898</v>
          </cell>
          <cell r="FL109">
            <v>0</v>
          </cell>
          <cell r="FM109">
            <v>183</v>
          </cell>
          <cell r="FN109">
            <v>3681</v>
          </cell>
          <cell r="FO109">
            <v>0</v>
          </cell>
          <cell r="FP109">
            <v>39</v>
          </cell>
          <cell r="FQ109">
            <v>0</v>
          </cell>
          <cell r="FR109" t="str">
            <v>28 ЦHТБ</v>
          </cell>
          <cell r="FS109">
            <v>1</v>
          </cell>
          <cell r="FT109">
            <v>0</v>
          </cell>
          <cell r="FU109">
            <v>551</v>
          </cell>
          <cell r="FV109">
            <v>0</v>
          </cell>
          <cell r="FW109">
            <v>183</v>
          </cell>
          <cell r="FX109">
            <v>330</v>
          </cell>
          <cell r="FY109">
            <v>0</v>
          </cell>
          <cell r="FZ109" t="str">
            <v>28 ЦHТБ</v>
          </cell>
          <cell r="GA109">
            <v>39</v>
          </cell>
          <cell r="GB109">
            <v>0</v>
          </cell>
          <cell r="GC109">
            <v>4</v>
          </cell>
          <cell r="GD109">
            <v>0</v>
          </cell>
          <cell r="GE109">
            <v>2846</v>
          </cell>
          <cell r="GF109">
            <v>0</v>
          </cell>
          <cell r="GG109">
            <v>2850</v>
          </cell>
          <cell r="GH109" t="str">
            <v>28 ЦHТБ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147</v>
          </cell>
          <cell r="GN109">
            <v>0</v>
          </cell>
          <cell r="GO109">
            <v>147</v>
          </cell>
          <cell r="GP109">
            <v>0</v>
          </cell>
          <cell r="GQ109" t="str">
            <v>28 ЦHТБ</v>
          </cell>
          <cell r="GR109">
            <v>0</v>
          </cell>
          <cell r="GS109">
            <v>0</v>
          </cell>
          <cell r="GT109">
            <v>0</v>
          </cell>
          <cell r="GU109">
            <v>354</v>
          </cell>
          <cell r="GV109">
            <v>0</v>
          </cell>
          <cell r="GW109">
            <v>354</v>
          </cell>
          <cell r="GX109">
            <v>0</v>
          </cell>
          <cell r="GY109" t="str">
            <v>28 ЦHТБ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 t="str">
            <v>28 ЦHТБ</v>
          </cell>
          <cell r="HG109">
            <v>160</v>
          </cell>
          <cell r="HH109">
            <v>482</v>
          </cell>
          <cell r="HI109">
            <v>0</v>
          </cell>
          <cell r="HJ109">
            <v>0</v>
          </cell>
          <cell r="HK109">
            <v>0</v>
          </cell>
        </row>
        <row r="110">
          <cell r="A110" t="str">
            <v>29 ТРАHСМЕТАЛЛ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 t="str">
            <v>29 ТРАHСМЕТАЛЛ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 t="str">
            <v>29 ТРАHСМЕТАЛЛ</v>
          </cell>
          <cell r="Q110">
            <v>4</v>
          </cell>
          <cell r="R110">
            <v>0</v>
          </cell>
          <cell r="S110">
            <v>117</v>
          </cell>
          <cell r="T110">
            <v>0</v>
          </cell>
          <cell r="U110">
            <v>0</v>
          </cell>
          <cell r="V110">
            <v>0</v>
          </cell>
          <cell r="W110" t="str">
            <v>29 ТРАHСМЕТАЛЛ</v>
          </cell>
          <cell r="X110">
            <v>90</v>
          </cell>
          <cell r="Y110">
            <v>0</v>
          </cell>
          <cell r="Z110">
            <v>27</v>
          </cell>
          <cell r="AA110">
            <v>0</v>
          </cell>
          <cell r="AB110">
            <v>0</v>
          </cell>
          <cell r="AC110">
            <v>0</v>
          </cell>
          <cell r="AD110" t="str">
            <v>29 ТРАHСМЕТАЛЛ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 t="str">
            <v>29 ТРАHСМЕТАЛЛ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 t="str">
            <v>29 ТРАHСМЕТАЛЛ</v>
          </cell>
          <cell r="AS110">
            <v>1402</v>
          </cell>
          <cell r="AT110">
            <v>0</v>
          </cell>
          <cell r="AU110">
            <v>1285</v>
          </cell>
          <cell r="AV110">
            <v>0</v>
          </cell>
          <cell r="AW110">
            <v>117</v>
          </cell>
          <cell r="AX110">
            <v>0</v>
          </cell>
          <cell r="AY110" t="str">
            <v>29 ТРАHСМЕТАЛЛ</v>
          </cell>
          <cell r="AZ110">
            <v>117</v>
          </cell>
          <cell r="BA110">
            <v>0</v>
          </cell>
          <cell r="BB110">
            <v>0</v>
          </cell>
          <cell r="BC110">
            <v>0</v>
          </cell>
          <cell r="BD110">
            <v>117</v>
          </cell>
          <cell r="BE110">
            <v>0</v>
          </cell>
          <cell r="BF110" t="str">
            <v>29 ТРАHСМЕТАЛЛ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 t="str">
            <v>29 ТРАHСМЕТАЛЛ</v>
          </cell>
          <cell r="BO110">
            <v>0</v>
          </cell>
          <cell r="BP110">
            <v>0</v>
          </cell>
          <cell r="BQ110">
            <v>1285</v>
          </cell>
          <cell r="BR110">
            <v>1285</v>
          </cell>
          <cell r="BS110">
            <v>0</v>
          </cell>
          <cell r="BT110">
            <v>0</v>
          </cell>
          <cell r="BU110" t="str">
            <v>29 ТРАHСМЕТАЛЛ</v>
          </cell>
          <cell r="BV110">
            <v>0</v>
          </cell>
          <cell r="BW110">
            <v>0</v>
          </cell>
          <cell r="BX110">
            <v>650</v>
          </cell>
          <cell r="BY110">
            <v>650</v>
          </cell>
          <cell r="BZ110">
            <v>650</v>
          </cell>
          <cell r="CA110">
            <v>0</v>
          </cell>
          <cell r="CB110" t="str">
            <v>29 ТРАHСМЕТАЛЛ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 t="str">
            <v>29 ТРАHСМЕТАЛЛ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 t="str">
            <v>29 ТРАHСМЕТАЛЛ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 t="str">
            <v>29 ТРАHСМЕТАЛЛ</v>
          </cell>
          <cell r="DA110">
            <v>0</v>
          </cell>
          <cell r="DB110">
            <v>0</v>
          </cell>
          <cell r="DC110">
            <v>650</v>
          </cell>
          <cell r="DD110">
            <v>650</v>
          </cell>
          <cell r="DE110">
            <v>650</v>
          </cell>
          <cell r="DF110">
            <v>0</v>
          </cell>
          <cell r="DG110">
            <v>0</v>
          </cell>
          <cell r="DH110" t="str">
            <v>29 ТРАHСМЕТАЛЛ</v>
          </cell>
          <cell r="DI110">
            <v>2052</v>
          </cell>
          <cell r="DJ110">
            <v>650</v>
          </cell>
          <cell r="DK110">
            <v>1935</v>
          </cell>
          <cell r="DL110">
            <v>0</v>
          </cell>
          <cell r="DM110">
            <v>117</v>
          </cell>
          <cell r="DN110">
            <v>0</v>
          </cell>
          <cell r="DO110" t="str">
            <v>29 ТРАHСМЕТАЛЛ</v>
          </cell>
          <cell r="DP110">
            <v>1285</v>
          </cell>
          <cell r="DQ110">
            <v>1285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 t="str">
            <v>29 ТРАHСМЕТАЛЛ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 t="str">
            <v>29 ТРАHСМЕТАЛЛ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 t="str">
            <v>29 ТРАHСМЕТАЛЛ</v>
          </cell>
          <cell r="EO110">
            <v>0</v>
          </cell>
          <cell r="EP110">
            <v>165</v>
          </cell>
          <cell r="EQ110">
            <v>0</v>
          </cell>
          <cell r="ER110">
            <v>918</v>
          </cell>
          <cell r="ES110">
            <v>0</v>
          </cell>
          <cell r="ET110">
            <v>518</v>
          </cell>
          <cell r="EU110" t="str">
            <v>29 ТРАHСМЕТАЛЛ</v>
          </cell>
          <cell r="EV110">
            <v>0</v>
          </cell>
          <cell r="EW110">
            <v>117</v>
          </cell>
          <cell r="EX110">
            <v>0</v>
          </cell>
          <cell r="EY110">
            <v>1173</v>
          </cell>
          <cell r="EZ110">
            <v>0</v>
          </cell>
          <cell r="FA110">
            <v>2891</v>
          </cell>
          <cell r="FB110" t="str">
            <v>29 ТРАHСМЕТАЛЛ</v>
          </cell>
          <cell r="FC110">
            <v>0</v>
          </cell>
          <cell r="FD110">
            <v>0</v>
          </cell>
          <cell r="FE110">
            <v>0</v>
          </cell>
          <cell r="FF110">
            <v>84</v>
          </cell>
          <cell r="FG110">
            <v>0</v>
          </cell>
          <cell r="FH110">
            <v>0</v>
          </cell>
          <cell r="FI110">
            <v>0</v>
          </cell>
          <cell r="FJ110" t="str">
            <v>29 ТРАHСМЕТАЛЛ</v>
          </cell>
          <cell r="FK110">
            <v>523</v>
          </cell>
          <cell r="FL110">
            <v>0</v>
          </cell>
          <cell r="FM110">
            <v>0</v>
          </cell>
          <cell r="FN110">
            <v>523</v>
          </cell>
          <cell r="FO110">
            <v>0</v>
          </cell>
          <cell r="FP110">
            <v>0</v>
          </cell>
          <cell r="FQ110">
            <v>0</v>
          </cell>
          <cell r="FR110" t="str">
            <v>29 ТРАHСМЕТАЛЛ</v>
          </cell>
          <cell r="FS110">
            <v>0</v>
          </cell>
          <cell r="FT110">
            <v>0</v>
          </cell>
          <cell r="FU110">
            <v>72</v>
          </cell>
          <cell r="FV110">
            <v>0</v>
          </cell>
          <cell r="FW110">
            <v>0</v>
          </cell>
          <cell r="FX110">
            <v>72</v>
          </cell>
          <cell r="FY110">
            <v>0</v>
          </cell>
          <cell r="FZ110" t="str">
            <v>29 ТРАHСМЕТАЛЛ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368</v>
          </cell>
          <cell r="GF110">
            <v>0</v>
          </cell>
          <cell r="GG110">
            <v>368</v>
          </cell>
          <cell r="GH110" t="str">
            <v>29 ТРАHСМЕТАЛЛ</v>
          </cell>
          <cell r="GI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37</v>
          </cell>
          <cell r="GN110">
            <v>0</v>
          </cell>
          <cell r="GO110">
            <v>37</v>
          </cell>
          <cell r="GP110">
            <v>0</v>
          </cell>
          <cell r="GQ110" t="str">
            <v>29 ТРАHСМЕТАЛЛ</v>
          </cell>
          <cell r="GR110">
            <v>0</v>
          </cell>
          <cell r="GS110">
            <v>0</v>
          </cell>
          <cell r="GT110">
            <v>0</v>
          </cell>
          <cell r="GU110">
            <v>46</v>
          </cell>
          <cell r="GV110">
            <v>0</v>
          </cell>
          <cell r="GW110">
            <v>46</v>
          </cell>
          <cell r="GX110">
            <v>0</v>
          </cell>
          <cell r="GY110" t="str">
            <v>29 ТРАHСМЕТАЛЛ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 t="str">
            <v>29 ТРАHСМЕТАЛЛ</v>
          </cell>
          <cell r="HG110">
            <v>33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</row>
        <row r="111">
          <cell r="A111" t="str">
            <v>30 HТС Пути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 t="str">
            <v>30 HТС Пути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 t="str">
            <v>30 HТС Пути</v>
          </cell>
          <cell r="Q111">
            <v>0</v>
          </cell>
          <cell r="R111">
            <v>15</v>
          </cell>
          <cell r="S111">
            <v>22</v>
          </cell>
          <cell r="T111">
            <v>0</v>
          </cell>
          <cell r="U111">
            <v>0</v>
          </cell>
          <cell r="V111">
            <v>15</v>
          </cell>
          <cell r="W111" t="str">
            <v>30 HТС Пути</v>
          </cell>
          <cell r="X111">
            <v>22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 t="str">
            <v>30 HТС Пути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 t="str">
            <v>30 HТС Пути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7</v>
          </cell>
          <cell r="AR111" t="str">
            <v>30 HТС Пути</v>
          </cell>
          <cell r="AS111">
            <v>7</v>
          </cell>
          <cell r="AT111">
            <v>0</v>
          </cell>
          <cell r="AU111">
            <v>5</v>
          </cell>
          <cell r="AV111">
            <v>0</v>
          </cell>
          <cell r="AW111">
            <v>9</v>
          </cell>
          <cell r="AX111">
            <v>7</v>
          </cell>
          <cell r="AY111" t="str">
            <v>30 HТС Пути</v>
          </cell>
          <cell r="AZ111">
            <v>7</v>
          </cell>
          <cell r="BA111">
            <v>0</v>
          </cell>
          <cell r="BB111">
            <v>5</v>
          </cell>
          <cell r="BC111">
            <v>0</v>
          </cell>
          <cell r="BD111">
            <v>9</v>
          </cell>
          <cell r="BE111">
            <v>0</v>
          </cell>
          <cell r="BF111" t="str">
            <v>30 HТС Пути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 t="str">
            <v>30 HТС Пути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 t="str">
            <v>30 HТС Пути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 t="str">
            <v>30 HТС Пути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 t="str">
            <v>30 HТС Пути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 t="str">
            <v>30 HТС Пути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 t="str">
            <v>30 HТС Пути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7</v>
          </cell>
          <cell r="DH111" t="str">
            <v>30 HТС Пути</v>
          </cell>
          <cell r="DI111">
            <v>7</v>
          </cell>
          <cell r="DJ111">
            <v>0</v>
          </cell>
          <cell r="DK111">
            <v>5</v>
          </cell>
          <cell r="DL111">
            <v>0</v>
          </cell>
          <cell r="DM111">
            <v>9</v>
          </cell>
          <cell r="DN111">
            <v>0</v>
          </cell>
          <cell r="DO111" t="str">
            <v>30 HТС Пути</v>
          </cell>
          <cell r="DP111">
            <v>5</v>
          </cell>
          <cell r="DQ111">
            <v>5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 t="str">
            <v>30 HТС Пути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 t="str">
            <v>30 HТС Пути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 t="str">
            <v>30 HТС Пути</v>
          </cell>
          <cell r="EO111">
            <v>0</v>
          </cell>
          <cell r="EP111">
            <v>38</v>
          </cell>
          <cell r="EQ111">
            <v>30</v>
          </cell>
          <cell r="ER111">
            <v>701</v>
          </cell>
          <cell r="ES111">
            <v>468</v>
          </cell>
          <cell r="ET111">
            <v>277</v>
          </cell>
          <cell r="EU111" t="str">
            <v>30 HТС Пути</v>
          </cell>
          <cell r="EV111">
            <v>184</v>
          </cell>
          <cell r="EW111">
            <v>7</v>
          </cell>
          <cell r="EX111">
            <v>7</v>
          </cell>
          <cell r="EY111">
            <v>97</v>
          </cell>
          <cell r="EZ111">
            <v>86</v>
          </cell>
          <cell r="FA111">
            <v>1120</v>
          </cell>
          <cell r="FB111" t="str">
            <v>30 HТС Пути</v>
          </cell>
          <cell r="FC111">
            <v>775</v>
          </cell>
          <cell r="FD111">
            <v>0</v>
          </cell>
          <cell r="FE111">
            <v>0</v>
          </cell>
          <cell r="FF111">
            <v>-4</v>
          </cell>
          <cell r="FG111">
            <v>3</v>
          </cell>
          <cell r="FH111">
            <v>0</v>
          </cell>
          <cell r="FI111">
            <v>0</v>
          </cell>
          <cell r="FJ111" t="str">
            <v>30 HТС Пути</v>
          </cell>
          <cell r="FK111">
            <v>281</v>
          </cell>
          <cell r="FL111">
            <v>0</v>
          </cell>
          <cell r="FM111">
            <v>14</v>
          </cell>
          <cell r="FN111">
            <v>242</v>
          </cell>
          <cell r="FO111">
            <v>0</v>
          </cell>
          <cell r="FP111">
            <v>25</v>
          </cell>
          <cell r="FQ111">
            <v>0</v>
          </cell>
          <cell r="FR111" t="str">
            <v>30 HТС Пути</v>
          </cell>
          <cell r="FS111">
            <v>0</v>
          </cell>
          <cell r="FT111">
            <v>0</v>
          </cell>
          <cell r="FU111">
            <v>46</v>
          </cell>
          <cell r="FV111">
            <v>0</v>
          </cell>
          <cell r="FW111">
            <v>14</v>
          </cell>
          <cell r="FX111">
            <v>28</v>
          </cell>
          <cell r="FY111">
            <v>0</v>
          </cell>
          <cell r="FZ111" t="str">
            <v>30 HТС Пути</v>
          </cell>
          <cell r="GA111">
            <v>4</v>
          </cell>
          <cell r="GB111">
            <v>0</v>
          </cell>
          <cell r="GC111">
            <v>0</v>
          </cell>
          <cell r="GD111">
            <v>0</v>
          </cell>
          <cell r="GE111">
            <v>199</v>
          </cell>
          <cell r="GF111">
            <v>0</v>
          </cell>
          <cell r="GG111">
            <v>181</v>
          </cell>
          <cell r="GH111" t="str">
            <v>30 HТС Пути</v>
          </cell>
          <cell r="GI111">
            <v>18</v>
          </cell>
          <cell r="GJ111">
            <v>0</v>
          </cell>
          <cell r="GK111">
            <v>0</v>
          </cell>
          <cell r="GL111">
            <v>0</v>
          </cell>
          <cell r="GM111">
            <v>11</v>
          </cell>
          <cell r="GN111">
            <v>0</v>
          </cell>
          <cell r="GO111">
            <v>10</v>
          </cell>
          <cell r="GP111">
            <v>1</v>
          </cell>
          <cell r="GQ111" t="str">
            <v>30 HТС Пути</v>
          </cell>
          <cell r="GR111">
            <v>0</v>
          </cell>
          <cell r="GS111">
            <v>0</v>
          </cell>
          <cell r="GT111">
            <v>0</v>
          </cell>
          <cell r="GU111">
            <v>25</v>
          </cell>
          <cell r="GV111">
            <v>0</v>
          </cell>
          <cell r="GW111">
            <v>23</v>
          </cell>
          <cell r="GX111">
            <v>2</v>
          </cell>
          <cell r="GY111" t="str">
            <v>30 HТС Пути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 t="str">
            <v>30 HТС Пути</v>
          </cell>
          <cell r="HG111">
            <v>11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</row>
        <row r="112">
          <cell r="A112" t="str">
            <v>31 ЦФТО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 t="str">
            <v>31 ЦФТО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727</v>
          </cell>
          <cell r="P112" t="str">
            <v>31 ЦФТО</v>
          </cell>
          <cell r="Q112">
            <v>1646</v>
          </cell>
          <cell r="R112">
            <v>1731</v>
          </cell>
          <cell r="S112">
            <v>1584</v>
          </cell>
          <cell r="T112">
            <v>0</v>
          </cell>
          <cell r="U112">
            <v>0</v>
          </cell>
          <cell r="V112">
            <v>1724</v>
          </cell>
          <cell r="W112" t="str">
            <v>31 ЦФТО</v>
          </cell>
          <cell r="X112">
            <v>1577</v>
          </cell>
          <cell r="Y112">
            <v>7</v>
          </cell>
          <cell r="Z112">
            <v>7</v>
          </cell>
          <cell r="AA112">
            <v>0</v>
          </cell>
          <cell r="AB112">
            <v>0</v>
          </cell>
          <cell r="AC112">
            <v>0</v>
          </cell>
          <cell r="AD112" t="str">
            <v>31 ЦФТО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 t="str">
            <v>31 ЦФТО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2672</v>
          </cell>
          <cell r="AR112" t="str">
            <v>31 ЦФТО</v>
          </cell>
          <cell r="AS112">
            <v>919</v>
          </cell>
          <cell r="AT112">
            <v>0</v>
          </cell>
          <cell r="AU112">
            <v>147</v>
          </cell>
          <cell r="AV112">
            <v>0</v>
          </cell>
          <cell r="AW112">
            <v>3444</v>
          </cell>
          <cell r="AX112">
            <v>1945</v>
          </cell>
          <cell r="AY112" t="str">
            <v>31 ЦФТО</v>
          </cell>
          <cell r="AZ112">
            <v>0</v>
          </cell>
          <cell r="BA112">
            <v>0</v>
          </cell>
          <cell r="BB112">
            <v>147</v>
          </cell>
          <cell r="BC112">
            <v>0</v>
          </cell>
          <cell r="BD112">
            <v>1798</v>
          </cell>
          <cell r="BE112">
            <v>727</v>
          </cell>
          <cell r="BF112" t="str">
            <v>31 ЦФТО</v>
          </cell>
          <cell r="BG112">
            <v>919</v>
          </cell>
          <cell r="BH112">
            <v>0</v>
          </cell>
          <cell r="BI112">
            <v>1646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 t="str">
            <v>31 ЦФТО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 t="str">
            <v>31 ЦФТО</v>
          </cell>
          <cell r="BV112">
            <v>0</v>
          </cell>
          <cell r="BW112">
            <v>2933</v>
          </cell>
          <cell r="BX112">
            <v>30150</v>
          </cell>
          <cell r="BY112">
            <v>30150</v>
          </cell>
          <cell r="BZ112">
            <v>26644</v>
          </cell>
          <cell r="CA112">
            <v>6439</v>
          </cell>
          <cell r="CB112" t="str">
            <v>31 ЦФТО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 t="str">
            <v>31 ЦФТО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 t="str">
            <v>31 ЦФТО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 t="str">
            <v>31 ЦФТО</v>
          </cell>
          <cell r="DA112">
            <v>0</v>
          </cell>
          <cell r="DB112">
            <v>2933</v>
          </cell>
          <cell r="DC112">
            <v>30150</v>
          </cell>
          <cell r="DD112">
            <v>30150</v>
          </cell>
          <cell r="DE112">
            <v>26644</v>
          </cell>
          <cell r="DF112">
            <v>6439</v>
          </cell>
          <cell r="DG112">
            <v>5605</v>
          </cell>
          <cell r="DH112" t="str">
            <v>31 ЦФТО</v>
          </cell>
          <cell r="DI112">
            <v>31069</v>
          </cell>
          <cell r="DJ112">
            <v>30150</v>
          </cell>
          <cell r="DK112">
            <v>26791</v>
          </cell>
          <cell r="DL112">
            <v>0</v>
          </cell>
          <cell r="DM112">
            <v>9883</v>
          </cell>
          <cell r="DN112">
            <v>0</v>
          </cell>
          <cell r="DO112" t="str">
            <v>31 ЦФТО</v>
          </cell>
          <cell r="DP112">
            <v>25663</v>
          </cell>
          <cell r="DQ112">
            <v>25663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 t="str">
            <v>31 ЦФТО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 t="str">
            <v>31 ЦФТО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 t="str">
            <v>31 ЦФТО</v>
          </cell>
          <cell r="EO112">
            <v>0</v>
          </cell>
          <cell r="EP112">
            <v>0</v>
          </cell>
          <cell r="EQ112">
            <v>0</v>
          </cell>
          <cell r="ER112">
            <v>38060</v>
          </cell>
          <cell r="ES112">
            <v>24159</v>
          </cell>
          <cell r="ET112">
            <v>14897</v>
          </cell>
          <cell r="EU112" t="str">
            <v>31 ЦФТО</v>
          </cell>
          <cell r="EV112">
            <v>9373</v>
          </cell>
          <cell r="EW112">
            <v>0</v>
          </cell>
          <cell r="EX112">
            <v>972</v>
          </cell>
          <cell r="EY112">
            <v>50989</v>
          </cell>
          <cell r="EZ112">
            <v>20445</v>
          </cell>
          <cell r="FA112">
            <v>103946</v>
          </cell>
          <cell r="FB112" t="str">
            <v>31 ЦФТО</v>
          </cell>
          <cell r="FC112">
            <v>54949</v>
          </cell>
          <cell r="FD112">
            <v>0</v>
          </cell>
          <cell r="FE112">
            <v>0</v>
          </cell>
          <cell r="FF112">
            <v>10</v>
          </cell>
          <cell r="FG112">
            <v>159</v>
          </cell>
          <cell r="FH112">
            <v>1346</v>
          </cell>
          <cell r="FI112">
            <v>0</v>
          </cell>
          <cell r="FJ112" t="str">
            <v>31 ЦФТО</v>
          </cell>
          <cell r="FK112">
            <v>15278</v>
          </cell>
          <cell r="FL112">
            <v>0</v>
          </cell>
          <cell r="FM112">
            <v>1223</v>
          </cell>
          <cell r="FN112">
            <v>15401</v>
          </cell>
          <cell r="FO112">
            <v>0</v>
          </cell>
          <cell r="FP112">
            <v>0</v>
          </cell>
          <cell r="FQ112">
            <v>0</v>
          </cell>
          <cell r="FR112" t="str">
            <v>31 ЦФТО</v>
          </cell>
          <cell r="FS112">
            <v>110</v>
          </cell>
          <cell r="FT112">
            <v>0</v>
          </cell>
          <cell r="FU112">
            <v>2158</v>
          </cell>
          <cell r="FV112">
            <v>0</v>
          </cell>
          <cell r="FW112">
            <v>1223</v>
          </cell>
          <cell r="FX112">
            <v>1045</v>
          </cell>
          <cell r="FY112">
            <v>0</v>
          </cell>
          <cell r="FZ112" t="str">
            <v>31 ЦФТО</v>
          </cell>
          <cell r="GA112">
            <v>0</v>
          </cell>
          <cell r="GB112">
            <v>0</v>
          </cell>
          <cell r="GC112">
            <v>1051</v>
          </cell>
          <cell r="GD112">
            <v>0</v>
          </cell>
          <cell r="GE112">
            <v>11165</v>
          </cell>
          <cell r="GF112">
            <v>0</v>
          </cell>
          <cell r="GG112">
            <v>12216</v>
          </cell>
          <cell r="GH112" t="str">
            <v>31 ЦФТО</v>
          </cell>
          <cell r="GI112">
            <v>0</v>
          </cell>
          <cell r="GJ112">
            <v>0</v>
          </cell>
          <cell r="GK112">
            <v>54</v>
          </cell>
          <cell r="GL112">
            <v>0</v>
          </cell>
          <cell r="GM112">
            <v>575</v>
          </cell>
          <cell r="GN112">
            <v>0</v>
          </cell>
          <cell r="GO112">
            <v>629</v>
          </cell>
          <cell r="GP112">
            <v>0</v>
          </cell>
          <cell r="GQ112" t="str">
            <v>31 ЦФТО</v>
          </cell>
          <cell r="GR112">
            <v>0</v>
          </cell>
          <cell r="GS112">
            <v>131</v>
          </cell>
          <cell r="GT112">
            <v>0</v>
          </cell>
          <cell r="GU112">
            <v>1380</v>
          </cell>
          <cell r="GV112">
            <v>0</v>
          </cell>
          <cell r="GW112">
            <v>1511</v>
          </cell>
          <cell r="GX112">
            <v>0</v>
          </cell>
          <cell r="GY112" t="str">
            <v>31 ЦФТО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 t="str">
            <v>31 ЦФТО</v>
          </cell>
          <cell r="HG112">
            <v>305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</row>
        <row r="113">
          <cell r="A113" t="str">
            <v>32 ЭКОЦЕHТР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 t="str">
            <v>32 ЭКОЦЕHТР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11</v>
          </cell>
          <cell r="P113" t="str">
            <v>32 ЭКОЦЕHТР</v>
          </cell>
          <cell r="Q113">
            <v>14</v>
          </cell>
          <cell r="R113">
            <v>1041</v>
          </cell>
          <cell r="S113">
            <v>1199</v>
          </cell>
          <cell r="T113">
            <v>822</v>
          </cell>
          <cell r="U113">
            <v>856</v>
          </cell>
          <cell r="V113">
            <v>219</v>
          </cell>
          <cell r="W113" t="str">
            <v>32 ЭКОЦЕHТР</v>
          </cell>
          <cell r="X113">
            <v>343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 t="str">
            <v>32 ЭКОЦЕHТР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 t="str">
            <v>32 ЭКОЦЕHТР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123</v>
          </cell>
          <cell r="AR113" t="str">
            <v>32 ЭКОЦЕHТР</v>
          </cell>
          <cell r="AS113">
            <v>160</v>
          </cell>
          <cell r="AT113">
            <v>0</v>
          </cell>
          <cell r="AU113">
            <v>109</v>
          </cell>
          <cell r="AV113">
            <v>0</v>
          </cell>
          <cell r="AW113">
            <v>174</v>
          </cell>
          <cell r="AX113">
            <v>97</v>
          </cell>
          <cell r="AY113" t="str">
            <v>32 ЭКОЦЕHТР</v>
          </cell>
          <cell r="AZ113">
            <v>157</v>
          </cell>
          <cell r="BA113">
            <v>0</v>
          </cell>
          <cell r="BB113">
            <v>80</v>
          </cell>
          <cell r="BC113">
            <v>0</v>
          </cell>
          <cell r="BD113">
            <v>174</v>
          </cell>
          <cell r="BE113">
            <v>7</v>
          </cell>
          <cell r="BF113" t="str">
            <v>32 ЭКОЦЕHТР</v>
          </cell>
          <cell r="BG113">
            <v>3</v>
          </cell>
          <cell r="BH113">
            <v>10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 t="str">
            <v>32 ЭКОЦЕHТР</v>
          </cell>
          <cell r="BO113">
            <v>0</v>
          </cell>
          <cell r="BP113">
            <v>19</v>
          </cell>
          <cell r="BQ113">
            <v>0</v>
          </cell>
          <cell r="BR113">
            <v>19</v>
          </cell>
          <cell r="BS113">
            <v>0</v>
          </cell>
          <cell r="BT113">
            <v>0</v>
          </cell>
          <cell r="BU113" t="str">
            <v>32 ЭКОЦЕHТР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 t="str">
            <v>32 ЭКОЦЕHТР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 t="str">
            <v>32 ЭКОЦЕHТР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 t="str">
            <v>32 ЭКОЦЕHТР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 t="str">
            <v>32 ЭКОЦЕHТР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123</v>
          </cell>
          <cell r="DH113" t="str">
            <v>32 ЭКОЦЕHТР</v>
          </cell>
          <cell r="DI113">
            <v>160</v>
          </cell>
          <cell r="DJ113">
            <v>0</v>
          </cell>
          <cell r="DK113">
            <v>109</v>
          </cell>
          <cell r="DL113">
            <v>0</v>
          </cell>
          <cell r="DM113">
            <v>174</v>
          </cell>
          <cell r="DN113">
            <v>0</v>
          </cell>
          <cell r="DO113" t="str">
            <v>32 ЭКОЦЕHТР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 t="str">
            <v>32 ЭКОЦЕHТР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 t="str">
            <v>32 ЭКОЦЕHТР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 t="str">
            <v>32 ЭКОЦЕHТР</v>
          </cell>
          <cell r="EO113">
            <v>0</v>
          </cell>
          <cell r="EP113">
            <v>695</v>
          </cell>
          <cell r="EQ113">
            <v>448</v>
          </cell>
          <cell r="ER113">
            <v>699</v>
          </cell>
          <cell r="ES113">
            <v>688</v>
          </cell>
          <cell r="ET113">
            <v>261</v>
          </cell>
          <cell r="EU113" t="str">
            <v>32 ЭКОЦЕHТР</v>
          </cell>
          <cell r="EV113">
            <v>265</v>
          </cell>
          <cell r="EW113">
            <v>157</v>
          </cell>
          <cell r="EX113">
            <v>123</v>
          </cell>
          <cell r="EY113">
            <v>0</v>
          </cell>
          <cell r="EZ113">
            <v>0</v>
          </cell>
          <cell r="FA113">
            <v>1812</v>
          </cell>
          <cell r="FB113" t="str">
            <v>32 ЭКОЦЕHТР</v>
          </cell>
          <cell r="FC113">
            <v>1524</v>
          </cell>
          <cell r="FD113">
            <v>0</v>
          </cell>
          <cell r="FE113">
            <v>-2</v>
          </cell>
          <cell r="FF113">
            <v>-218</v>
          </cell>
          <cell r="FG113">
            <v>236</v>
          </cell>
          <cell r="FH113">
            <v>249</v>
          </cell>
          <cell r="FI113">
            <v>13</v>
          </cell>
          <cell r="FJ113" t="str">
            <v>32 ЭКОЦЕHТР</v>
          </cell>
          <cell r="FK113">
            <v>266</v>
          </cell>
          <cell r="FL113">
            <v>45</v>
          </cell>
          <cell r="FM113">
            <v>11</v>
          </cell>
          <cell r="FN113">
            <v>185</v>
          </cell>
          <cell r="FO113">
            <v>0</v>
          </cell>
          <cell r="FP113">
            <v>364</v>
          </cell>
          <cell r="FQ113">
            <v>45</v>
          </cell>
          <cell r="FR113" t="str">
            <v>32 ЭКОЦЕHТР</v>
          </cell>
          <cell r="FS113">
            <v>24</v>
          </cell>
          <cell r="FT113">
            <v>0</v>
          </cell>
          <cell r="FU113">
            <v>37</v>
          </cell>
          <cell r="FV113">
            <v>0</v>
          </cell>
          <cell r="FW113">
            <v>11</v>
          </cell>
          <cell r="FX113">
            <v>5</v>
          </cell>
          <cell r="FY113">
            <v>0</v>
          </cell>
          <cell r="FZ113" t="str">
            <v>32 ЭКОЦЕHТР</v>
          </cell>
          <cell r="GA113">
            <v>45</v>
          </cell>
          <cell r="GB113">
            <v>0</v>
          </cell>
          <cell r="GC113">
            <v>176</v>
          </cell>
          <cell r="GD113">
            <v>11</v>
          </cell>
          <cell r="GE113">
            <v>193</v>
          </cell>
          <cell r="GF113">
            <v>45</v>
          </cell>
          <cell r="GG113">
            <v>170</v>
          </cell>
          <cell r="GH113" t="str">
            <v>32 ЭКОЦЕHТР</v>
          </cell>
          <cell r="GI113">
            <v>244</v>
          </cell>
          <cell r="GJ113">
            <v>45</v>
          </cell>
          <cell r="GK113">
            <v>5</v>
          </cell>
          <cell r="GL113">
            <v>2</v>
          </cell>
          <cell r="GM113">
            <v>13</v>
          </cell>
          <cell r="GN113">
            <v>0</v>
          </cell>
          <cell r="GO113">
            <v>10</v>
          </cell>
          <cell r="GP113">
            <v>8</v>
          </cell>
          <cell r="GQ113" t="str">
            <v>32 ЭКОЦЕHТР</v>
          </cell>
          <cell r="GR113">
            <v>0</v>
          </cell>
          <cell r="GS113">
            <v>44</v>
          </cell>
          <cell r="GT113">
            <v>0</v>
          </cell>
          <cell r="GU113">
            <v>23</v>
          </cell>
          <cell r="GV113">
            <v>0</v>
          </cell>
          <cell r="GW113">
            <v>0</v>
          </cell>
          <cell r="GX113">
            <v>67</v>
          </cell>
          <cell r="GY113" t="str">
            <v>32 ЭКОЦЕHТР</v>
          </cell>
          <cell r="GZ113">
            <v>0</v>
          </cell>
          <cell r="HA113">
            <v>0</v>
          </cell>
          <cell r="HB113">
            <v>0</v>
          </cell>
          <cell r="HC113">
            <v>0</v>
          </cell>
          <cell r="HD113">
            <v>0</v>
          </cell>
          <cell r="HE113">
            <v>0</v>
          </cell>
          <cell r="HF113" t="str">
            <v>32 ЭКОЦЕHТР</v>
          </cell>
          <cell r="HG113">
            <v>23</v>
          </cell>
          <cell r="HH113">
            <v>0</v>
          </cell>
          <cell r="HI113">
            <v>0</v>
          </cell>
          <cell r="HJ113">
            <v>-56</v>
          </cell>
          <cell r="HK113">
            <v>56</v>
          </cell>
        </row>
        <row r="114">
          <cell r="A114" t="str">
            <v>33 Диспетчерский центр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 t="str">
            <v>33 Диспетчерский центр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 t="str">
            <v>33 Диспетчерский центр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 t="str">
            <v>33 Диспетчерский центр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 t="str">
            <v>33 Диспетчерский центр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 t="str">
            <v>33 Диспетчерский центр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 t="str">
            <v>33 Диспетчерский центр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 t="str">
            <v>33 Диспетчерский центр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 t="str">
            <v>33 Диспетчерский центр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 t="str">
            <v>33 Диспетчерский центр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 t="str">
            <v>33 Диспетчерский центр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 t="str">
            <v>33 Диспетчерский центр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 t="str">
            <v>33 Диспетчерский центр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 t="str">
            <v>33 Диспетчерский центр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 t="str">
            <v>33 Диспетчерский центр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 t="str">
            <v>33 Диспетчерский центр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 t="str">
            <v>33 Диспетчерский центр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 t="str">
            <v>33 Диспетчерский центр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 t="str">
            <v>33 Диспетчерский центр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 t="str">
            <v>33 Диспетчерский центр</v>
          </cell>
          <cell r="EO114">
            <v>0</v>
          </cell>
          <cell r="EP114">
            <v>0</v>
          </cell>
          <cell r="EQ114">
            <v>0</v>
          </cell>
          <cell r="ER114">
            <v>11552</v>
          </cell>
          <cell r="ES114">
            <v>4794</v>
          </cell>
          <cell r="ET114">
            <v>4580</v>
          </cell>
          <cell r="EU114" t="str">
            <v>33 Диспетчерский центр</v>
          </cell>
          <cell r="EV114">
            <v>1882</v>
          </cell>
          <cell r="EW114">
            <v>0</v>
          </cell>
          <cell r="EX114">
            <v>0</v>
          </cell>
          <cell r="EY114">
            <v>1870</v>
          </cell>
          <cell r="EZ114">
            <v>319</v>
          </cell>
          <cell r="FA114">
            <v>18002</v>
          </cell>
          <cell r="FB114" t="str">
            <v>33 Диспетчерский центр</v>
          </cell>
          <cell r="FC114">
            <v>6995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 t="str">
            <v>33 Диспетчерский центр</v>
          </cell>
          <cell r="FK114">
            <v>4698</v>
          </cell>
          <cell r="FL114">
            <v>0</v>
          </cell>
          <cell r="FM114">
            <v>317</v>
          </cell>
          <cell r="FN114">
            <v>4319</v>
          </cell>
          <cell r="FO114">
            <v>0</v>
          </cell>
          <cell r="FP114">
            <v>62</v>
          </cell>
          <cell r="FQ114">
            <v>0</v>
          </cell>
          <cell r="FR114" t="str">
            <v>33 Диспетчерский центр</v>
          </cell>
          <cell r="FS114">
            <v>0</v>
          </cell>
          <cell r="FT114">
            <v>0</v>
          </cell>
          <cell r="FU114">
            <v>662</v>
          </cell>
          <cell r="FV114">
            <v>0</v>
          </cell>
          <cell r="FW114">
            <v>317</v>
          </cell>
          <cell r="FX114">
            <v>283</v>
          </cell>
          <cell r="FY114">
            <v>0</v>
          </cell>
          <cell r="FZ114" t="str">
            <v>33 Диспетчерский центр</v>
          </cell>
          <cell r="GA114">
            <v>62</v>
          </cell>
          <cell r="GB114">
            <v>0</v>
          </cell>
          <cell r="GC114">
            <v>0</v>
          </cell>
          <cell r="GD114">
            <v>0</v>
          </cell>
          <cell r="GE114">
            <v>3433</v>
          </cell>
          <cell r="GF114">
            <v>0</v>
          </cell>
          <cell r="GG114">
            <v>3433</v>
          </cell>
          <cell r="GH114" t="str">
            <v>33 Диспетчерский центр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177</v>
          </cell>
          <cell r="GN114">
            <v>0</v>
          </cell>
          <cell r="GO114">
            <v>177</v>
          </cell>
          <cell r="GP114">
            <v>0</v>
          </cell>
          <cell r="GQ114" t="str">
            <v>33 Диспетчерский центр</v>
          </cell>
          <cell r="GR114">
            <v>0</v>
          </cell>
          <cell r="GS114">
            <v>0</v>
          </cell>
          <cell r="GT114">
            <v>0</v>
          </cell>
          <cell r="GU114">
            <v>426</v>
          </cell>
          <cell r="GV114">
            <v>0</v>
          </cell>
          <cell r="GW114">
            <v>426</v>
          </cell>
          <cell r="GX114">
            <v>0</v>
          </cell>
          <cell r="GY114" t="str">
            <v>33 Диспетчерский центр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 t="str">
            <v>33 Диспетчерский центр</v>
          </cell>
          <cell r="HG114">
            <v>160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</row>
        <row r="115">
          <cell r="A115" t="str">
            <v>34 ЦЭГВ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 t="str">
            <v>34 ЦЭГВ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 t="str">
            <v>34 ЦЭГВ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 t="str">
            <v>34 ЦЭГВ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 t="str">
            <v>34 ЦЭГВ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 t="str">
            <v>34 ЦЭГВ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 t="str">
            <v>34 ЦЭГВ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 t="str">
            <v>34 ЦЭГВ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 t="str">
            <v>34 ЦЭГВ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 t="str">
            <v>34 ЦЭГВ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 t="str">
            <v>34 ЦЭГВ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 t="str">
            <v>34 ЦЭГВ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 t="str">
            <v>34 ЦЭГВ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 t="str">
            <v>34 ЦЭГВ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 t="str">
            <v>34 ЦЭГВ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 t="str">
            <v>34 ЦЭГВ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 t="str">
            <v>34 ЦЭГВ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 t="str">
            <v>34 ЦЭГВ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 t="str">
            <v>34 ЦЭГВ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 t="str">
            <v>34 ЦЭГВ</v>
          </cell>
          <cell r="EO115">
            <v>0</v>
          </cell>
          <cell r="EP115">
            <v>16</v>
          </cell>
          <cell r="EQ115">
            <v>0</v>
          </cell>
          <cell r="ER115">
            <v>714</v>
          </cell>
          <cell r="ES115">
            <v>0</v>
          </cell>
          <cell r="ET115">
            <v>283</v>
          </cell>
          <cell r="EU115" t="str">
            <v>34 ЦЭГВ</v>
          </cell>
          <cell r="EV115">
            <v>0</v>
          </cell>
          <cell r="EW115">
            <v>0</v>
          </cell>
          <cell r="EX115">
            <v>0</v>
          </cell>
          <cell r="EY115">
            <v>67</v>
          </cell>
          <cell r="EZ115">
            <v>0</v>
          </cell>
          <cell r="FA115">
            <v>1080</v>
          </cell>
          <cell r="FB115" t="str">
            <v>34 ЦЭГВ</v>
          </cell>
          <cell r="FC115">
            <v>0</v>
          </cell>
          <cell r="FD115">
            <v>0</v>
          </cell>
          <cell r="FE115">
            <v>0</v>
          </cell>
          <cell r="FF115">
            <v>2</v>
          </cell>
          <cell r="FG115">
            <v>0</v>
          </cell>
          <cell r="FH115">
            <v>0</v>
          </cell>
          <cell r="FI115">
            <v>0</v>
          </cell>
          <cell r="FJ115" t="str">
            <v>34 ЦЭГВ</v>
          </cell>
          <cell r="FK115">
            <v>290</v>
          </cell>
          <cell r="FL115">
            <v>0</v>
          </cell>
          <cell r="FM115">
            <v>7</v>
          </cell>
          <cell r="FN115">
            <v>283</v>
          </cell>
          <cell r="FO115">
            <v>0</v>
          </cell>
          <cell r="FP115">
            <v>0</v>
          </cell>
          <cell r="FQ115">
            <v>0</v>
          </cell>
          <cell r="FR115" t="str">
            <v>34 ЦЭГВ</v>
          </cell>
          <cell r="FS115">
            <v>0</v>
          </cell>
          <cell r="FT115">
            <v>0</v>
          </cell>
          <cell r="FU115">
            <v>48</v>
          </cell>
          <cell r="FV115">
            <v>0</v>
          </cell>
          <cell r="FW115">
            <v>7</v>
          </cell>
          <cell r="FX115">
            <v>41</v>
          </cell>
          <cell r="FY115">
            <v>0</v>
          </cell>
          <cell r="FZ115" t="str">
            <v>34 ЦЭГВ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206</v>
          </cell>
          <cell r="GF115">
            <v>0</v>
          </cell>
          <cell r="GG115">
            <v>206</v>
          </cell>
          <cell r="GH115" t="str">
            <v>34 ЦЭГВ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10</v>
          </cell>
          <cell r="GN115">
            <v>0</v>
          </cell>
          <cell r="GO115">
            <v>10</v>
          </cell>
          <cell r="GP115">
            <v>0</v>
          </cell>
          <cell r="GQ115" t="str">
            <v>34 ЦЭГВ</v>
          </cell>
          <cell r="GR115">
            <v>0</v>
          </cell>
          <cell r="GS115">
            <v>0</v>
          </cell>
          <cell r="GT115">
            <v>0</v>
          </cell>
          <cell r="GU115">
            <v>26</v>
          </cell>
          <cell r="GV115">
            <v>0</v>
          </cell>
          <cell r="GW115">
            <v>26</v>
          </cell>
          <cell r="GX115">
            <v>0</v>
          </cell>
          <cell r="GY115" t="str">
            <v>34 ЦЭГВ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 t="str">
            <v>34 ЦЭГВ</v>
          </cell>
          <cell r="HG115">
            <v>12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</row>
        <row r="116">
          <cell r="A116" t="str">
            <v>35 ЦФ МПС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 t="str">
            <v>35 ЦФ МПС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11</v>
          </cell>
          <cell r="P116" t="str">
            <v>35 ЦФ МПС</v>
          </cell>
          <cell r="Q116">
            <v>14</v>
          </cell>
          <cell r="R116">
            <v>1363</v>
          </cell>
          <cell r="S116">
            <v>2057</v>
          </cell>
          <cell r="T116">
            <v>2</v>
          </cell>
          <cell r="U116">
            <v>2</v>
          </cell>
          <cell r="V116">
            <v>1248</v>
          </cell>
          <cell r="W116" t="str">
            <v>35 ЦФ МПС</v>
          </cell>
          <cell r="X116">
            <v>1771</v>
          </cell>
          <cell r="Y116">
            <v>113</v>
          </cell>
          <cell r="Z116">
            <v>284</v>
          </cell>
          <cell r="AA116">
            <v>0</v>
          </cell>
          <cell r="AB116">
            <v>0</v>
          </cell>
          <cell r="AC116">
            <v>0</v>
          </cell>
          <cell r="AD116" t="str">
            <v>35 ЦФ МПС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 t="str">
            <v>35 ЦФ МПС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880</v>
          </cell>
          <cell r="AR116" t="str">
            <v>35 ЦФ МПС</v>
          </cell>
          <cell r="AS116">
            <v>40652161</v>
          </cell>
          <cell r="AT116">
            <v>0</v>
          </cell>
          <cell r="AU116">
            <v>46637472</v>
          </cell>
          <cell r="AV116">
            <v>0</v>
          </cell>
          <cell r="AW116">
            <v>-5984431</v>
          </cell>
          <cell r="AX116">
            <v>692</v>
          </cell>
          <cell r="AY116" t="str">
            <v>35 ЦФ МПС</v>
          </cell>
          <cell r="AZ116">
            <v>36944452</v>
          </cell>
          <cell r="BA116">
            <v>0</v>
          </cell>
          <cell r="BB116">
            <v>36944853</v>
          </cell>
          <cell r="BC116">
            <v>0</v>
          </cell>
          <cell r="BD116">
            <v>291</v>
          </cell>
          <cell r="BE116">
            <v>-16</v>
          </cell>
          <cell r="BF116" t="str">
            <v>35 ЦФ МПС</v>
          </cell>
          <cell r="BG116">
            <v>2</v>
          </cell>
          <cell r="BH116">
            <v>11</v>
          </cell>
          <cell r="BI116">
            <v>-25</v>
          </cell>
          <cell r="BJ116">
            <v>3707707</v>
          </cell>
          <cell r="BK116">
            <v>0</v>
          </cell>
          <cell r="BL116">
            <v>9692608</v>
          </cell>
          <cell r="BM116">
            <v>0</v>
          </cell>
          <cell r="BN116" t="str">
            <v>35 ЦФ МПС</v>
          </cell>
          <cell r="BO116">
            <v>-5984901</v>
          </cell>
          <cell r="BP116">
            <v>204</v>
          </cell>
          <cell r="BQ116">
            <v>0</v>
          </cell>
          <cell r="BR116">
            <v>0</v>
          </cell>
          <cell r="BS116">
            <v>204</v>
          </cell>
          <cell r="BT116">
            <v>0</v>
          </cell>
          <cell r="BU116" t="str">
            <v>35 ЦФ МПС</v>
          </cell>
          <cell r="BV116">
            <v>0</v>
          </cell>
          <cell r="BW116">
            <v>0</v>
          </cell>
          <cell r="BX116">
            <v>493359</v>
          </cell>
          <cell r="BY116">
            <v>0</v>
          </cell>
          <cell r="BZ116">
            <v>493359</v>
          </cell>
          <cell r="CA116">
            <v>0</v>
          </cell>
          <cell r="CB116" t="str">
            <v>35 ЦФ МПС</v>
          </cell>
          <cell r="CC116">
            <v>0</v>
          </cell>
          <cell r="CD116">
            <v>275000</v>
          </cell>
          <cell r="CE116">
            <v>275000</v>
          </cell>
          <cell r="CF116">
            <v>0</v>
          </cell>
          <cell r="CG116">
            <v>1494</v>
          </cell>
          <cell r="CH116">
            <v>1494</v>
          </cell>
          <cell r="CI116">
            <v>0</v>
          </cell>
          <cell r="CJ116" t="str">
            <v>35 ЦФ МПС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88887</v>
          </cell>
          <cell r="CP116">
            <v>88887</v>
          </cell>
          <cell r="CQ116">
            <v>0</v>
          </cell>
          <cell r="CR116" t="str">
            <v>35 ЦФ МПС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 t="str">
            <v>35 ЦФ МПС</v>
          </cell>
          <cell r="DA116">
            <v>0</v>
          </cell>
          <cell r="DB116">
            <v>0</v>
          </cell>
          <cell r="DC116">
            <v>127978</v>
          </cell>
          <cell r="DD116">
            <v>0</v>
          </cell>
          <cell r="DE116">
            <v>127978</v>
          </cell>
          <cell r="DF116">
            <v>0</v>
          </cell>
          <cell r="DG116">
            <v>880</v>
          </cell>
          <cell r="DH116" t="str">
            <v>35 ЦФ МПС</v>
          </cell>
          <cell r="DI116">
            <v>41145520</v>
          </cell>
          <cell r="DJ116">
            <v>0</v>
          </cell>
          <cell r="DK116">
            <v>47130831</v>
          </cell>
          <cell r="DL116">
            <v>0</v>
          </cell>
          <cell r="DM116">
            <v>-5984431</v>
          </cell>
          <cell r="DN116">
            <v>10591280</v>
          </cell>
          <cell r="DO116" t="str">
            <v>35 ЦФ МПС</v>
          </cell>
          <cell r="DP116">
            <v>37439470</v>
          </cell>
          <cell r="DQ116">
            <v>20223210</v>
          </cell>
          <cell r="DR116">
            <v>27807540</v>
          </cell>
          <cell r="DS116">
            <v>0</v>
          </cell>
          <cell r="DT116">
            <v>0</v>
          </cell>
          <cell r="DU116">
            <v>0</v>
          </cell>
          <cell r="DV116" t="str">
            <v>35 ЦФ МПС</v>
          </cell>
          <cell r="DW116">
            <v>91474</v>
          </cell>
          <cell r="DX116">
            <v>209783</v>
          </cell>
          <cell r="DY116">
            <v>0</v>
          </cell>
          <cell r="DZ116">
            <v>163044</v>
          </cell>
          <cell r="EA116">
            <v>163044</v>
          </cell>
          <cell r="EB116">
            <v>0</v>
          </cell>
          <cell r="EC116">
            <v>0</v>
          </cell>
          <cell r="ED116">
            <v>0</v>
          </cell>
          <cell r="EE116" t="str">
            <v>35 ЦФ МПС</v>
          </cell>
          <cell r="EF116">
            <v>0</v>
          </cell>
          <cell r="EG116">
            <v>0</v>
          </cell>
          <cell r="EH116">
            <v>0</v>
          </cell>
          <cell r="EI116">
            <v>1387</v>
          </cell>
          <cell r="EJ116">
            <v>1387</v>
          </cell>
          <cell r="EK116">
            <v>100000</v>
          </cell>
          <cell r="EL116">
            <v>177041</v>
          </cell>
          <cell r="EM116">
            <v>0</v>
          </cell>
          <cell r="EN116" t="str">
            <v>35 ЦФ МПС</v>
          </cell>
          <cell r="EO116">
            <v>0</v>
          </cell>
          <cell r="EP116">
            <v>507</v>
          </cell>
          <cell r="EQ116">
            <v>597</v>
          </cell>
          <cell r="ER116">
            <v>8346</v>
          </cell>
          <cell r="ES116">
            <v>8623</v>
          </cell>
          <cell r="ET116">
            <v>3374</v>
          </cell>
          <cell r="EU116" t="str">
            <v>35 ЦФ МПС</v>
          </cell>
          <cell r="EV116">
            <v>3312</v>
          </cell>
          <cell r="EW116">
            <v>371</v>
          </cell>
          <cell r="EX116">
            <v>258</v>
          </cell>
          <cell r="EY116">
            <v>3883</v>
          </cell>
          <cell r="EZ116">
            <v>3985</v>
          </cell>
          <cell r="FA116">
            <v>16481</v>
          </cell>
          <cell r="FB116" t="str">
            <v>35 ЦФ МПС</v>
          </cell>
          <cell r="FC116">
            <v>16775</v>
          </cell>
          <cell r="FD116">
            <v>0</v>
          </cell>
          <cell r="FE116">
            <v>0</v>
          </cell>
          <cell r="FF116">
            <v>2</v>
          </cell>
          <cell r="FG116">
            <v>0</v>
          </cell>
          <cell r="FH116">
            <v>-4</v>
          </cell>
          <cell r="FI116">
            <v>0</v>
          </cell>
          <cell r="FJ116" t="str">
            <v>35 ЦФ МПС</v>
          </cell>
          <cell r="FK116">
            <v>4863</v>
          </cell>
          <cell r="FL116">
            <v>0</v>
          </cell>
          <cell r="FM116">
            <v>390</v>
          </cell>
          <cell r="FN116">
            <v>4454</v>
          </cell>
          <cell r="FO116">
            <v>0</v>
          </cell>
          <cell r="FP116">
            <v>15</v>
          </cell>
          <cell r="FQ116">
            <v>0</v>
          </cell>
          <cell r="FR116" t="str">
            <v>35 ЦФ МПС</v>
          </cell>
          <cell r="FS116">
            <v>0</v>
          </cell>
          <cell r="FT116">
            <v>0</v>
          </cell>
          <cell r="FU116">
            <v>805</v>
          </cell>
          <cell r="FV116">
            <v>0</v>
          </cell>
          <cell r="FW116">
            <v>390</v>
          </cell>
          <cell r="FX116">
            <v>400</v>
          </cell>
          <cell r="FY116">
            <v>0</v>
          </cell>
          <cell r="FZ116" t="str">
            <v>35 ЦФ МПС</v>
          </cell>
          <cell r="GA116">
            <v>15</v>
          </cell>
          <cell r="GB116">
            <v>0</v>
          </cell>
          <cell r="GC116">
            <v>0</v>
          </cell>
          <cell r="GD116">
            <v>0</v>
          </cell>
          <cell r="GE116">
            <v>3408</v>
          </cell>
          <cell r="GF116">
            <v>0</v>
          </cell>
          <cell r="GG116">
            <v>3408</v>
          </cell>
          <cell r="GH116" t="str">
            <v>35 ЦФ МПС</v>
          </cell>
          <cell r="GI116">
            <v>0</v>
          </cell>
          <cell r="GJ116">
            <v>0</v>
          </cell>
          <cell r="GK116">
            <v>-4</v>
          </cell>
          <cell r="GL116">
            <v>0</v>
          </cell>
          <cell r="GM116">
            <v>234</v>
          </cell>
          <cell r="GN116">
            <v>0</v>
          </cell>
          <cell r="GO116">
            <v>230</v>
          </cell>
          <cell r="GP116">
            <v>0</v>
          </cell>
          <cell r="GQ116" t="str">
            <v>35 ЦФ МПС</v>
          </cell>
          <cell r="GR116">
            <v>0</v>
          </cell>
          <cell r="GS116">
            <v>0</v>
          </cell>
          <cell r="GT116">
            <v>0</v>
          </cell>
          <cell r="GU116">
            <v>416</v>
          </cell>
          <cell r="GV116">
            <v>0</v>
          </cell>
          <cell r="GW116">
            <v>416</v>
          </cell>
          <cell r="GX116">
            <v>0</v>
          </cell>
          <cell r="GY116" t="str">
            <v>35 ЦФ МПС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 t="str">
            <v>35 ЦФ МПС</v>
          </cell>
          <cell r="HG116">
            <v>103</v>
          </cell>
          <cell r="HH116">
            <v>48</v>
          </cell>
          <cell r="HI116">
            <v>0</v>
          </cell>
          <cell r="HJ116">
            <v>0</v>
          </cell>
          <cell r="HK116">
            <v>0</v>
          </cell>
        </row>
        <row r="117">
          <cell r="A117" t="str">
            <v>36 Желдоринформзащита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 t="str">
            <v>36 Желдоринформзащита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</v>
          </cell>
          <cell r="P117" t="str">
            <v>36 Желдоринформзащита</v>
          </cell>
          <cell r="Q117">
            <v>2</v>
          </cell>
          <cell r="R117">
            <v>61</v>
          </cell>
          <cell r="S117">
            <v>315</v>
          </cell>
          <cell r="T117">
            <v>0</v>
          </cell>
          <cell r="U117">
            <v>0</v>
          </cell>
          <cell r="V117">
            <v>61</v>
          </cell>
          <cell r="W117" t="str">
            <v>36 Желдоринформзащита</v>
          </cell>
          <cell r="X117">
            <v>315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 t="str">
            <v>36 Желдоринформзащита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 t="str">
            <v>36 Желдоринформзащита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10</v>
          </cell>
          <cell r="AR117" t="str">
            <v>36 Желдоринформзащита</v>
          </cell>
          <cell r="AS117">
            <v>575</v>
          </cell>
          <cell r="AT117">
            <v>0</v>
          </cell>
          <cell r="AU117">
            <v>332</v>
          </cell>
          <cell r="AV117">
            <v>0</v>
          </cell>
          <cell r="AW117">
            <v>253</v>
          </cell>
          <cell r="AX117">
            <v>0</v>
          </cell>
          <cell r="AY117" t="str">
            <v>36 Желдоринформзащита</v>
          </cell>
          <cell r="AZ117">
            <v>255</v>
          </cell>
          <cell r="BA117">
            <v>0</v>
          </cell>
          <cell r="BB117">
            <v>255</v>
          </cell>
          <cell r="BC117">
            <v>0</v>
          </cell>
          <cell r="BD117">
            <v>0</v>
          </cell>
          <cell r="BE117">
            <v>0</v>
          </cell>
          <cell r="BF117" t="str">
            <v>36 Желдоринформзащита</v>
          </cell>
          <cell r="BG117">
            <v>3</v>
          </cell>
          <cell r="BH117">
            <v>1</v>
          </cell>
          <cell r="BI117">
            <v>2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 t="str">
            <v>36 Желдоринформзащита</v>
          </cell>
          <cell r="BO117">
            <v>0</v>
          </cell>
          <cell r="BP117">
            <v>10</v>
          </cell>
          <cell r="BQ117">
            <v>317</v>
          </cell>
          <cell r="BR117">
            <v>76</v>
          </cell>
          <cell r="BS117">
            <v>251</v>
          </cell>
          <cell r="BT117">
            <v>0</v>
          </cell>
          <cell r="BU117" t="str">
            <v>36 Желдоринформзащита</v>
          </cell>
          <cell r="BV117">
            <v>0</v>
          </cell>
          <cell r="BW117">
            <v>648</v>
          </cell>
          <cell r="BX117">
            <v>0</v>
          </cell>
          <cell r="BY117">
            <v>0</v>
          </cell>
          <cell r="BZ117">
            <v>634</v>
          </cell>
          <cell r="CA117">
            <v>14</v>
          </cell>
          <cell r="CB117" t="str">
            <v>36 Желдоринформзащита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 t="str">
            <v>36 Желдоринформзащита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 t="str">
            <v>36 Желдоринформзащита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 t="str">
            <v>36 Желдоринформзащита</v>
          </cell>
          <cell r="DA117">
            <v>0</v>
          </cell>
          <cell r="DB117">
            <v>648</v>
          </cell>
          <cell r="DC117">
            <v>0</v>
          </cell>
          <cell r="DD117">
            <v>0</v>
          </cell>
          <cell r="DE117">
            <v>634</v>
          </cell>
          <cell r="DF117">
            <v>14</v>
          </cell>
          <cell r="DG117">
            <v>658</v>
          </cell>
          <cell r="DH117" t="str">
            <v>36 Желдоринформзащита</v>
          </cell>
          <cell r="DI117">
            <v>575</v>
          </cell>
          <cell r="DJ117">
            <v>0</v>
          </cell>
          <cell r="DK117">
            <v>966</v>
          </cell>
          <cell r="DL117">
            <v>0</v>
          </cell>
          <cell r="DM117">
            <v>267</v>
          </cell>
          <cell r="DN117">
            <v>0</v>
          </cell>
          <cell r="DO117" t="str">
            <v>36 Желдоринформзащита</v>
          </cell>
          <cell r="DP117">
            <v>966</v>
          </cell>
          <cell r="DQ117">
            <v>699</v>
          </cell>
          <cell r="DR117">
            <v>267</v>
          </cell>
          <cell r="DS117">
            <v>0</v>
          </cell>
          <cell r="DT117">
            <v>0</v>
          </cell>
          <cell r="DU117">
            <v>0</v>
          </cell>
          <cell r="DV117" t="str">
            <v>36 Желдоринформзащита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 t="str">
            <v>36 Желдоринформзащита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 t="str">
            <v>36 Желдоринформзащита</v>
          </cell>
          <cell r="EO117">
            <v>0</v>
          </cell>
          <cell r="EP117">
            <v>7370</v>
          </cell>
          <cell r="EQ117">
            <v>1577</v>
          </cell>
          <cell r="ER117">
            <v>2823</v>
          </cell>
          <cell r="ES117">
            <v>426</v>
          </cell>
          <cell r="ET117">
            <v>1042</v>
          </cell>
          <cell r="EU117" t="str">
            <v>36 Желдоринформзащита</v>
          </cell>
          <cell r="EV117">
            <v>160</v>
          </cell>
          <cell r="EW117">
            <v>255</v>
          </cell>
          <cell r="EX117">
            <v>43</v>
          </cell>
          <cell r="EY117">
            <v>0</v>
          </cell>
          <cell r="EZ117">
            <v>0</v>
          </cell>
          <cell r="FA117">
            <v>11490</v>
          </cell>
          <cell r="FB117" t="str">
            <v>36 Желдоринформзащита</v>
          </cell>
          <cell r="FC117">
            <v>2206</v>
          </cell>
          <cell r="FD117">
            <v>375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 t="str">
            <v>36 Желдоринформзащита</v>
          </cell>
          <cell r="FK117">
            <v>1053</v>
          </cell>
          <cell r="FL117">
            <v>0</v>
          </cell>
          <cell r="FM117">
            <v>17</v>
          </cell>
          <cell r="FN117">
            <v>1029</v>
          </cell>
          <cell r="FO117">
            <v>0</v>
          </cell>
          <cell r="FP117">
            <v>7</v>
          </cell>
          <cell r="FQ117">
            <v>0</v>
          </cell>
          <cell r="FR117" t="str">
            <v>36 Желдоринформзащита</v>
          </cell>
          <cell r="FS117">
            <v>0</v>
          </cell>
          <cell r="FT117">
            <v>0</v>
          </cell>
          <cell r="FU117">
            <v>144</v>
          </cell>
          <cell r="FV117">
            <v>0</v>
          </cell>
          <cell r="FW117">
            <v>17</v>
          </cell>
          <cell r="FX117">
            <v>120</v>
          </cell>
          <cell r="FY117">
            <v>0</v>
          </cell>
          <cell r="FZ117" t="str">
            <v>36 Желдоринформзащита</v>
          </cell>
          <cell r="GA117">
            <v>7</v>
          </cell>
          <cell r="GB117">
            <v>0</v>
          </cell>
          <cell r="GC117">
            <v>0</v>
          </cell>
          <cell r="GD117">
            <v>0</v>
          </cell>
          <cell r="GE117">
            <v>788</v>
          </cell>
          <cell r="GF117">
            <v>0</v>
          </cell>
          <cell r="GG117">
            <v>788</v>
          </cell>
          <cell r="GH117" t="str">
            <v>36 Желдоринформзащита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42</v>
          </cell>
          <cell r="GN117">
            <v>0</v>
          </cell>
          <cell r="GO117">
            <v>42</v>
          </cell>
          <cell r="GP117">
            <v>0</v>
          </cell>
          <cell r="GQ117" t="str">
            <v>36 Желдоринформзащита</v>
          </cell>
          <cell r="GR117">
            <v>0</v>
          </cell>
          <cell r="GS117">
            <v>0</v>
          </cell>
          <cell r="GT117">
            <v>0</v>
          </cell>
          <cell r="GU117">
            <v>79</v>
          </cell>
          <cell r="GV117">
            <v>0</v>
          </cell>
          <cell r="GW117">
            <v>79</v>
          </cell>
          <cell r="GX117">
            <v>0</v>
          </cell>
          <cell r="GY117" t="str">
            <v>36 Желдоринформзащита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 t="str">
            <v>36 Желдоринформзащита</v>
          </cell>
          <cell r="HG117">
            <v>37</v>
          </cell>
          <cell r="HH117">
            <v>0</v>
          </cell>
          <cell r="HI117">
            <v>0</v>
          </cell>
          <cell r="HJ117">
            <v>14</v>
          </cell>
          <cell r="HK117">
            <v>0</v>
          </cell>
        </row>
        <row r="118">
          <cell r="A118" t="str">
            <v>37 КФЦ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 t="str">
            <v>37 КФЦ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9</v>
          </cell>
          <cell r="P118" t="str">
            <v>37 КФЦ</v>
          </cell>
          <cell r="Q118">
            <v>9</v>
          </cell>
          <cell r="R118">
            <v>44</v>
          </cell>
          <cell r="S118">
            <v>81</v>
          </cell>
          <cell r="T118">
            <v>0</v>
          </cell>
          <cell r="U118">
            <v>0</v>
          </cell>
          <cell r="V118">
            <v>44</v>
          </cell>
          <cell r="W118" t="str">
            <v>37 КФЦ</v>
          </cell>
          <cell r="X118">
            <v>81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 t="str">
            <v>37 КФЦ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654</v>
          </cell>
          <cell r="AK118" t="str">
            <v>37 КФЦ</v>
          </cell>
          <cell r="AL118">
            <v>0</v>
          </cell>
          <cell r="AM118">
            <v>546</v>
          </cell>
          <cell r="AN118">
            <v>0</v>
          </cell>
          <cell r="AO118">
            <v>108</v>
          </cell>
          <cell r="AP118">
            <v>0</v>
          </cell>
          <cell r="AQ118">
            <v>32</v>
          </cell>
          <cell r="AR118" t="str">
            <v>37 КФЦ</v>
          </cell>
          <cell r="AS118">
            <v>37</v>
          </cell>
          <cell r="AT118">
            <v>0</v>
          </cell>
          <cell r="AU118">
            <v>0</v>
          </cell>
          <cell r="AV118">
            <v>0</v>
          </cell>
          <cell r="AW118">
            <v>69</v>
          </cell>
          <cell r="AX118">
            <v>25</v>
          </cell>
          <cell r="AY118" t="str">
            <v>37 КФЦ</v>
          </cell>
          <cell r="AZ118">
            <v>37</v>
          </cell>
          <cell r="BA118">
            <v>0</v>
          </cell>
          <cell r="BB118">
            <v>0</v>
          </cell>
          <cell r="BC118">
            <v>0</v>
          </cell>
          <cell r="BD118">
            <v>62</v>
          </cell>
          <cell r="BE118">
            <v>7</v>
          </cell>
          <cell r="BF118" t="str">
            <v>37 КФЦ</v>
          </cell>
          <cell r="BG118">
            <v>0</v>
          </cell>
          <cell r="BH118">
            <v>0</v>
          </cell>
          <cell r="BI118">
            <v>7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 t="str">
            <v>37 КФЦ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 t="str">
            <v>37 КФЦ</v>
          </cell>
          <cell r="BV118">
            <v>0</v>
          </cell>
          <cell r="BW118">
            <v>29</v>
          </cell>
          <cell r="BX118">
            <v>0</v>
          </cell>
          <cell r="BY118">
            <v>0</v>
          </cell>
          <cell r="BZ118">
            <v>0</v>
          </cell>
          <cell r="CA118">
            <v>29</v>
          </cell>
          <cell r="CB118" t="str">
            <v>37 КФЦ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 t="str">
            <v>37 КФЦ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 t="str">
            <v>37 КФЦ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 t="str">
            <v>37 КФЦ</v>
          </cell>
          <cell r="DA118">
            <v>0</v>
          </cell>
          <cell r="DB118">
            <v>29</v>
          </cell>
          <cell r="DC118">
            <v>0</v>
          </cell>
          <cell r="DD118">
            <v>0</v>
          </cell>
          <cell r="DE118">
            <v>0</v>
          </cell>
          <cell r="DF118">
            <v>29</v>
          </cell>
          <cell r="DG118">
            <v>61</v>
          </cell>
          <cell r="DH118" t="str">
            <v>37 КФЦ</v>
          </cell>
          <cell r="DI118">
            <v>37</v>
          </cell>
          <cell r="DJ118">
            <v>0</v>
          </cell>
          <cell r="DK118">
            <v>0</v>
          </cell>
          <cell r="DL118">
            <v>0</v>
          </cell>
          <cell r="DM118">
            <v>98</v>
          </cell>
          <cell r="DN118">
            <v>0</v>
          </cell>
          <cell r="DO118" t="str">
            <v>37 КФЦ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 t="str">
            <v>37 КФЦ</v>
          </cell>
          <cell r="DW118">
            <v>92084</v>
          </cell>
          <cell r="DX118">
            <v>217200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 t="str">
            <v>37 КФЦ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 t="str">
            <v>37 КФЦ</v>
          </cell>
          <cell r="EO118">
            <v>0</v>
          </cell>
          <cell r="EP118">
            <v>0</v>
          </cell>
          <cell r="EQ118">
            <v>0</v>
          </cell>
          <cell r="ER118">
            <v>2625</v>
          </cell>
          <cell r="ES118">
            <v>2367</v>
          </cell>
          <cell r="ET118">
            <v>1013</v>
          </cell>
          <cell r="EU118" t="str">
            <v>37 КФЦ</v>
          </cell>
          <cell r="EV118">
            <v>896</v>
          </cell>
          <cell r="EW118">
            <v>37</v>
          </cell>
          <cell r="EX118">
            <v>25</v>
          </cell>
          <cell r="EY118">
            <v>1327</v>
          </cell>
          <cell r="EZ118">
            <v>13039</v>
          </cell>
          <cell r="FA118">
            <v>5002</v>
          </cell>
          <cell r="FB118" t="str">
            <v>37 КФЦ</v>
          </cell>
          <cell r="FC118">
            <v>16327</v>
          </cell>
          <cell r="FD118">
            <v>0</v>
          </cell>
          <cell r="FE118">
            <v>0</v>
          </cell>
          <cell r="FF118">
            <v>3</v>
          </cell>
          <cell r="FG118">
            <v>4</v>
          </cell>
          <cell r="FH118">
            <v>0</v>
          </cell>
          <cell r="FI118">
            <v>0</v>
          </cell>
          <cell r="FJ118" t="str">
            <v>37 КФЦ</v>
          </cell>
          <cell r="FK118">
            <v>1040</v>
          </cell>
          <cell r="FL118">
            <v>0</v>
          </cell>
          <cell r="FM118">
            <v>12</v>
          </cell>
          <cell r="FN118">
            <v>1008</v>
          </cell>
          <cell r="FO118">
            <v>0</v>
          </cell>
          <cell r="FP118">
            <v>20</v>
          </cell>
          <cell r="FQ118">
            <v>0</v>
          </cell>
          <cell r="FR118" t="str">
            <v>37 КФЦ</v>
          </cell>
          <cell r="FS118">
            <v>0</v>
          </cell>
          <cell r="FT118">
            <v>0</v>
          </cell>
          <cell r="FU118">
            <v>150</v>
          </cell>
          <cell r="FV118">
            <v>0</v>
          </cell>
          <cell r="FW118">
            <v>12</v>
          </cell>
          <cell r="FX118">
            <v>118</v>
          </cell>
          <cell r="FY118">
            <v>0</v>
          </cell>
          <cell r="FZ118" t="str">
            <v>37 КФЦ</v>
          </cell>
          <cell r="GA118">
            <v>20</v>
          </cell>
          <cell r="GB118">
            <v>0</v>
          </cell>
          <cell r="GC118">
            <v>0</v>
          </cell>
          <cell r="GD118">
            <v>0</v>
          </cell>
          <cell r="GE118">
            <v>757</v>
          </cell>
          <cell r="GF118">
            <v>0</v>
          </cell>
          <cell r="GG118">
            <v>757</v>
          </cell>
          <cell r="GH118" t="str">
            <v>37 КФЦ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39</v>
          </cell>
          <cell r="GN118">
            <v>0</v>
          </cell>
          <cell r="GO118">
            <v>39</v>
          </cell>
          <cell r="GP118">
            <v>0</v>
          </cell>
          <cell r="GQ118" t="str">
            <v>37 КФЦ</v>
          </cell>
          <cell r="GR118">
            <v>0</v>
          </cell>
          <cell r="GS118">
            <v>0</v>
          </cell>
          <cell r="GT118">
            <v>0</v>
          </cell>
          <cell r="GU118">
            <v>94</v>
          </cell>
          <cell r="GV118">
            <v>0</v>
          </cell>
          <cell r="GW118">
            <v>94</v>
          </cell>
          <cell r="GX118">
            <v>0</v>
          </cell>
          <cell r="GY118" t="str">
            <v>37 КФЦ</v>
          </cell>
          <cell r="GZ118">
            <v>0</v>
          </cell>
          <cell r="HA118">
            <v>0</v>
          </cell>
          <cell r="HB118">
            <v>49</v>
          </cell>
          <cell r="HC118">
            <v>49</v>
          </cell>
          <cell r="HD118">
            <v>0</v>
          </cell>
          <cell r="HE118">
            <v>0</v>
          </cell>
          <cell r="HF118" t="str">
            <v>37 КФЦ</v>
          </cell>
          <cell r="HG118">
            <v>27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</row>
        <row r="119">
          <cell r="A119" t="str">
            <v>38 Дирекция курортов</v>
          </cell>
          <cell r="B119">
            <v>441750</v>
          </cell>
          <cell r="C119">
            <v>4231838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 t="str">
            <v>38 Дирекция курортов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46</v>
          </cell>
          <cell r="P119" t="str">
            <v>38 Дирекция курортов</v>
          </cell>
          <cell r="Q119">
            <v>118</v>
          </cell>
          <cell r="R119">
            <v>21072</v>
          </cell>
          <cell r="S119">
            <v>47807</v>
          </cell>
          <cell r="T119">
            <v>17422</v>
          </cell>
          <cell r="U119">
            <v>25948</v>
          </cell>
          <cell r="V119">
            <v>2620</v>
          </cell>
          <cell r="W119" t="str">
            <v>38 Дирекция курортов</v>
          </cell>
          <cell r="X119">
            <v>15284</v>
          </cell>
          <cell r="Y119">
            <v>1030</v>
          </cell>
          <cell r="Z119">
            <v>6575</v>
          </cell>
          <cell r="AA119">
            <v>0</v>
          </cell>
          <cell r="AB119">
            <v>0</v>
          </cell>
          <cell r="AC119">
            <v>0</v>
          </cell>
          <cell r="AD119" t="str">
            <v>38 Дирекция курортов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 t="str">
            <v>38 Дирекция курортов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3230074</v>
          </cell>
          <cell r="AQ119">
            <v>18075</v>
          </cell>
          <cell r="AR119" t="str">
            <v>38 Дирекция курортов</v>
          </cell>
          <cell r="AS119">
            <v>29340</v>
          </cell>
          <cell r="AT119">
            <v>0</v>
          </cell>
          <cell r="AU119">
            <v>26470</v>
          </cell>
          <cell r="AV119">
            <v>0</v>
          </cell>
          <cell r="AW119">
            <v>20945</v>
          </cell>
          <cell r="AX119">
            <v>17681</v>
          </cell>
          <cell r="AY119" t="str">
            <v>38 Дирекция курортов</v>
          </cell>
          <cell r="AZ119">
            <v>29270</v>
          </cell>
          <cell r="BA119">
            <v>0</v>
          </cell>
          <cell r="BB119">
            <v>26470</v>
          </cell>
          <cell r="BC119">
            <v>0</v>
          </cell>
          <cell r="BD119">
            <v>20481</v>
          </cell>
          <cell r="BE119">
            <v>70</v>
          </cell>
          <cell r="BF119" t="str">
            <v>38 Дирекция курортов</v>
          </cell>
          <cell r="BG119">
            <v>70</v>
          </cell>
          <cell r="BH119">
            <v>0</v>
          </cell>
          <cell r="BI119">
            <v>140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 t="str">
            <v>38 Дирекция курортов</v>
          </cell>
          <cell r="BO119">
            <v>0</v>
          </cell>
          <cell r="BP119">
            <v>324</v>
          </cell>
          <cell r="BQ119">
            <v>0</v>
          </cell>
          <cell r="BR119">
            <v>0</v>
          </cell>
          <cell r="BS119">
            <v>324</v>
          </cell>
          <cell r="BT119">
            <v>0</v>
          </cell>
          <cell r="BU119" t="str">
            <v>38 Дирекция курортов</v>
          </cell>
          <cell r="BV119">
            <v>0</v>
          </cell>
          <cell r="BW119">
            <v>43351</v>
          </cell>
          <cell r="BX119">
            <v>3394000</v>
          </cell>
          <cell r="BY119">
            <v>3394000</v>
          </cell>
          <cell r="BZ119">
            <v>3235060</v>
          </cell>
          <cell r="CA119">
            <v>202291</v>
          </cell>
          <cell r="CB119" t="str">
            <v>38 Дирекция курортов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 t="str">
            <v>38 Дирекция курортов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 t="str">
            <v>38 Дирекция курортов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 t="str">
            <v>38 Дирекция курортов</v>
          </cell>
          <cell r="DA119">
            <v>0</v>
          </cell>
          <cell r="DB119">
            <v>43351</v>
          </cell>
          <cell r="DC119">
            <v>3394000</v>
          </cell>
          <cell r="DD119">
            <v>3394000</v>
          </cell>
          <cell r="DE119">
            <v>3235060</v>
          </cell>
          <cell r="DF119">
            <v>202291</v>
          </cell>
          <cell r="DG119">
            <v>61426</v>
          </cell>
          <cell r="DH119" t="str">
            <v>38 Дирекция курортов</v>
          </cell>
          <cell r="DI119">
            <v>3423340</v>
          </cell>
          <cell r="DJ119">
            <v>3394000</v>
          </cell>
          <cell r="DK119">
            <v>3261530</v>
          </cell>
          <cell r="DL119">
            <v>0</v>
          </cell>
          <cell r="DM119">
            <v>223236</v>
          </cell>
          <cell r="DN119">
            <v>793420</v>
          </cell>
          <cell r="DO119" t="str">
            <v>38 Дирекция курортов</v>
          </cell>
          <cell r="DP119">
            <v>3670210</v>
          </cell>
          <cell r="DQ119">
            <v>3641186</v>
          </cell>
          <cell r="DR119">
            <v>822444</v>
          </cell>
          <cell r="DS119">
            <v>0</v>
          </cell>
          <cell r="DT119">
            <v>0</v>
          </cell>
          <cell r="DU119">
            <v>0</v>
          </cell>
          <cell r="DV119" t="str">
            <v>38 Дирекция курортов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 t="str">
            <v>38 Дирекция курортов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 t="str">
            <v>38 Дирекция курортов</v>
          </cell>
          <cell r="EO119">
            <v>0</v>
          </cell>
          <cell r="EP119">
            <v>50575</v>
          </cell>
          <cell r="EQ119">
            <v>21832</v>
          </cell>
          <cell r="ER119">
            <v>22421</v>
          </cell>
          <cell r="ES119">
            <v>7025</v>
          </cell>
          <cell r="ET119">
            <v>12875</v>
          </cell>
          <cell r="EU119" t="str">
            <v>38 Дирекция курортов</v>
          </cell>
          <cell r="EV119">
            <v>2949</v>
          </cell>
          <cell r="EW119">
            <v>5074</v>
          </cell>
          <cell r="EX119">
            <v>4761</v>
          </cell>
          <cell r="EY119">
            <v>3139</v>
          </cell>
          <cell r="EZ119">
            <v>5361</v>
          </cell>
          <cell r="FA119">
            <v>94084</v>
          </cell>
          <cell r="FB119" t="str">
            <v>38 Дирекция курортов</v>
          </cell>
          <cell r="FC119">
            <v>41928</v>
          </cell>
          <cell r="FD119">
            <v>0</v>
          </cell>
          <cell r="FE119">
            <v>0</v>
          </cell>
          <cell r="FF119">
            <v>953</v>
          </cell>
          <cell r="FG119">
            <v>157</v>
          </cell>
          <cell r="FH119">
            <v>61</v>
          </cell>
          <cell r="FI119">
            <v>0</v>
          </cell>
          <cell r="FJ119" t="str">
            <v>38 Дирекция курортов</v>
          </cell>
          <cell r="FK119">
            <v>14548</v>
          </cell>
          <cell r="FL119">
            <v>-1</v>
          </cell>
          <cell r="FM119">
            <v>466</v>
          </cell>
          <cell r="FN119">
            <v>13288</v>
          </cell>
          <cell r="FO119">
            <v>0</v>
          </cell>
          <cell r="FP119">
            <v>854</v>
          </cell>
          <cell r="FQ119">
            <v>0</v>
          </cell>
          <cell r="FR119" t="str">
            <v>38 Дирекция курортов</v>
          </cell>
          <cell r="FS119">
            <v>-17</v>
          </cell>
          <cell r="FT119">
            <v>0</v>
          </cell>
          <cell r="FU119">
            <v>2362</v>
          </cell>
          <cell r="FV119">
            <v>1</v>
          </cell>
          <cell r="FW119">
            <v>466</v>
          </cell>
          <cell r="FX119">
            <v>1858</v>
          </cell>
          <cell r="FY119">
            <v>0</v>
          </cell>
          <cell r="FZ119" t="str">
            <v>38 Дирекция курортов</v>
          </cell>
          <cell r="GA119">
            <v>22</v>
          </cell>
          <cell r="GB119">
            <v>0</v>
          </cell>
          <cell r="GC119">
            <v>64</v>
          </cell>
          <cell r="GD119">
            <v>0</v>
          </cell>
          <cell r="GE119">
            <v>10153</v>
          </cell>
          <cell r="GF119">
            <v>6</v>
          </cell>
          <cell r="GG119">
            <v>9500</v>
          </cell>
          <cell r="GH119" t="str">
            <v>38 Дирекция курортов</v>
          </cell>
          <cell r="GI119">
            <v>723</v>
          </cell>
          <cell r="GJ119">
            <v>0</v>
          </cell>
          <cell r="GK119">
            <v>1</v>
          </cell>
          <cell r="GL119">
            <v>0</v>
          </cell>
          <cell r="GM119">
            <v>596</v>
          </cell>
          <cell r="GN119">
            <v>0</v>
          </cell>
          <cell r="GO119">
            <v>559</v>
          </cell>
          <cell r="GP119">
            <v>38</v>
          </cell>
          <cell r="GQ119" t="str">
            <v>38 Дирекция курортов</v>
          </cell>
          <cell r="GR119">
            <v>0</v>
          </cell>
          <cell r="GS119">
            <v>13</v>
          </cell>
          <cell r="GT119">
            <v>0</v>
          </cell>
          <cell r="GU119">
            <v>1437</v>
          </cell>
          <cell r="GV119">
            <v>-8</v>
          </cell>
          <cell r="GW119">
            <v>1371</v>
          </cell>
          <cell r="GX119">
            <v>71</v>
          </cell>
          <cell r="GY119" t="str">
            <v>38 Дирекция курортов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 t="str">
            <v>38 Дирекция курортов</v>
          </cell>
          <cell r="HG119">
            <v>938</v>
          </cell>
          <cell r="HH119">
            <v>0</v>
          </cell>
          <cell r="HI119">
            <v>0</v>
          </cell>
          <cell r="HJ119">
            <v>11311</v>
          </cell>
          <cell r="HK119">
            <v>0</v>
          </cell>
        </row>
        <row r="120">
          <cell r="A120" t="str">
            <v>39 ДКРМ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 t="str">
            <v>39 ДКРМ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 t="str">
            <v>39 ДКРМ</v>
          </cell>
          <cell r="Q120">
            <v>0</v>
          </cell>
          <cell r="R120">
            <v>118</v>
          </cell>
          <cell r="S120">
            <v>138</v>
          </cell>
          <cell r="T120">
            <v>0</v>
          </cell>
          <cell r="U120">
            <v>0</v>
          </cell>
          <cell r="V120">
            <v>118</v>
          </cell>
          <cell r="W120" t="str">
            <v>39 ДКРМ</v>
          </cell>
          <cell r="X120">
            <v>138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 t="str">
            <v>39 ДКРМ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 t="str">
            <v>39 ДКРМ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118</v>
          </cell>
          <cell r="AR120" t="str">
            <v>39 ДКРМ</v>
          </cell>
          <cell r="AS120">
            <v>20</v>
          </cell>
          <cell r="AT120">
            <v>0</v>
          </cell>
          <cell r="AU120">
            <v>0</v>
          </cell>
          <cell r="AV120">
            <v>0</v>
          </cell>
          <cell r="AW120">
            <v>138</v>
          </cell>
          <cell r="AX120">
            <v>118</v>
          </cell>
          <cell r="AY120" t="str">
            <v>39 ДКРМ</v>
          </cell>
          <cell r="AZ120">
            <v>20</v>
          </cell>
          <cell r="BA120">
            <v>0</v>
          </cell>
          <cell r="BB120">
            <v>0</v>
          </cell>
          <cell r="BC120">
            <v>0</v>
          </cell>
          <cell r="BD120">
            <v>138</v>
          </cell>
          <cell r="BE120">
            <v>0</v>
          </cell>
          <cell r="BF120" t="str">
            <v>39 ДКРМ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 t="str">
            <v>39 ДКРМ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 t="str">
            <v>39 ДКРМ</v>
          </cell>
          <cell r="BV120">
            <v>0</v>
          </cell>
          <cell r="BW120">
            <v>1224</v>
          </cell>
          <cell r="BX120">
            <v>33936</v>
          </cell>
          <cell r="BY120">
            <v>0</v>
          </cell>
          <cell r="BZ120">
            <v>34864</v>
          </cell>
          <cell r="CA120">
            <v>296</v>
          </cell>
          <cell r="CB120" t="str">
            <v>39 ДКРМ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 t="str">
            <v>39 ДКРМ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 t="str">
            <v>39 ДКРМ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 t="str">
            <v>39 ДКРМ</v>
          </cell>
          <cell r="DA120">
            <v>0</v>
          </cell>
          <cell r="DB120">
            <v>1224</v>
          </cell>
          <cell r="DC120">
            <v>33936</v>
          </cell>
          <cell r="DD120">
            <v>0</v>
          </cell>
          <cell r="DE120">
            <v>34864</v>
          </cell>
          <cell r="DF120">
            <v>296</v>
          </cell>
          <cell r="DG120">
            <v>1342</v>
          </cell>
          <cell r="DH120" t="str">
            <v>39 ДКРМ</v>
          </cell>
          <cell r="DI120">
            <v>33956</v>
          </cell>
          <cell r="DJ120">
            <v>0</v>
          </cell>
          <cell r="DK120">
            <v>34864</v>
          </cell>
          <cell r="DL120">
            <v>0</v>
          </cell>
          <cell r="DM120">
            <v>434</v>
          </cell>
          <cell r="DN120">
            <v>0</v>
          </cell>
          <cell r="DO120" t="str">
            <v>39 ДКРМ</v>
          </cell>
          <cell r="DP120">
            <v>34864</v>
          </cell>
          <cell r="DQ120">
            <v>3014</v>
          </cell>
          <cell r="DR120">
            <v>31850</v>
          </cell>
          <cell r="DS120">
            <v>0</v>
          </cell>
          <cell r="DT120">
            <v>0</v>
          </cell>
          <cell r="DU120">
            <v>0</v>
          </cell>
          <cell r="DV120" t="str">
            <v>39 ДКРМ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 t="str">
            <v>39 ДКРМ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 t="str">
            <v>39 ДКРМ</v>
          </cell>
          <cell r="EO120">
            <v>0</v>
          </cell>
          <cell r="EP120">
            <v>7286</v>
          </cell>
          <cell r="EQ120">
            <v>3753</v>
          </cell>
          <cell r="ER120">
            <v>6480</v>
          </cell>
          <cell r="ES120">
            <v>2321</v>
          </cell>
          <cell r="ET120">
            <v>2611</v>
          </cell>
          <cell r="EU120" t="str">
            <v>39 ДКРМ</v>
          </cell>
          <cell r="EV120">
            <v>893</v>
          </cell>
          <cell r="EW120">
            <v>20</v>
          </cell>
          <cell r="EX120">
            <v>38</v>
          </cell>
          <cell r="EY120">
            <v>0</v>
          </cell>
          <cell r="EZ120">
            <v>360</v>
          </cell>
          <cell r="FA120">
            <v>16397</v>
          </cell>
          <cell r="FB120" t="str">
            <v>39 ДКРМ</v>
          </cell>
          <cell r="FC120">
            <v>7365</v>
          </cell>
          <cell r="FD120">
            <v>0</v>
          </cell>
          <cell r="FE120">
            <v>0</v>
          </cell>
          <cell r="FF120">
            <v>-1</v>
          </cell>
          <cell r="FG120">
            <v>1</v>
          </cell>
          <cell r="FH120">
            <v>120</v>
          </cell>
          <cell r="FI120">
            <v>0</v>
          </cell>
          <cell r="FJ120" t="str">
            <v>39 ДКРМ</v>
          </cell>
          <cell r="FK120">
            <v>2676</v>
          </cell>
          <cell r="FL120">
            <v>0</v>
          </cell>
          <cell r="FM120">
            <v>97</v>
          </cell>
          <cell r="FN120">
            <v>2634</v>
          </cell>
          <cell r="FO120">
            <v>0</v>
          </cell>
          <cell r="FP120">
            <v>65</v>
          </cell>
          <cell r="FQ120">
            <v>0</v>
          </cell>
          <cell r="FR120" t="str">
            <v>39 ДКРМ</v>
          </cell>
          <cell r="FS120">
            <v>17</v>
          </cell>
          <cell r="FT120">
            <v>0</v>
          </cell>
          <cell r="FU120">
            <v>466</v>
          </cell>
          <cell r="FV120">
            <v>0</v>
          </cell>
          <cell r="FW120">
            <v>97</v>
          </cell>
          <cell r="FX120">
            <v>321</v>
          </cell>
          <cell r="FY120">
            <v>0</v>
          </cell>
          <cell r="FZ120" t="str">
            <v>39 ДКРМ</v>
          </cell>
          <cell r="GA120">
            <v>65</v>
          </cell>
          <cell r="GB120">
            <v>0</v>
          </cell>
          <cell r="GC120">
            <v>88</v>
          </cell>
          <cell r="GD120">
            <v>0</v>
          </cell>
          <cell r="GE120">
            <v>1876</v>
          </cell>
          <cell r="GF120">
            <v>0</v>
          </cell>
          <cell r="GG120">
            <v>1964</v>
          </cell>
          <cell r="GH120" t="str">
            <v>39 ДКРМ</v>
          </cell>
          <cell r="GI120">
            <v>0</v>
          </cell>
          <cell r="GJ120">
            <v>0</v>
          </cell>
          <cell r="GK120">
            <v>4</v>
          </cell>
          <cell r="GL120">
            <v>0</v>
          </cell>
          <cell r="GM120">
            <v>112</v>
          </cell>
          <cell r="GN120">
            <v>0</v>
          </cell>
          <cell r="GO120">
            <v>116</v>
          </cell>
          <cell r="GP120">
            <v>0</v>
          </cell>
          <cell r="GQ120" t="str">
            <v>39 ДКРМ</v>
          </cell>
          <cell r="GR120">
            <v>0</v>
          </cell>
          <cell r="GS120">
            <v>11</v>
          </cell>
          <cell r="GT120">
            <v>0</v>
          </cell>
          <cell r="GU120">
            <v>222</v>
          </cell>
          <cell r="GV120">
            <v>0</v>
          </cell>
          <cell r="GW120">
            <v>233</v>
          </cell>
          <cell r="GX120">
            <v>0</v>
          </cell>
          <cell r="GY120" t="str">
            <v>39 ДКРМ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 t="str">
            <v>39 ДКРМ</v>
          </cell>
          <cell r="HG120">
            <v>60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</row>
        <row r="121">
          <cell r="A121" t="str">
            <v>40 УЭЗ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 t="str">
            <v>40 УЭЗ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 t="str">
            <v>40 УЭЗ</v>
          </cell>
          <cell r="Q121">
            <v>8</v>
          </cell>
          <cell r="R121">
            <v>95</v>
          </cell>
          <cell r="S121">
            <v>307</v>
          </cell>
          <cell r="T121">
            <v>0</v>
          </cell>
          <cell r="U121">
            <v>0</v>
          </cell>
          <cell r="V121">
            <v>95</v>
          </cell>
          <cell r="W121" t="str">
            <v>40 УЭЗ</v>
          </cell>
          <cell r="X121">
            <v>307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 t="str">
            <v>40 УЭЗ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 t="str">
            <v>40 УЭЗ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95</v>
          </cell>
          <cell r="AR121" t="str">
            <v>40 УЭЗ</v>
          </cell>
          <cell r="AS121">
            <v>220</v>
          </cell>
          <cell r="AT121">
            <v>0</v>
          </cell>
          <cell r="AU121">
            <v>0</v>
          </cell>
          <cell r="AV121">
            <v>0</v>
          </cell>
          <cell r="AW121">
            <v>315</v>
          </cell>
          <cell r="AX121">
            <v>95</v>
          </cell>
          <cell r="AY121" t="str">
            <v>40 УЭЗ</v>
          </cell>
          <cell r="AZ121">
            <v>212</v>
          </cell>
          <cell r="BA121">
            <v>0</v>
          </cell>
          <cell r="BB121">
            <v>0</v>
          </cell>
          <cell r="BC121">
            <v>0</v>
          </cell>
          <cell r="BD121">
            <v>307</v>
          </cell>
          <cell r="BE121">
            <v>0</v>
          </cell>
          <cell r="BF121" t="str">
            <v>40 УЭЗ</v>
          </cell>
          <cell r="BG121">
            <v>8</v>
          </cell>
          <cell r="BH121">
            <v>0</v>
          </cell>
          <cell r="BI121">
            <v>8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 t="str">
            <v>40 УЭЗ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 t="str">
            <v>40 УЭЗ</v>
          </cell>
          <cell r="BV121">
            <v>0</v>
          </cell>
          <cell r="BW121">
            <v>1332</v>
          </cell>
          <cell r="BX121">
            <v>0</v>
          </cell>
          <cell r="BY121">
            <v>0</v>
          </cell>
          <cell r="BZ121">
            <v>819</v>
          </cell>
          <cell r="CA121">
            <v>513</v>
          </cell>
          <cell r="CB121" t="str">
            <v>40 УЭЗ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 t="str">
            <v>40 УЭЗ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 t="str">
            <v>40 УЭЗ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 t="str">
            <v>40 УЭЗ</v>
          </cell>
          <cell r="DA121">
            <v>0</v>
          </cell>
          <cell r="DB121">
            <v>1332</v>
          </cell>
          <cell r="DC121">
            <v>0</v>
          </cell>
          <cell r="DD121">
            <v>0</v>
          </cell>
          <cell r="DE121">
            <v>819</v>
          </cell>
          <cell r="DF121">
            <v>513</v>
          </cell>
          <cell r="DG121">
            <v>1427</v>
          </cell>
          <cell r="DH121" t="str">
            <v>40 УЭЗ</v>
          </cell>
          <cell r="DI121">
            <v>220</v>
          </cell>
          <cell r="DJ121">
            <v>0</v>
          </cell>
          <cell r="DK121">
            <v>819</v>
          </cell>
          <cell r="DL121">
            <v>0</v>
          </cell>
          <cell r="DM121">
            <v>828</v>
          </cell>
          <cell r="DN121">
            <v>0</v>
          </cell>
          <cell r="DO121" t="str">
            <v>40 УЭЗ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 t="str">
            <v>40 УЭЗ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 t="str">
            <v>40 УЭЗ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 t="str">
            <v>40 УЭЗ</v>
          </cell>
          <cell r="EO121">
            <v>0</v>
          </cell>
          <cell r="EP121">
            <v>0</v>
          </cell>
          <cell r="EQ121">
            <v>0</v>
          </cell>
          <cell r="ER121">
            <v>2964</v>
          </cell>
          <cell r="ES121">
            <v>1104</v>
          </cell>
          <cell r="ET121">
            <v>1144</v>
          </cell>
          <cell r="EU121" t="str">
            <v>40 УЭЗ</v>
          </cell>
          <cell r="EV121">
            <v>420</v>
          </cell>
          <cell r="EW121">
            <v>212</v>
          </cell>
          <cell r="EX121">
            <v>95</v>
          </cell>
          <cell r="EY121">
            <v>871</v>
          </cell>
          <cell r="EZ121">
            <v>337</v>
          </cell>
          <cell r="FA121">
            <v>5191</v>
          </cell>
          <cell r="FB121" t="str">
            <v>40 УЭЗ</v>
          </cell>
          <cell r="FC121">
            <v>1956</v>
          </cell>
          <cell r="FD121">
            <v>0</v>
          </cell>
          <cell r="FE121">
            <v>0</v>
          </cell>
          <cell r="FF121">
            <v>10</v>
          </cell>
          <cell r="FG121">
            <v>3</v>
          </cell>
          <cell r="FH121">
            <v>-2</v>
          </cell>
          <cell r="FI121">
            <v>0</v>
          </cell>
          <cell r="FJ121" t="str">
            <v>40 УЭЗ</v>
          </cell>
          <cell r="FK121">
            <v>1172</v>
          </cell>
          <cell r="FL121">
            <v>0</v>
          </cell>
          <cell r="FM121">
            <v>16</v>
          </cell>
          <cell r="FN121">
            <v>1175</v>
          </cell>
          <cell r="FO121">
            <v>0</v>
          </cell>
          <cell r="FP121">
            <v>-21</v>
          </cell>
          <cell r="FQ121">
            <v>0</v>
          </cell>
          <cell r="FR121" t="str">
            <v>40 УЭЗ</v>
          </cell>
          <cell r="FS121">
            <v>-1</v>
          </cell>
          <cell r="FT121">
            <v>0</v>
          </cell>
          <cell r="FU121">
            <v>162</v>
          </cell>
          <cell r="FV121">
            <v>0</v>
          </cell>
          <cell r="FW121">
            <v>16</v>
          </cell>
          <cell r="FX121">
            <v>148</v>
          </cell>
          <cell r="FY121">
            <v>0</v>
          </cell>
          <cell r="FZ121" t="str">
            <v>40 УЭЗ</v>
          </cell>
          <cell r="GA121">
            <v>-3</v>
          </cell>
          <cell r="GB121">
            <v>0</v>
          </cell>
          <cell r="GC121">
            <v>-1</v>
          </cell>
          <cell r="GD121">
            <v>0</v>
          </cell>
          <cell r="GE121">
            <v>860</v>
          </cell>
          <cell r="GF121">
            <v>0</v>
          </cell>
          <cell r="GG121">
            <v>874</v>
          </cell>
          <cell r="GH121" t="str">
            <v>40 УЭЗ</v>
          </cell>
          <cell r="GI121">
            <v>-15</v>
          </cell>
          <cell r="GJ121">
            <v>0</v>
          </cell>
          <cell r="GK121">
            <v>0</v>
          </cell>
          <cell r="GL121">
            <v>0</v>
          </cell>
          <cell r="GM121">
            <v>44</v>
          </cell>
          <cell r="GN121">
            <v>0</v>
          </cell>
          <cell r="GO121">
            <v>45</v>
          </cell>
          <cell r="GP121">
            <v>-1</v>
          </cell>
          <cell r="GQ121" t="str">
            <v>40 УЭЗ</v>
          </cell>
          <cell r="GR121">
            <v>0</v>
          </cell>
          <cell r="GS121">
            <v>0</v>
          </cell>
          <cell r="GT121">
            <v>0</v>
          </cell>
          <cell r="GU121">
            <v>106</v>
          </cell>
          <cell r="GV121">
            <v>0</v>
          </cell>
          <cell r="GW121">
            <v>108</v>
          </cell>
          <cell r="GX121">
            <v>-2</v>
          </cell>
          <cell r="GY121" t="str">
            <v>40 УЭЗ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 t="str">
            <v>40 УЭЗ</v>
          </cell>
          <cell r="HG121">
            <v>21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</row>
        <row r="122">
          <cell r="A122" t="str">
            <v>41 ДКСС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 t="str">
            <v>41 ДКСС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12</v>
          </cell>
          <cell r="P122" t="str">
            <v>41 ДКСС</v>
          </cell>
          <cell r="Q122">
            <v>49</v>
          </cell>
          <cell r="R122">
            <v>124</v>
          </cell>
          <cell r="S122">
            <v>774</v>
          </cell>
          <cell r="T122">
            <v>1</v>
          </cell>
          <cell r="U122">
            <v>19</v>
          </cell>
          <cell r="V122">
            <v>80</v>
          </cell>
          <cell r="W122" t="str">
            <v>41 ДКСС</v>
          </cell>
          <cell r="X122">
            <v>671</v>
          </cell>
          <cell r="Y122">
            <v>43</v>
          </cell>
          <cell r="Z122">
            <v>84</v>
          </cell>
          <cell r="AA122">
            <v>0</v>
          </cell>
          <cell r="AB122">
            <v>0</v>
          </cell>
          <cell r="AC122">
            <v>0</v>
          </cell>
          <cell r="AD122" t="str">
            <v>41 ДКСС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 t="str">
            <v>41 ДКСС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135</v>
          </cell>
          <cell r="AR122" t="str">
            <v>41 ДКСС</v>
          </cell>
          <cell r="AS122">
            <v>777</v>
          </cell>
          <cell r="AT122">
            <v>0</v>
          </cell>
          <cell r="AU122">
            <v>90</v>
          </cell>
          <cell r="AV122">
            <v>0</v>
          </cell>
          <cell r="AW122">
            <v>822</v>
          </cell>
          <cell r="AX122">
            <v>123</v>
          </cell>
          <cell r="AY122" t="str">
            <v>41 ДКСС</v>
          </cell>
          <cell r="AZ122">
            <v>666</v>
          </cell>
          <cell r="BA122">
            <v>0</v>
          </cell>
          <cell r="BB122">
            <v>16</v>
          </cell>
          <cell r="BC122">
            <v>0</v>
          </cell>
          <cell r="BD122">
            <v>773</v>
          </cell>
          <cell r="BE122">
            <v>12</v>
          </cell>
          <cell r="BF122" t="str">
            <v>41 ДКСС</v>
          </cell>
          <cell r="BG122">
            <v>37</v>
          </cell>
          <cell r="BH122">
            <v>0</v>
          </cell>
          <cell r="BI122">
            <v>49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 t="str">
            <v>41 ДКСС</v>
          </cell>
          <cell r="BO122">
            <v>0</v>
          </cell>
          <cell r="BP122">
            <v>0</v>
          </cell>
          <cell r="BQ122">
            <v>74</v>
          </cell>
          <cell r="BR122">
            <v>74</v>
          </cell>
          <cell r="BS122">
            <v>0</v>
          </cell>
          <cell r="BT122">
            <v>0</v>
          </cell>
          <cell r="BU122" t="str">
            <v>41 ДКСС</v>
          </cell>
          <cell r="BV122">
            <v>0</v>
          </cell>
          <cell r="BW122">
            <v>-4520</v>
          </cell>
          <cell r="BX122">
            <v>12409</v>
          </cell>
          <cell r="BY122">
            <v>12409</v>
          </cell>
          <cell r="BZ122">
            <v>7889</v>
          </cell>
          <cell r="CA122">
            <v>0</v>
          </cell>
          <cell r="CB122" t="str">
            <v>41 ДКСС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 t="str">
            <v>41 ДКСС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 t="str">
            <v>41 ДКСС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 t="str">
            <v>41 ДКСС</v>
          </cell>
          <cell r="DA122">
            <v>0</v>
          </cell>
          <cell r="DB122">
            <v>-4520</v>
          </cell>
          <cell r="DC122">
            <v>12409</v>
          </cell>
          <cell r="DD122">
            <v>12409</v>
          </cell>
          <cell r="DE122">
            <v>7889</v>
          </cell>
          <cell r="DF122">
            <v>0</v>
          </cell>
          <cell r="DG122">
            <v>-4385</v>
          </cell>
          <cell r="DH122" t="str">
            <v>41 ДКСС</v>
          </cell>
          <cell r="DI122">
            <v>13186</v>
          </cell>
          <cell r="DJ122">
            <v>12409</v>
          </cell>
          <cell r="DK122">
            <v>7979</v>
          </cell>
          <cell r="DL122">
            <v>0</v>
          </cell>
          <cell r="DM122">
            <v>822</v>
          </cell>
          <cell r="DN122">
            <v>275185</v>
          </cell>
          <cell r="DO122" t="str">
            <v>41 ДКСС</v>
          </cell>
          <cell r="DP122">
            <v>38960</v>
          </cell>
          <cell r="DQ122">
            <v>266931</v>
          </cell>
          <cell r="DR122">
            <v>47214</v>
          </cell>
          <cell r="DS122">
            <v>0</v>
          </cell>
          <cell r="DT122">
            <v>0</v>
          </cell>
          <cell r="DU122">
            <v>0</v>
          </cell>
          <cell r="DV122" t="str">
            <v>41 ДКСС</v>
          </cell>
          <cell r="DW122">
            <v>171246</v>
          </cell>
          <cell r="DX122">
            <v>170754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 t="str">
            <v>41 ДКСС</v>
          </cell>
          <cell r="EF122">
            <v>0</v>
          </cell>
          <cell r="EG122">
            <v>0</v>
          </cell>
          <cell r="EH122">
            <v>0</v>
          </cell>
          <cell r="EI122">
            <v>183840</v>
          </cell>
          <cell r="EJ122">
            <v>145540</v>
          </cell>
          <cell r="EK122">
            <v>19150</v>
          </cell>
          <cell r="EL122">
            <v>0</v>
          </cell>
          <cell r="EM122">
            <v>0</v>
          </cell>
          <cell r="EN122" t="str">
            <v>41 ДКСС</v>
          </cell>
          <cell r="EO122">
            <v>0</v>
          </cell>
          <cell r="EP122">
            <v>3404</v>
          </cell>
          <cell r="EQ122">
            <v>26370</v>
          </cell>
          <cell r="ER122">
            <v>7654</v>
          </cell>
          <cell r="ES122">
            <v>2729</v>
          </cell>
          <cell r="ET122">
            <v>2956</v>
          </cell>
          <cell r="EU122" t="str">
            <v>41 ДКСС</v>
          </cell>
          <cell r="EV122">
            <v>1045</v>
          </cell>
          <cell r="EW122">
            <v>666</v>
          </cell>
          <cell r="EX122">
            <v>120</v>
          </cell>
          <cell r="EY122">
            <v>7976</v>
          </cell>
          <cell r="EZ122">
            <v>3481</v>
          </cell>
          <cell r="FA122">
            <v>22656</v>
          </cell>
          <cell r="FB122" t="str">
            <v>41 ДКСС</v>
          </cell>
          <cell r="FC122">
            <v>33745</v>
          </cell>
          <cell r="FD122">
            <v>0</v>
          </cell>
          <cell r="FE122">
            <v>0</v>
          </cell>
          <cell r="FF122">
            <v>125</v>
          </cell>
          <cell r="FG122">
            <v>-11</v>
          </cell>
          <cell r="FH122">
            <v>-3</v>
          </cell>
          <cell r="FI122">
            <v>0</v>
          </cell>
          <cell r="FJ122" t="str">
            <v>41 ДКСС</v>
          </cell>
          <cell r="FK122">
            <v>4012</v>
          </cell>
          <cell r="FL122">
            <v>0</v>
          </cell>
          <cell r="FM122">
            <v>166</v>
          </cell>
          <cell r="FN122">
            <v>2532</v>
          </cell>
          <cell r="FO122">
            <v>0</v>
          </cell>
          <cell r="FP122">
            <v>1311</v>
          </cell>
          <cell r="FQ122">
            <v>0</v>
          </cell>
          <cell r="FR122" t="str">
            <v>41 ДКСС</v>
          </cell>
          <cell r="FS122">
            <v>0</v>
          </cell>
          <cell r="FT122">
            <v>0</v>
          </cell>
          <cell r="FU122">
            <v>561</v>
          </cell>
          <cell r="FV122">
            <v>0</v>
          </cell>
          <cell r="FW122">
            <v>166</v>
          </cell>
          <cell r="FX122">
            <v>219</v>
          </cell>
          <cell r="FY122">
            <v>0</v>
          </cell>
          <cell r="FZ122" t="str">
            <v>41 ДКСС</v>
          </cell>
          <cell r="GA122">
            <v>176</v>
          </cell>
          <cell r="GB122">
            <v>0</v>
          </cell>
          <cell r="GC122">
            <v>-2</v>
          </cell>
          <cell r="GD122">
            <v>0</v>
          </cell>
          <cell r="GE122">
            <v>2944</v>
          </cell>
          <cell r="GF122">
            <v>0</v>
          </cell>
          <cell r="GG122">
            <v>1977</v>
          </cell>
          <cell r="GH122" t="str">
            <v>41 ДКСС</v>
          </cell>
          <cell r="GI122">
            <v>965</v>
          </cell>
          <cell r="GJ122">
            <v>0</v>
          </cell>
          <cell r="GK122">
            <v>0</v>
          </cell>
          <cell r="GL122">
            <v>0</v>
          </cell>
          <cell r="GM122">
            <v>149</v>
          </cell>
          <cell r="GN122">
            <v>0</v>
          </cell>
          <cell r="GO122">
            <v>99</v>
          </cell>
          <cell r="GP122">
            <v>50</v>
          </cell>
          <cell r="GQ122" t="str">
            <v>41 ДКСС</v>
          </cell>
          <cell r="GR122">
            <v>0</v>
          </cell>
          <cell r="GS122">
            <v>-1</v>
          </cell>
          <cell r="GT122">
            <v>0</v>
          </cell>
          <cell r="GU122">
            <v>358</v>
          </cell>
          <cell r="GV122">
            <v>0</v>
          </cell>
          <cell r="GW122">
            <v>237</v>
          </cell>
          <cell r="GX122">
            <v>120</v>
          </cell>
          <cell r="GY122" t="str">
            <v>41 ДКСС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 t="str">
            <v>41 ДКСС</v>
          </cell>
          <cell r="HG122">
            <v>54</v>
          </cell>
          <cell r="HH122">
            <v>1288</v>
          </cell>
          <cell r="HI122">
            <v>0</v>
          </cell>
          <cell r="HJ122">
            <v>0</v>
          </cell>
          <cell r="HK122">
            <v>0</v>
          </cell>
        </row>
        <row r="123">
          <cell r="A123" t="str">
            <v>42 Трансмедиа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 t="str">
            <v>42 Трансмедиа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 t="str">
            <v>42 Трансмедиа</v>
          </cell>
          <cell r="Q123">
            <v>7</v>
          </cell>
          <cell r="R123">
            <v>802</v>
          </cell>
          <cell r="S123">
            <v>3272</v>
          </cell>
          <cell r="T123">
            <v>737</v>
          </cell>
          <cell r="U123">
            <v>2740</v>
          </cell>
          <cell r="V123">
            <v>53</v>
          </cell>
          <cell r="W123" t="str">
            <v>42 Трансмедиа</v>
          </cell>
          <cell r="X123">
            <v>485</v>
          </cell>
          <cell r="Y123">
            <v>12</v>
          </cell>
          <cell r="Z123">
            <v>47</v>
          </cell>
          <cell r="AA123">
            <v>0</v>
          </cell>
          <cell r="AB123">
            <v>0</v>
          </cell>
          <cell r="AC123">
            <v>0</v>
          </cell>
          <cell r="AD123" t="str">
            <v>42 Трансмедиа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 t="str">
            <v>42 Трансмедиа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448</v>
          </cell>
          <cell r="AR123" t="str">
            <v>42 Трансмедиа</v>
          </cell>
          <cell r="AS123">
            <v>3279</v>
          </cell>
          <cell r="AT123">
            <v>0</v>
          </cell>
          <cell r="AU123">
            <v>1480</v>
          </cell>
          <cell r="AV123">
            <v>0</v>
          </cell>
          <cell r="AW123">
            <v>2247</v>
          </cell>
          <cell r="AX123">
            <v>448</v>
          </cell>
          <cell r="AY123" t="str">
            <v>42 Трансмедиа</v>
          </cell>
          <cell r="AZ123">
            <v>3272</v>
          </cell>
          <cell r="BA123">
            <v>0</v>
          </cell>
          <cell r="BB123">
            <v>1480</v>
          </cell>
          <cell r="BC123">
            <v>0</v>
          </cell>
          <cell r="BD123">
            <v>2240</v>
          </cell>
          <cell r="BE123">
            <v>0</v>
          </cell>
          <cell r="BF123" t="str">
            <v>42 Трансмедиа</v>
          </cell>
          <cell r="BG123">
            <v>7</v>
          </cell>
          <cell r="BH123">
            <v>0</v>
          </cell>
          <cell r="BI123">
            <v>7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 t="str">
            <v>42 Трансмедиа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 t="str">
            <v>42 Трансмедиа</v>
          </cell>
          <cell r="BV123">
            <v>0</v>
          </cell>
          <cell r="BW123">
            <v>0</v>
          </cell>
          <cell r="BX123">
            <v>11370</v>
          </cell>
          <cell r="BY123">
            <v>10900</v>
          </cell>
          <cell r="BZ123">
            <v>11370</v>
          </cell>
          <cell r="CA123">
            <v>0</v>
          </cell>
          <cell r="CB123" t="str">
            <v>42 Трансмедиа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 t="str">
            <v>42 Трансмедиа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 t="str">
            <v>42 Трансмедиа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 t="str">
            <v>42 Трансмедиа</v>
          </cell>
          <cell r="DA123">
            <v>0</v>
          </cell>
          <cell r="DB123">
            <v>0</v>
          </cell>
          <cell r="DC123">
            <v>11370</v>
          </cell>
          <cell r="DD123">
            <v>10900</v>
          </cell>
          <cell r="DE123">
            <v>11370</v>
          </cell>
          <cell r="DF123">
            <v>0</v>
          </cell>
          <cell r="DG123">
            <v>448</v>
          </cell>
          <cell r="DH123" t="str">
            <v>42 Трансмедиа</v>
          </cell>
          <cell r="DI123">
            <v>14649</v>
          </cell>
          <cell r="DJ123">
            <v>10900</v>
          </cell>
          <cell r="DK123">
            <v>12850</v>
          </cell>
          <cell r="DL123">
            <v>0</v>
          </cell>
          <cell r="DM123">
            <v>2247</v>
          </cell>
          <cell r="DN123">
            <v>1323</v>
          </cell>
          <cell r="DO123" t="str">
            <v>42 Трансмедиа</v>
          </cell>
          <cell r="DP123">
            <v>12850</v>
          </cell>
          <cell r="DQ123">
            <v>12604</v>
          </cell>
          <cell r="DR123">
            <v>1569</v>
          </cell>
          <cell r="DS123">
            <v>0</v>
          </cell>
          <cell r="DT123">
            <v>0</v>
          </cell>
          <cell r="DU123">
            <v>0</v>
          </cell>
          <cell r="DV123" t="str">
            <v>42 Трансмедиа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 t="str">
            <v>42 Трансмедиа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 t="str">
            <v>42 Трансмедиа</v>
          </cell>
          <cell r="EO123">
            <v>0</v>
          </cell>
          <cell r="EP123">
            <v>18591</v>
          </cell>
          <cell r="EQ123">
            <v>5237</v>
          </cell>
          <cell r="ER123">
            <v>2782</v>
          </cell>
          <cell r="ES123">
            <v>590</v>
          </cell>
          <cell r="ET123">
            <v>1074</v>
          </cell>
          <cell r="EU123" t="str">
            <v>42 Трансмедиа</v>
          </cell>
          <cell r="EV123">
            <v>227</v>
          </cell>
          <cell r="EW123">
            <v>3272</v>
          </cell>
          <cell r="EX123">
            <v>802</v>
          </cell>
          <cell r="EY123">
            <v>0</v>
          </cell>
          <cell r="EZ123">
            <v>0</v>
          </cell>
          <cell r="FA123">
            <v>25719</v>
          </cell>
          <cell r="FB123" t="str">
            <v>42 Трансмедиа</v>
          </cell>
          <cell r="FC123">
            <v>6856</v>
          </cell>
          <cell r="FD123">
            <v>-814</v>
          </cell>
          <cell r="FE123">
            <v>516</v>
          </cell>
          <cell r="FF123">
            <v>113</v>
          </cell>
          <cell r="FG123">
            <v>-71</v>
          </cell>
          <cell r="FH123">
            <v>70</v>
          </cell>
          <cell r="FI123">
            <v>0</v>
          </cell>
          <cell r="FJ123" t="str">
            <v>42 Трансмедиа</v>
          </cell>
          <cell r="FK123">
            <v>1113</v>
          </cell>
          <cell r="FL123">
            <v>1</v>
          </cell>
          <cell r="FM123">
            <v>0</v>
          </cell>
          <cell r="FN123">
            <v>1184</v>
          </cell>
          <cell r="FO123">
            <v>0</v>
          </cell>
          <cell r="FP123">
            <v>0</v>
          </cell>
          <cell r="FQ123">
            <v>0</v>
          </cell>
          <cell r="FR123" t="str">
            <v>42 Трансмедиа</v>
          </cell>
          <cell r="FS123">
            <v>21</v>
          </cell>
          <cell r="FT123">
            <v>0</v>
          </cell>
          <cell r="FU123">
            <v>144</v>
          </cell>
          <cell r="FV123">
            <v>0</v>
          </cell>
          <cell r="FW123">
            <v>0</v>
          </cell>
          <cell r="FX123">
            <v>165</v>
          </cell>
          <cell r="FY123">
            <v>0</v>
          </cell>
          <cell r="FZ123" t="str">
            <v>42 Трансмедиа</v>
          </cell>
          <cell r="GA123">
            <v>0</v>
          </cell>
          <cell r="GB123">
            <v>0</v>
          </cell>
          <cell r="GC123">
            <v>41</v>
          </cell>
          <cell r="GD123">
            <v>0</v>
          </cell>
          <cell r="GE123">
            <v>824</v>
          </cell>
          <cell r="GF123">
            <v>1</v>
          </cell>
          <cell r="GG123">
            <v>866</v>
          </cell>
          <cell r="GH123" t="str">
            <v>42 Трансмедиа</v>
          </cell>
          <cell r="GI123">
            <v>0</v>
          </cell>
          <cell r="GJ123">
            <v>0</v>
          </cell>
          <cell r="GK123">
            <v>2</v>
          </cell>
          <cell r="GL123">
            <v>0</v>
          </cell>
          <cell r="GM123">
            <v>44</v>
          </cell>
          <cell r="GN123">
            <v>0</v>
          </cell>
          <cell r="GO123">
            <v>46</v>
          </cell>
          <cell r="GP123">
            <v>0</v>
          </cell>
          <cell r="GQ123" t="str">
            <v>42 Трансмедиа</v>
          </cell>
          <cell r="GR123">
            <v>0</v>
          </cell>
          <cell r="GS123">
            <v>6</v>
          </cell>
          <cell r="GT123">
            <v>0</v>
          </cell>
          <cell r="GU123">
            <v>101</v>
          </cell>
          <cell r="GV123">
            <v>0</v>
          </cell>
          <cell r="GW123">
            <v>107</v>
          </cell>
          <cell r="GX123">
            <v>0</v>
          </cell>
          <cell r="GY123" t="str">
            <v>42 Трансмедиа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 t="str">
            <v>42 Трансмедиа</v>
          </cell>
          <cell r="HG123">
            <v>41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</row>
        <row r="124">
          <cell r="A124" t="str">
            <v>43 Желдорконтроль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 t="str">
            <v>43 Желдорконтроль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 t="str">
            <v>43 Желдорконтроль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 t="str">
            <v>43 Желдорконтроль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 t="str">
            <v>43 Желдорконтроль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 t="str">
            <v>43 Желдорконтроль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 t="str">
            <v>43 Желдорконтроль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 t="str">
            <v>43 Желдорконтроль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 t="str">
            <v>43 Желдорконтроль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 t="str">
            <v>43 Желдорконтроль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 t="str">
            <v>43 Желдорконтроль</v>
          </cell>
          <cell r="BV124">
            <v>0</v>
          </cell>
          <cell r="BW124">
            <v>0</v>
          </cell>
          <cell r="BX124">
            <v>2500</v>
          </cell>
          <cell r="BY124">
            <v>2500</v>
          </cell>
          <cell r="BZ124">
            <v>2294</v>
          </cell>
          <cell r="CA124">
            <v>206</v>
          </cell>
          <cell r="CB124" t="str">
            <v>43 Желдорконтроль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 t="str">
            <v>43 Желдорконтроль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 t="str">
            <v>43 Желдорконтроль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 t="str">
            <v>43 Желдорконтроль</v>
          </cell>
          <cell r="DA124">
            <v>0</v>
          </cell>
          <cell r="DB124">
            <v>0</v>
          </cell>
          <cell r="DC124">
            <v>2500</v>
          </cell>
          <cell r="DD124">
            <v>2500</v>
          </cell>
          <cell r="DE124">
            <v>2294</v>
          </cell>
          <cell r="DF124">
            <v>206</v>
          </cell>
          <cell r="DG124">
            <v>0</v>
          </cell>
          <cell r="DH124" t="str">
            <v>43 Желдорконтроль</v>
          </cell>
          <cell r="DI124">
            <v>2500</v>
          </cell>
          <cell r="DJ124">
            <v>2500</v>
          </cell>
          <cell r="DK124">
            <v>2294</v>
          </cell>
          <cell r="DL124">
            <v>0</v>
          </cell>
          <cell r="DM124">
            <v>206</v>
          </cell>
          <cell r="DN124">
            <v>0</v>
          </cell>
          <cell r="DO124" t="str">
            <v>43 Желдорконтроль</v>
          </cell>
          <cell r="DP124">
            <v>2294</v>
          </cell>
          <cell r="DQ124">
            <v>2294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 t="str">
            <v>43 Желдорконтроль</v>
          </cell>
          <cell r="DW124">
            <v>90910</v>
          </cell>
          <cell r="DX124">
            <v>209218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 t="str">
            <v>43 Желдорконтроль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 t="str">
            <v>43 Желдорконтроль</v>
          </cell>
          <cell r="EO124">
            <v>0</v>
          </cell>
          <cell r="EP124">
            <v>786</v>
          </cell>
          <cell r="EQ124">
            <v>0</v>
          </cell>
          <cell r="ER124">
            <v>14117</v>
          </cell>
          <cell r="ES124">
            <v>4297</v>
          </cell>
          <cell r="ET124">
            <v>5533</v>
          </cell>
          <cell r="EU124" t="str">
            <v>43 Желдорконтроль</v>
          </cell>
          <cell r="EV124">
            <v>1760</v>
          </cell>
          <cell r="EW124">
            <v>0</v>
          </cell>
          <cell r="EX124">
            <v>0</v>
          </cell>
          <cell r="EY124">
            <v>4989</v>
          </cell>
          <cell r="EZ124">
            <v>2324</v>
          </cell>
          <cell r="FA124">
            <v>25425</v>
          </cell>
          <cell r="FB124" t="str">
            <v>43 Желдорконтроль</v>
          </cell>
          <cell r="FC124">
            <v>8381</v>
          </cell>
          <cell r="FD124">
            <v>0</v>
          </cell>
          <cell r="FE124">
            <v>0</v>
          </cell>
          <cell r="FF124">
            <v>199</v>
          </cell>
          <cell r="FG124">
            <v>0</v>
          </cell>
          <cell r="FH124">
            <v>-1</v>
          </cell>
          <cell r="FI124">
            <v>0</v>
          </cell>
          <cell r="FJ124" t="str">
            <v>43 Желдорконтроль</v>
          </cell>
          <cell r="FK124">
            <v>5632</v>
          </cell>
          <cell r="FL124">
            <v>1</v>
          </cell>
          <cell r="FM124">
            <v>470</v>
          </cell>
          <cell r="FN124">
            <v>4429</v>
          </cell>
          <cell r="FO124">
            <v>0</v>
          </cell>
          <cell r="FP124">
            <v>733</v>
          </cell>
          <cell r="FQ124">
            <v>0</v>
          </cell>
          <cell r="FR124" t="str">
            <v>43 Желдорконтроль</v>
          </cell>
          <cell r="FS124">
            <v>-1</v>
          </cell>
          <cell r="FT124">
            <v>0</v>
          </cell>
          <cell r="FU124">
            <v>819</v>
          </cell>
          <cell r="FV124">
            <v>0</v>
          </cell>
          <cell r="FW124">
            <v>470</v>
          </cell>
          <cell r="FX124">
            <v>290</v>
          </cell>
          <cell r="FY124">
            <v>0</v>
          </cell>
          <cell r="FZ124" t="str">
            <v>43 Желдорконтроль</v>
          </cell>
          <cell r="GA124">
            <v>58</v>
          </cell>
          <cell r="GB124">
            <v>0</v>
          </cell>
          <cell r="GC124">
            <v>0</v>
          </cell>
          <cell r="GD124">
            <v>0</v>
          </cell>
          <cell r="GE124">
            <v>4096</v>
          </cell>
          <cell r="GF124">
            <v>1</v>
          </cell>
          <cell r="GG124">
            <v>3494</v>
          </cell>
          <cell r="GH124" t="str">
            <v>43 Желдорконтроль</v>
          </cell>
          <cell r="GI124">
            <v>603</v>
          </cell>
          <cell r="GJ124">
            <v>0</v>
          </cell>
          <cell r="GK124">
            <v>0</v>
          </cell>
          <cell r="GL124">
            <v>0</v>
          </cell>
          <cell r="GM124">
            <v>203</v>
          </cell>
          <cell r="GN124">
            <v>0</v>
          </cell>
          <cell r="GO124">
            <v>185</v>
          </cell>
          <cell r="GP124">
            <v>18</v>
          </cell>
          <cell r="GQ124" t="str">
            <v>43 Желдорконтроль</v>
          </cell>
          <cell r="GR124">
            <v>0</v>
          </cell>
          <cell r="GS124">
            <v>0</v>
          </cell>
          <cell r="GT124">
            <v>0</v>
          </cell>
          <cell r="GU124">
            <v>514</v>
          </cell>
          <cell r="GV124">
            <v>0</v>
          </cell>
          <cell r="GW124">
            <v>460</v>
          </cell>
          <cell r="GX124">
            <v>54</v>
          </cell>
          <cell r="GY124" t="str">
            <v>43 Желдорконтроль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 t="str">
            <v>43 Желдорконтроль</v>
          </cell>
          <cell r="HG124">
            <v>117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</row>
        <row r="125">
          <cell r="A125" t="str">
            <v>44 Трансинформ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 t="str">
            <v>44 Трансинформ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2</v>
          </cell>
          <cell r="P125" t="str">
            <v>44 Трансинформ</v>
          </cell>
          <cell r="Q125">
            <v>13</v>
          </cell>
          <cell r="R125">
            <v>201</v>
          </cell>
          <cell r="S125">
            <v>831</v>
          </cell>
          <cell r="T125">
            <v>0</v>
          </cell>
          <cell r="U125">
            <v>0</v>
          </cell>
          <cell r="V125">
            <v>190</v>
          </cell>
          <cell r="W125" t="str">
            <v>44 Трансинформ</v>
          </cell>
          <cell r="X125">
            <v>803</v>
          </cell>
          <cell r="Y125">
            <v>11</v>
          </cell>
          <cell r="Z125">
            <v>28</v>
          </cell>
          <cell r="AA125">
            <v>0</v>
          </cell>
          <cell r="AB125">
            <v>0</v>
          </cell>
          <cell r="AC125">
            <v>0</v>
          </cell>
          <cell r="AD125" t="str">
            <v>44 Трансинформ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 t="str">
            <v>44 Трансинформ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203</v>
          </cell>
          <cell r="AR125" t="str">
            <v>44 Трансинформ</v>
          </cell>
          <cell r="AS125">
            <v>642</v>
          </cell>
          <cell r="AT125">
            <v>0</v>
          </cell>
          <cell r="AU125">
            <v>0</v>
          </cell>
          <cell r="AV125">
            <v>0</v>
          </cell>
          <cell r="AW125">
            <v>845</v>
          </cell>
          <cell r="AX125">
            <v>201</v>
          </cell>
          <cell r="AY125" t="str">
            <v>44 Трансинформ</v>
          </cell>
          <cell r="AZ125">
            <v>630</v>
          </cell>
          <cell r="BA125">
            <v>0</v>
          </cell>
          <cell r="BB125">
            <v>0</v>
          </cell>
          <cell r="BC125">
            <v>0</v>
          </cell>
          <cell r="BD125">
            <v>831</v>
          </cell>
          <cell r="BE125">
            <v>2</v>
          </cell>
          <cell r="BF125" t="str">
            <v>44 Трансинформ</v>
          </cell>
          <cell r="BG125">
            <v>12</v>
          </cell>
          <cell r="BH125">
            <v>0</v>
          </cell>
          <cell r="BI125">
            <v>14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 t="str">
            <v>44 Трансинформ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 t="str">
            <v>44 Трансинформ</v>
          </cell>
          <cell r="BV125">
            <v>0</v>
          </cell>
          <cell r="BW125">
            <v>0</v>
          </cell>
          <cell r="BX125">
            <v>1521</v>
          </cell>
          <cell r="BY125">
            <v>1521</v>
          </cell>
          <cell r="BZ125">
            <v>1521</v>
          </cell>
          <cell r="CA125">
            <v>0</v>
          </cell>
          <cell r="CB125" t="str">
            <v>44 Трансинформ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 t="str">
            <v>44 Трансинформ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 t="str">
            <v>44 Трансинформ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 t="str">
            <v>44 Трансинформ</v>
          </cell>
          <cell r="DA125">
            <v>0</v>
          </cell>
          <cell r="DB125">
            <v>0</v>
          </cell>
          <cell r="DC125">
            <v>1521</v>
          </cell>
          <cell r="DD125">
            <v>1521</v>
          </cell>
          <cell r="DE125">
            <v>1521</v>
          </cell>
          <cell r="DF125">
            <v>0</v>
          </cell>
          <cell r="DG125">
            <v>203</v>
          </cell>
          <cell r="DH125" t="str">
            <v>44 Трансинформ</v>
          </cell>
          <cell r="DI125">
            <v>2163</v>
          </cell>
          <cell r="DJ125">
            <v>1521</v>
          </cell>
          <cell r="DK125">
            <v>1521</v>
          </cell>
          <cell r="DL125">
            <v>0</v>
          </cell>
          <cell r="DM125">
            <v>845</v>
          </cell>
          <cell r="DN125">
            <v>0</v>
          </cell>
          <cell r="DO125" t="str">
            <v>44 Трансинформ</v>
          </cell>
          <cell r="DP125">
            <v>736</v>
          </cell>
          <cell r="DQ125">
            <v>736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 t="str">
            <v>44 Трансинформ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 t="str">
            <v>44 Трансинформ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 t="str">
            <v>44 Трансинформ</v>
          </cell>
          <cell r="EO125">
            <v>0</v>
          </cell>
          <cell r="EP125">
            <v>2719</v>
          </cell>
          <cell r="EQ125">
            <v>1062</v>
          </cell>
          <cell r="ER125">
            <v>4718</v>
          </cell>
          <cell r="ES125">
            <v>1979</v>
          </cell>
          <cell r="ET125">
            <v>1958</v>
          </cell>
          <cell r="EU125" t="str">
            <v>44 Трансинформ</v>
          </cell>
          <cell r="EV125">
            <v>760</v>
          </cell>
          <cell r="EW125">
            <v>630</v>
          </cell>
          <cell r="EX125">
            <v>201</v>
          </cell>
          <cell r="EY125">
            <v>6690</v>
          </cell>
          <cell r="EZ125">
            <v>1273</v>
          </cell>
          <cell r="FA125">
            <v>16715</v>
          </cell>
          <cell r="FB125" t="str">
            <v>44 Трансинформ</v>
          </cell>
          <cell r="FC125">
            <v>5275</v>
          </cell>
          <cell r="FD125">
            <v>0</v>
          </cell>
          <cell r="FE125">
            <v>0</v>
          </cell>
          <cell r="FF125">
            <v>142</v>
          </cell>
          <cell r="FG125">
            <v>49</v>
          </cell>
          <cell r="FH125">
            <v>0</v>
          </cell>
          <cell r="FI125">
            <v>0</v>
          </cell>
          <cell r="FJ125" t="str">
            <v>44 Трансинформ</v>
          </cell>
          <cell r="FK125">
            <v>2005</v>
          </cell>
          <cell r="FL125">
            <v>0</v>
          </cell>
          <cell r="FM125">
            <v>22</v>
          </cell>
          <cell r="FN125">
            <v>1983</v>
          </cell>
          <cell r="FO125">
            <v>0</v>
          </cell>
          <cell r="FP125">
            <v>0</v>
          </cell>
          <cell r="FQ125">
            <v>0</v>
          </cell>
          <cell r="FR125" t="str">
            <v>44 Трансинформ</v>
          </cell>
          <cell r="FS125">
            <v>0</v>
          </cell>
          <cell r="FT125">
            <v>0</v>
          </cell>
          <cell r="FU125">
            <v>285</v>
          </cell>
          <cell r="FV125">
            <v>0</v>
          </cell>
          <cell r="FW125">
            <v>22</v>
          </cell>
          <cell r="FX125">
            <v>263</v>
          </cell>
          <cell r="FY125">
            <v>0</v>
          </cell>
          <cell r="FZ125" t="str">
            <v>44 Трансинформ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1459</v>
          </cell>
          <cell r="GF125">
            <v>0</v>
          </cell>
          <cell r="GG125">
            <v>1459</v>
          </cell>
          <cell r="GH125" t="str">
            <v>44 Трансинформ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80</v>
          </cell>
          <cell r="GN125">
            <v>0</v>
          </cell>
          <cell r="GO125">
            <v>80</v>
          </cell>
          <cell r="GP125">
            <v>0</v>
          </cell>
          <cell r="GQ125" t="str">
            <v>44 Трансинформ</v>
          </cell>
          <cell r="GR125">
            <v>0</v>
          </cell>
          <cell r="GS125">
            <v>0</v>
          </cell>
          <cell r="GT125">
            <v>0</v>
          </cell>
          <cell r="GU125">
            <v>181</v>
          </cell>
          <cell r="GV125">
            <v>0</v>
          </cell>
          <cell r="GW125">
            <v>181</v>
          </cell>
          <cell r="GX125">
            <v>0</v>
          </cell>
          <cell r="GY125" t="str">
            <v>44 Трансинформ</v>
          </cell>
          <cell r="GZ125">
            <v>0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 t="str">
            <v>44 Трансинформ</v>
          </cell>
          <cell r="HG125">
            <v>29</v>
          </cell>
          <cell r="HH125">
            <v>195</v>
          </cell>
          <cell r="HI125">
            <v>0</v>
          </cell>
          <cell r="HJ125">
            <v>0</v>
          </cell>
          <cell r="HK125">
            <v>0</v>
          </cell>
        </row>
        <row r="126">
          <cell r="A126" t="str">
            <v>45 Центрпуть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 t="str">
            <v>45 Центрпуть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 t="str">
            <v>45 Центрпуть</v>
          </cell>
          <cell r="Q126">
            <v>0</v>
          </cell>
          <cell r="R126">
            <v>0</v>
          </cell>
          <cell r="S126">
            <v>10</v>
          </cell>
          <cell r="T126">
            <v>0</v>
          </cell>
          <cell r="U126">
            <v>0</v>
          </cell>
          <cell r="V126">
            <v>0</v>
          </cell>
          <cell r="W126" t="str">
            <v>45 Центрпуть</v>
          </cell>
          <cell r="X126">
            <v>10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 t="str">
            <v>45 Центрпуть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 t="str">
            <v>45 Центрпуть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 t="str">
            <v>45 Центрпуть</v>
          </cell>
          <cell r="AS126">
            <v>10</v>
          </cell>
          <cell r="AT126">
            <v>0</v>
          </cell>
          <cell r="AU126">
            <v>0</v>
          </cell>
          <cell r="AV126">
            <v>0</v>
          </cell>
          <cell r="AW126">
            <v>10</v>
          </cell>
          <cell r="AX126">
            <v>0</v>
          </cell>
          <cell r="AY126" t="str">
            <v>45 Центрпуть</v>
          </cell>
          <cell r="AZ126">
            <v>10</v>
          </cell>
          <cell r="BA126">
            <v>0</v>
          </cell>
          <cell r="BB126">
            <v>0</v>
          </cell>
          <cell r="BC126">
            <v>0</v>
          </cell>
          <cell r="BD126">
            <v>10</v>
          </cell>
          <cell r="BE126">
            <v>0</v>
          </cell>
          <cell r="BF126" t="str">
            <v>45 Центрпуть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 t="str">
            <v>45 Центрпуть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 t="str">
            <v>45 Центрпуть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 t="str">
            <v>45 Центрпуть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 t="str">
            <v>45 Центрпуть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 t="str">
            <v>45 Центрпуть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 t="str">
            <v>45 Центрпуть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 t="str">
            <v>45 Центрпуть</v>
          </cell>
          <cell r="DI126">
            <v>10</v>
          </cell>
          <cell r="DJ126">
            <v>0</v>
          </cell>
          <cell r="DK126">
            <v>0</v>
          </cell>
          <cell r="DL126">
            <v>0</v>
          </cell>
          <cell r="DM126">
            <v>10</v>
          </cell>
          <cell r="DN126">
            <v>0</v>
          </cell>
          <cell r="DO126" t="str">
            <v>45 Центрпуть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 t="str">
            <v>45 Центрпуть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 t="str">
            <v>45 Центрпуть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 t="str">
            <v>45 Центрпуть</v>
          </cell>
          <cell r="EO126">
            <v>0</v>
          </cell>
          <cell r="EP126">
            <v>108</v>
          </cell>
          <cell r="EQ126">
            <v>0</v>
          </cell>
          <cell r="ER126">
            <v>585</v>
          </cell>
          <cell r="ES126">
            <v>0</v>
          </cell>
          <cell r="ET126">
            <v>227</v>
          </cell>
          <cell r="EU126" t="str">
            <v>45 Центрпуть</v>
          </cell>
          <cell r="EV126">
            <v>0</v>
          </cell>
          <cell r="EW126">
            <v>10</v>
          </cell>
          <cell r="EX126">
            <v>0</v>
          </cell>
          <cell r="EY126">
            <v>26</v>
          </cell>
          <cell r="EZ126">
            <v>0</v>
          </cell>
          <cell r="FA126">
            <v>956</v>
          </cell>
          <cell r="FB126" t="str">
            <v>45 Центрпуть</v>
          </cell>
          <cell r="FC126">
            <v>0</v>
          </cell>
          <cell r="FD126">
            <v>0</v>
          </cell>
          <cell r="FE126">
            <v>0</v>
          </cell>
          <cell r="FF126">
            <v>3</v>
          </cell>
          <cell r="FG126">
            <v>0</v>
          </cell>
          <cell r="FH126">
            <v>0</v>
          </cell>
          <cell r="FI126">
            <v>0</v>
          </cell>
          <cell r="FJ126" t="str">
            <v>45 Центрпуть</v>
          </cell>
          <cell r="FK126">
            <v>233</v>
          </cell>
          <cell r="FL126">
            <v>0</v>
          </cell>
          <cell r="FM126">
            <v>10</v>
          </cell>
          <cell r="FN126">
            <v>223</v>
          </cell>
          <cell r="FO126">
            <v>0</v>
          </cell>
          <cell r="FP126">
            <v>0</v>
          </cell>
          <cell r="FQ126">
            <v>0</v>
          </cell>
          <cell r="FR126" t="str">
            <v>45 Центрпуть</v>
          </cell>
          <cell r="FS126">
            <v>0</v>
          </cell>
          <cell r="FT126">
            <v>0</v>
          </cell>
          <cell r="FU126">
            <v>33</v>
          </cell>
          <cell r="FV126">
            <v>0</v>
          </cell>
          <cell r="FW126">
            <v>10</v>
          </cell>
          <cell r="FX126">
            <v>23</v>
          </cell>
          <cell r="FY126">
            <v>0</v>
          </cell>
          <cell r="FZ126" t="str">
            <v>45 Центрпуть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170</v>
          </cell>
          <cell r="GF126">
            <v>0</v>
          </cell>
          <cell r="GG126">
            <v>170</v>
          </cell>
          <cell r="GH126" t="str">
            <v>45 Центрпуть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9</v>
          </cell>
          <cell r="GN126">
            <v>0</v>
          </cell>
          <cell r="GO126">
            <v>9</v>
          </cell>
          <cell r="GP126">
            <v>0</v>
          </cell>
          <cell r="GQ126" t="str">
            <v>45 Центрпуть</v>
          </cell>
          <cell r="GR126">
            <v>0</v>
          </cell>
          <cell r="GS126">
            <v>0</v>
          </cell>
          <cell r="GT126">
            <v>0</v>
          </cell>
          <cell r="GU126">
            <v>21</v>
          </cell>
          <cell r="GV126">
            <v>0</v>
          </cell>
          <cell r="GW126">
            <v>21</v>
          </cell>
          <cell r="GX126">
            <v>0</v>
          </cell>
          <cell r="GY126" t="str">
            <v>45 Центрпуть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 t="str">
            <v>45 Центрпуть</v>
          </cell>
          <cell r="HG126">
            <v>6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</row>
        <row r="127">
          <cell r="A127" t="str">
            <v>46 ЦФК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 t="str">
            <v>46 ЦФК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</v>
          </cell>
          <cell r="P127" t="str">
            <v>46 ЦФК</v>
          </cell>
          <cell r="Q127">
            <v>32</v>
          </cell>
          <cell r="R127">
            <v>12</v>
          </cell>
          <cell r="S127">
            <v>375</v>
          </cell>
          <cell r="T127">
            <v>0</v>
          </cell>
          <cell r="U127">
            <v>0</v>
          </cell>
          <cell r="V127">
            <v>12</v>
          </cell>
          <cell r="W127" t="str">
            <v>46 ЦФК</v>
          </cell>
          <cell r="X127">
            <v>302</v>
          </cell>
          <cell r="Y127">
            <v>0</v>
          </cell>
          <cell r="Z127">
            <v>73</v>
          </cell>
          <cell r="AA127">
            <v>0</v>
          </cell>
          <cell r="AB127">
            <v>0</v>
          </cell>
          <cell r="AC127">
            <v>0</v>
          </cell>
          <cell r="AD127" t="str">
            <v>46 ЦФК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 t="str">
            <v>46 ЦФК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15</v>
          </cell>
          <cell r="AR127" t="str">
            <v>46 ЦФК</v>
          </cell>
          <cell r="AS127">
            <v>393</v>
          </cell>
          <cell r="AT127">
            <v>0</v>
          </cell>
          <cell r="AU127">
            <v>0</v>
          </cell>
          <cell r="AV127">
            <v>0</v>
          </cell>
          <cell r="AW127">
            <v>408</v>
          </cell>
          <cell r="AX127">
            <v>12</v>
          </cell>
          <cell r="AY127" t="str">
            <v>46 ЦФК</v>
          </cell>
          <cell r="AZ127">
            <v>364</v>
          </cell>
          <cell r="BA127">
            <v>0</v>
          </cell>
          <cell r="BB127">
            <v>0</v>
          </cell>
          <cell r="BC127">
            <v>0</v>
          </cell>
          <cell r="BD127">
            <v>376</v>
          </cell>
          <cell r="BE127">
            <v>3</v>
          </cell>
          <cell r="BF127" t="str">
            <v>46 ЦФК</v>
          </cell>
          <cell r="BG127">
            <v>29</v>
          </cell>
          <cell r="BH127">
            <v>0</v>
          </cell>
          <cell r="BI127">
            <v>32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 t="str">
            <v>46 ЦФК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 t="str">
            <v>46 ЦФК</v>
          </cell>
          <cell r="BV127">
            <v>0</v>
          </cell>
          <cell r="BW127">
            <v>0</v>
          </cell>
          <cell r="BX127">
            <v>4159</v>
          </cell>
          <cell r="BY127">
            <v>0</v>
          </cell>
          <cell r="BZ127">
            <v>4159</v>
          </cell>
          <cell r="CA127">
            <v>0</v>
          </cell>
          <cell r="CB127" t="str">
            <v>46 ЦФК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 t="str">
            <v>46 ЦФК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 t="str">
            <v>46 ЦФК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 t="str">
            <v>46 ЦФК</v>
          </cell>
          <cell r="DA127">
            <v>0</v>
          </cell>
          <cell r="DB127">
            <v>0</v>
          </cell>
          <cell r="DC127">
            <v>4159</v>
          </cell>
          <cell r="DD127">
            <v>0</v>
          </cell>
          <cell r="DE127">
            <v>4159</v>
          </cell>
          <cell r="DF127">
            <v>0</v>
          </cell>
          <cell r="DG127">
            <v>15</v>
          </cell>
          <cell r="DH127" t="str">
            <v>46 ЦФК</v>
          </cell>
          <cell r="DI127">
            <v>4552</v>
          </cell>
          <cell r="DJ127">
            <v>0</v>
          </cell>
          <cell r="DK127">
            <v>4159</v>
          </cell>
          <cell r="DL127">
            <v>0</v>
          </cell>
          <cell r="DM127">
            <v>408</v>
          </cell>
          <cell r="DN127">
            <v>0</v>
          </cell>
          <cell r="DO127" t="str">
            <v>46 ЦФК</v>
          </cell>
          <cell r="DP127">
            <v>4159</v>
          </cell>
          <cell r="DQ127">
            <v>4159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 t="str">
            <v>46 ЦФК</v>
          </cell>
          <cell r="DW127">
            <v>163</v>
          </cell>
          <cell r="DX127">
            <v>163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 t="str">
            <v>46 ЦФК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 t="str">
            <v>46 ЦФК</v>
          </cell>
          <cell r="EO127">
            <v>0</v>
          </cell>
          <cell r="EP127">
            <v>1406</v>
          </cell>
          <cell r="EQ127">
            <v>346</v>
          </cell>
          <cell r="ER127">
            <v>9922</v>
          </cell>
          <cell r="ES127">
            <v>622</v>
          </cell>
          <cell r="ET127">
            <v>3741</v>
          </cell>
          <cell r="EU127" t="str">
            <v>46 ЦФК</v>
          </cell>
          <cell r="EV127">
            <v>239</v>
          </cell>
          <cell r="EW127">
            <v>364</v>
          </cell>
          <cell r="EX127">
            <v>12</v>
          </cell>
          <cell r="EY127">
            <v>1478</v>
          </cell>
          <cell r="EZ127">
            <v>29</v>
          </cell>
          <cell r="FA127">
            <v>16911</v>
          </cell>
          <cell r="FB127" t="str">
            <v>46 ЦФК</v>
          </cell>
          <cell r="FC127">
            <v>1248</v>
          </cell>
          <cell r="FD127">
            <v>0</v>
          </cell>
          <cell r="FE127">
            <v>0</v>
          </cell>
          <cell r="FF127">
            <v>59</v>
          </cell>
          <cell r="FG127">
            <v>2</v>
          </cell>
          <cell r="FH127">
            <v>0</v>
          </cell>
          <cell r="FI127">
            <v>0</v>
          </cell>
          <cell r="FJ127" t="str">
            <v>46 ЦФК</v>
          </cell>
          <cell r="FK127">
            <v>4440</v>
          </cell>
          <cell r="FL127">
            <v>0</v>
          </cell>
          <cell r="FM127">
            <v>131</v>
          </cell>
          <cell r="FN127">
            <v>4292</v>
          </cell>
          <cell r="FO127">
            <v>0</v>
          </cell>
          <cell r="FP127">
            <v>17</v>
          </cell>
          <cell r="FQ127">
            <v>0</v>
          </cell>
          <cell r="FR127" t="str">
            <v>46 ЦФК</v>
          </cell>
          <cell r="FS127">
            <v>0</v>
          </cell>
          <cell r="FT127">
            <v>0</v>
          </cell>
          <cell r="FU127">
            <v>628</v>
          </cell>
          <cell r="FV127">
            <v>0</v>
          </cell>
          <cell r="FW127">
            <v>131</v>
          </cell>
          <cell r="FX127">
            <v>504</v>
          </cell>
          <cell r="FY127">
            <v>0</v>
          </cell>
          <cell r="FZ127" t="str">
            <v>46 ЦФК</v>
          </cell>
          <cell r="GA127">
            <v>-7</v>
          </cell>
          <cell r="GB127">
            <v>0</v>
          </cell>
          <cell r="GC127">
            <v>0</v>
          </cell>
          <cell r="GD127">
            <v>0</v>
          </cell>
          <cell r="GE127">
            <v>3242</v>
          </cell>
          <cell r="GF127">
            <v>0</v>
          </cell>
          <cell r="GG127">
            <v>3221</v>
          </cell>
          <cell r="GH127" t="str">
            <v>46 ЦФК</v>
          </cell>
          <cell r="GI127">
            <v>21</v>
          </cell>
          <cell r="GJ127">
            <v>0</v>
          </cell>
          <cell r="GK127">
            <v>0</v>
          </cell>
          <cell r="GL127">
            <v>0</v>
          </cell>
          <cell r="GM127">
            <v>402</v>
          </cell>
          <cell r="GN127">
            <v>0</v>
          </cell>
          <cell r="GO127">
            <v>400</v>
          </cell>
          <cell r="GP127">
            <v>2</v>
          </cell>
          <cell r="GQ127" t="str">
            <v>46 ЦФК</v>
          </cell>
          <cell r="GR127">
            <v>0</v>
          </cell>
          <cell r="GS127">
            <v>0</v>
          </cell>
          <cell r="GT127">
            <v>0</v>
          </cell>
          <cell r="GU127">
            <v>168</v>
          </cell>
          <cell r="GV127">
            <v>0</v>
          </cell>
          <cell r="GW127">
            <v>167</v>
          </cell>
          <cell r="GX127">
            <v>1</v>
          </cell>
          <cell r="GY127" t="str">
            <v>46 ЦФК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 t="str">
            <v>46 ЦФК</v>
          </cell>
          <cell r="HG127">
            <v>101</v>
          </cell>
          <cell r="HH127">
            <v>1156</v>
          </cell>
          <cell r="HI127">
            <v>0</v>
          </cell>
          <cell r="HJ127">
            <v>0</v>
          </cell>
          <cell r="HK127">
            <v>0</v>
          </cell>
        </row>
        <row r="128">
          <cell r="A128" t="str">
            <v>47 Дирекция в Темрюке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 t="str">
            <v>47 Дирекция в Темрюке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 t="str">
            <v>47 Дирекция в Темрюке</v>
          </cell>
          <cell r="Q128">
            <v>1</v>
          </cell>
          <cell r="R128">
            <v>0</v>
          </cell>
          <cell r="S128">
            <v>90</v>
          </cell>
          <cell r="T128">
            <v>0</v>
          </cell>
          <cell r="U128">
            <v>37</v>
          </cell>
          <cell r="V128">
            <v>0</v>
          </cell>
          <cell r="W128" t="str">
            <v>47 Дирекция в Темрюке</v>
          </cell>
          <cell r="X128">
            <v>43</v>
          </cell>
          <cell r="Y128">
            <v>0</v>
          </cell>
          <cell r="Z128">
            <v>10</v>
          </cell>
          <cell r="AA128">
            <v>0</v>
          </cell>
          <cell r="AB128">
            <v>0</v>
          </cell>
          <cell r="AC128">
            <v>0</v>
          </cell>
          <cell r="AD128" t="str">
            <v>47 Дирекция в Темрюке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 t="str">
            <v>47 Дирекция в Темрюке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 t="str">
            <v>47 Дирекция в Темрюке</v>
          </cell>
          <cell r="AS128">
            <v>90</v>
          </cell>
          <cell r="AT128">
            <v>0</v>
          </cell>
          <cell r="AU128">
            <v>0</v>
          </cell>
          <cell r="AV128">
            <v>0</v>
          </cell>
          <cell r="AW128">
            <v>90</v>
          </cell>
          <cell r="AX128">
            <v>0</v>
          </cell>
          <cell r="AY128" t="str">
            <v>47 Дирекция в Темрюке</v>
          </cell>
          <cell r="AZ128">
            <v>90</v>
          </cell>
          <cell r="BA128">
            <v>0</v>
          </cell>
          <cell r="BB128">
            <v>0</v>
          </cell>
          <cell r="BC128">
            <v>0</v>
          </cell>
          <cell r="BD128">
            <v>90</v>
          </cell>
          <cell r="BE128">
            <v>0</v>
          </cell>
          <cell r="BF128" t="str">
            <v>47 Дирекция в Темрюке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 t="str">
            <v>47 Дирекция в Темрюке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 t="str">
            <v>47 Дирекция в Темрюке</v>
          </cell>
          <cell r="BV128">
            <v>0</v>
          </cell>
          <cell r="BW128">
            <v>0</v>
          </cell>
          <cell r="BX128">
            <v>247017</v>
          </cell>
          <cell r="BY128">
            <v>190000</v>
          </cell>
          <cell r="BZ128">
            <v>207158</v>
          </cell>
          <cell r="CA128">
            <v>39859</v>
          </cell>
          <cell r="CB128" t="str">
            <v>47 Дирекция в Темрюке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 t="str">
            <v>47 Дирекция в Темрюке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 t="str">
            <v>47 Дирекция в Темрюке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 t="str">
            <v>47 Дирекция в Темрюке</v>
          </cell>
          <cell r="DA128">
            <v>0</v>
          </cell>
          <cell r="DB128">
            <v>0</v>
          </cell>
          <cell r="DC128">
            <v>247017</v>
          </cell>
          <cell r="DD128">
            <v>190000</v>
          </cell>
          <cell r="DE128">
            <v>207158</v>
          </cell>
          <cell r="DF128">
            <v>39859</v>
          </cell>
          <cell r="DG128">
            <v>0</v>
          </cell>
          <cell r="DH128" t="str">
            <v>47 Дирекция в Темрюке</v>
          </cell>
          <cell r="DI128">
            <v>247107</v>
          </cell>
          <cell r="DJ128">
            <v>190000</v>
          </cell>
          <cell r="DK128">
            <v>207158</v>
          </cell>
          <cell r="DL128">
            <v>0</v>
          </cell>
          <cell r="DM128">
            <v>39949</v>
          </cell>
          <cell r="DN128">
            <v>0</v>
          </cell>
          <cell r="DO128" t="str">
            <v>47 Дирекция в Темрюке</v>
          </cell>
          <cell r="DP128">
            <v>133205</v>
          </cell>
          <cell r="DQ128">
            <v>707</v>
          </cell>
          <cell r="DR128">
            <v>132498</v>
          </cell>
          <cell r="DS128">
            <v>0</v>
          </cell>
          <cell r="DT128">
            <v>0</v>
          </cell>
          <cell r="DU128">
            <v>0</v>
          </cell>
          <cell r="DV128" t="str">
            <v>47 Дирекция в Темрюке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 t="str">
            <v>47 Дирекция в Темрюке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 t="str">
            <v>47 Дирекция в Темрюке</v>
          </cell>
          <cell r="EO128">
            <v>0</v>
          </cell>
          <cell r="EP128">
            <v>987</v>
          </cell>
          <cell r="EQ128">
            <v>0</v>
          </cell>
          <cell r="ER128">
            <v>865</v>
          </cell>
          <cell r="ES128">
            <v>0</v>
          </cell>
          <cell r="ET128">
            <v>345</v>
          </cell>
          <cell r="EU128" t="str">
            <v>47 Дирекция в Темрюке</v>
          </cell>
          <cell r="EV128">
            <v>0</v>
          </cell>
          <cell r="EW128">
            <v>90</v>
          </cell>
          <cell r="EX128">
            <v>0</v>
          </cell>
          <cell r="EY128">
            <v>13</v>
          </cell>
          <cell r="EZ128">
            <v>0</v>
          </cell>
          <cell r="FA128">
            <v>2300</v>
          </cell>
          <cell r="FB128" t="str">
            <v>47 Дирекция в Темрюке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 t="str">
            <v>47 Дирекция в Темрюке</v>
          </cell>
          <cell r="FK128">
            <v>354</v>
          </cell>
          <cell r="FL128">
            <v>0</v>
          </cell>
          <cell r="FM128">
            <v>2</v>
          </cell>
          <cell r="FN128">
            <v>302</v>
          </cell>
          <cell r="FO128">
            <v>0</v>
          </cell>
          <cell r="FP128">
            <v>50</v>
          </cell>
          <cell r="FQ128">
            <v>0</v>
          </cell>
          <cell r="FR128" t="str">
            <v>47 Дирекция в Темрюке</v>
          </cell>
          <cell r="FS128">
            <v>0</v>
          </cell>
          <cell r="FT128">
            <v>0</v>
          </cell>
          <cell r="FU128">
            <v>60</v>
          </cell>
          <cell r="FV128">
            <v>0</v>
          </cell>
          <cell r="FW128">
            <v>2</v>
          </cell>
          <cell r="FX128">
            <v>50</v>
          </cell>
          <cell r="FY128">
            <v>0</v>
          </cell>
          <cell r="FZ128" t="str">
            <v>47 Дирекция в Темрюке</v>
          </cell>
          <cell r="GA128">
            <v>8</v>
          </cell>
          <cell r="GB128">
            <v>0</v>
          </cell>
          <cell r="GC128">
            <v>0</v>
          </cell>
          <cell r="GD128">
            <v>0</v>
          </cell>
          <cell r="GE128">
            <v>250</v>
          </cell>
          <cell r="GF128">
            <v>0</v>
          </cell>
          <cell r="GG128">
            <v>214</v>
          </cell>
          <cell r="GH128" t="str">
            <v>47 Дирекция в Темрюке</v>
          </cell>
          <cell r="GI128">
            <v>36</v>
          </cell>
          <cell r="GJ128">
            <v>0</v>
          </cell>
          <cell r="GK128">
            <v>0</v>
          </cell>
          <cell r="GL128">
            <v>0</v>
          </cell>
          <cell r="GM128">
            <v>13</v>
          </cell>
          <cell r="GN128">
            <v>0</v>
          </cell>
          <cell r="GO128">
            <v>11</v>
          </cell>
          <cell r="GP128">
            <v>2</v>
          </cell>
          <cell r="GQ128" t="str">
            <v>47 Дирекция в Темрюке</v>
          </cell>
          <cell r="GR128">
            <v>0</v>
          </cell>
          <cell r="GS128">
            <v>0</v>
          </cell>
          <cell r="GT128">
            <v>0</v>
          </cell>
          <cell r="GU128">
            <v>31</v>
          </cell>
          <cell r="GV128">
            <v>0</v>
          </cell>
          <cell r="GW128">
            <v>27</v>
          </cell>
          <cell r="GX128">
            <v>4</v>
          </cell>
          <cell r="GY128" t="str">
            <v>47 Дирекция в Темрюке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 t="str">
            <v>47 Дирекция в Темрюке</v>
          </cell>
          <cell r="HG128">
            <v>16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</row>
        <row r="129">
          <cell r="A129" t="str">
            <v>48 Дирекция стр.моста ч.Амур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 t="str">
            <v>48 Дирекция стр.моста ч.Амур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 t="str">
            <v>48 Дирекция стр.моста ч.Амур</v>
          </cell>
          <cell r="Q129">
            <v>0</v>
          </cell>
          <cell r="R129">
            <v>495</v>
          </cell>
          <cell r="S129">
            <v>155</v>
          </cell>
          <cell r="T129">
            <v>0</v>
          </cell>
          <cell r="U129">
            <v>0</v>
          </cell>
          <cell r="V129">
            <v>0</v>
          </cell>
          <cell r="W129" t="str">
            <v>48 Дирекция стр.моста ч.Амур</v>
          </cell>
          <cell r="X129">
            <v>0</v>
          </cell>
          <cell r="Y129">
            <v>495</v>
          </cell>
          <cell r="Z129">
            <v>155</v>
          </cell>
          <cell r="AA129">
            <v>0</v>
          </cell>
          <cell r="AB129">
            <v>0</v>
          </cell>
          <cell r="AC129">
            <v>0</v>
          </cell>
          <cell r="AD129" t="str">
            <v>48 Дирекция стр.моста ч.Амур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401</v>
          </cell>
          <cell r="AK129" t="str">
            <v>48 Дирекция стр.моста ч.Амур</v>
          </cell>
          <cell r="AL129">
            <v>0</v>
          </cell>
          <cell r="AM129">
            <v>0</v>
          </cell>
          <cell r="AN129">
            <v>0</v>
          </cell>
          <cell r="AO129">
            <v>401</v>
          </cell>
          <cell r="AP129">
            <v>0</v>
          </cell>
          <cell r="AQ129">
            <v>495</v>
          </cell>
          <cell r="AR129" t="str">
            <v>48 Дирекция стр.моста ч.Амур</v>
          </cell>
          <cell r="AS129">
            <v>34</v>
          </cell>
          <cell r="AT129">
            <v>0</v>
          </cell>
          <cell r="AU129">
            <v>374</v>
          </cell>
          <cell r="AV129">
            <v>0</v>
          </cell>
          <cell r="AW129">
            <v>155</v>
          </cell>
          <cell r="AX129">
            <v>495</v>
          </cell>
          <cell r="AY129" t="str">
            <v>48 Дирекция стр.моста ч.Амур</v>
          </cell>
          <cell r="AZ129">
            <v>34</v>
          </cell>
          <cell r="BA129">
            <v>0</v>
          </cell>
          <cell r="BB129">
            <v>374</v>
          </cell>
          <cell r="BC129">
            <v>0</v>
          </cell>
          <cell r="BD129">
            <v>155</v>
          </cell>
          <cell r="BE129">
            <v>0</v>
          </cell>
          <cell r="BF129" t="str">
            <v>48 Дирекция стр.моста ч.Амур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 t="str">
            <v>48 Дирекция стр.моста ч.Амур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 t="str">
            <v>48 Дирекция стр.моста ч.Амур</v>
          </cell>
          <cell r="BV129">
            <v>0</v>
          </cell>
          <cell r="BW129">
            <v>3621</v>
          </cell>
          <cell r="BX129">
            <v>78582</v>
          </cell>
          <cell r="BY129">
            <v>0</v>
          </cell>
          <cell r="BZ129">
            <v>82203</v>
          </cell>
          <cell r="CA129">
            <v>0</v>
          </cell>
          <cell r="CB129" t="str">
            <v>48 Дирекция стр.моста ч.Амур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 t="str">
            <v>48 Дирекция стр.моста ч.Амур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15919</v>
          </cell>
          <cell r="CP129">
            <v>15919</v>
          </cell>
          <cell r="CQ129">
            <v>0</v>
          </cell>
          <cell r="CR129" t="str">
            <v>48 Дирекция стр.моста ч.Амур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 t="str">
            <v>48 Дирекция стр.моста ч.Амур</v>
          </cell>
          <cell r="DA129">
            <v>0</v>
          </cell>
          <cell r="DB129">
            <v>3621</v>
          </cell>
          <cell r="DC129">
            <v>62663</v>
          </cell>
          <cell r="DD129">
            <v>0</v>
          </cell>
          <cell r="DE129">
            <v>66284</v>
          </cell>
          <cell r="DF129">
            <v>0</v>
          </cell>
          <cell r="DG129">
            <v>4116</v>
          </cell>
          <cell r="DH129" t="str">
            <v>48 Дирекция стр.моста ч.Амур</v>
          </cell>
          <cell r="DI129">
            <v>78616</v>
          </cell>
          <cell r="DJ129">
            <v>0</v>
          </cell>
          <cell r="DK129">
            <v>82577</v>
          </cell>
          <cell r="DL129">
            <v>0</v>
          </cell>
          <cell r="DM129">
            <v>155</v>
          </cell>
          <cell r="DN129">
            <v>75626</v>
          </cell>
          <cell r="DO129" t="str">
            <v>48 Дирекция стр.моста ч.Амур</v>
          </cell>
          <cell r="DP129">
            <v>106429</v>
          </cell>
          <cell r="DQ129">
            <v>182055</v>
          </cell>
          <cell r="DR129">
            <v>0</v>
          </cell>
          <cell r="DS129">
            <v>15919</v>
          </cell>
          <cell r="DT129">
            <v>15919</v>
          </cell>
          <cell r="DU129">
            <v>0</v>
          </cell>
          <cell r="DV129" t="str">
            <v>48 Дирекция стр.моста ч.Амур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 t="str">
            <v>48 Дирекция стр.моста ч.Амур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 t="str">
            <v>48 Дирекция стр.моста ч.Амур</v>
          </cell>
          <cell r="EO129">
            <v>0</v>
          </cell>
          <cell r="EP129">
            <v>1111</v>
          </cell>
          <cell r="EQ129">
            <v>245</v>
          </cell>
          <cell r="ER129">
            <v>3180</v>
          </cell>
          <cell r="ES129">
            <v>747</v>
          </cell>
          <cell r="ET129">
            <v>1277</v>
          </cell>
          <cell r="EU129" t="str">
            <v>48 Дирекция стр.моста ч.Амур</v>
          </cell>
          <cell r="EV129">
            <v>266</v>
          </cell>
          <cell r="EW129">
            <v>34</v>
          </cell>
          <cell r="EX129">
            <v>104</v>
          </cell>
          <cell r="EY129">
            <v>0</v>
          </cell>
          <cell r="EZ129">
            <v>0</v>
          </cell>
          <cell r="FA129">
            <v>5602</v>
          </cell>
          <cell r="FB129" t="str">
            <v>48 Дирекция стр.моста ч.Амур</v>
          </cell>
          <cell r="FC129">
            <v>1362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 t="str">
            <v>48 Дирекция стр.моста ч.Амур</v>
          </cell>
          <cell r="FK129">
            <v>1309</v>
          </cell>
          <cell r="FL129">
            <v>0</v>
          </cell>
          <cell r="FM129">
            <v>0</v>
          </cell>
          <cell r="FN129">
            <v>1309</v>
          </cell>
          <cell r="FO129">
            <v>0</v>
          </cell>
          <cell r="FP129">
            <v>0</v>
          </cell>
          <cell r="FQ129">
            <v>0</v>
          </cell>
          <cell r="FR129" t="str">
            <v>48 Дирекция стр.моста ч.Амур</v>
          </cell>
          <cell r="FS129">
            <v>0</v>
          </cell>
          <cell r="FT129">
            <v>0</v>
          </cell>
          <cell r="FU129">
            <v>228</v>
          </cell>
          <cell r="FV129">
            <v>0</v>
          </cell>
          <cell r="FW129">
            <v>0</v>
          </cell>
          <cell r="FX129">
            <v>228</v>
          </cell>
          <cell r="FY129">
            <v>0</v>
          </cell>
          <cell r="FZ129" t="str">
            <v>48 Дирекция стр.моста ч.Амур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919</v>
          </cell>
          <cell r="GF129">
            <v>0</v>
          </cell>
          <cell r="GG129">
            <v>919</v>
          </cell>
          <cell r="GH129" t="str">
            <v>48 Дирекция стр.моста ч.Амур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48</v>
          </cell>
          <cell r="GN129">
            <v>0</v>
          </cell>
          <cell r="GO129">
            <v>48</v>
          </cell>
          <cell r="GP129">
            <v>0</v>
          </cell>
          <cell r="GQ129" t="str">
            <v>48 Дирекция стр.моста ч.Амур</v>
          </cell>
          <cell r="GR129">
            <v>0</v>
          </cell>
          <cell r="GS129">
            <v>0</v>
          </cell>
          <cell r="GT129">
            <v>0</v>
          </cell>
          <cell r="GU129">
            <v>114</v>
          </cell>
          <cell r="GV129">
            <v>0</v>
          </cell>
          <cell r="GW129">
            <v>114</v>
          </cell>
          <cell r="GX129">
            <v>0</v>
          </cell>
          <cell r="GY129" t="str">
            <v>48 Дирекция стр.моста ч.Амур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 t="str">
            <v>48 Дирекция стр.моста ч.Амур</v>
          </cell>
          <cell r="HG129">
            <v>15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</row>
        <row r="130">
          <cell r="A130" t="str">
            <v>49 Экспресс-почта</v>
          </cell>
          <cell r="B130">
            <v>0</v>
          </cell>
          <cell r="C130">
            <v>52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 t="str">
            <v>49 Экспресс-почта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1</v>
          </cell>
          <cell r="P130" t="str">
            <v>49 Экспресс-почта</v>
          </cell>
          <cell r="Q130">
            <v>2</v>
          </cell>
          <cell r="R130">
            <v>4</v>
          </cell>
          <cell r="S130">
            <v>57</v>
          </cell>
          <cell r="T130">
            <v>0</v>
          </cell>
          <cell r="U130">
            <v>0</v>
          </cell>
          <cell r="V130">
            <v>4</v>
          </cell>
          <cell r="W130" t="str">
            <v>49 Экспресс-почта</v>
          </cell>
          <cell r="X130">
            <v>57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 t="str">
            <v>49 Экспресс-почта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 t="str">
            <v>49 Экспресс-почта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5</v>
          </cell>
          <cell r="AR130" t="str">
            <v>49 Экспресс-почта</v>
          </cell>
          <cell r="AS130">
            <v>606</v>
          </cell>
          <cell r="AT130">
            <v>0</v>
          </cell>
          <cell r="AU130">
            <v>552</v>
          </cell>
          <cell r="AV130">
            <v>0</v>
          </cell>
          <cell r="AW130">
            <v>59</v>
          </cell>
          <cell r="AX130">
            <v>4</v>
          </cell>
          <cell r="AY130" t="str">
            <v>49 Экспресс-почта</v>
          </cell>
          <cell r="AZ130">
            <v>53</v>
          </cell>
          <cell r="BA130">
            <v>0</v>
          </cell>
          <cell r="BB130">
            <v>0</v>
          </cell>
          <cell r="BC130">
            <v>0</v>
          </cell>
          <cell r="BD130">
            <v>57</v>
          </cell>
          <cell r="BE130">
            <v>1</v>
          </cell>
          <cell r="BF130" t="str">
            <v>49 Экспресс-почта</v>
          </cell>
          <cell r="BG130">
            <v>1</v>
          </cell>
          <cell r="BH130">
            <v>0</v>
          </cell>
          <cell r="BI130">
            <v>2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 t="str">
            <v>49 Экспресс-почта</v>
          </cell>
          <cell r="BO130">
            <v>0</v>
          </cell>
          <cell r="BP130">
            <v>0</v>
          </cell>
          <cell r="BQ130">
            <v>552</v>
          </cell>
          <cell r="BR130">
            <v>552</v>
          </cell>
          <cell r="BS130">
            <v>0</v>
          </cell>
          <cell r="BT130">
            <v>0</v>
          </cell>
          <cell r="BU130" t="str">
            <v>49 Экспресс-почта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 t="str">
            <v>49 Экспресс-почта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 t="str">
            <v>49 Экспресс-почта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 t="str">
            <v>49 Экспресс-почта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 t="str">
            <v>49 Экспресс-почта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5</v>
          </cell>
          <cell r="DH130" t="str">
            <v>49 Экспресс-почта</v>
          </cell>
          <cell r="DI130">
            <v>606</v>
          </cell>
          <cell r="DJ130">
            <v>0</v>
          </cell>
          <cell r="DK130">
            <v>552</v>
          </cell>
          <cell r="DL130">
            <v>0</v>
          </cell>
          <cell r="DM130">
            <v>59</v>
          </cell>
          <cell r="DN130">
            <v>0</v>
          </cell>
          <cell r="DO130" t="str">
            <v>49 Экспресс-почта</v>
          </cell>
          <cell r="DP130">
            <v>552</v>
          </cell>
          <cell r="DQ130">
            <v>552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 t="str">
            <v>49 Экспресс-почта</v>
          </cell>
          <cell r="DW130">
            <v>10</v>
          </cell>
          <cell r="DX130">
            <v>10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 t="str">
            <v>49 Экспресс-почта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 t="str">
            <v>49 Экспресс-почта</v>
          </cell>
          <cell r="EO130">
            <v>0</v>
          </cell>
          <cell r="EP130">
            <v>8426</v>
          </cell>
          <cell r="EQ130">
            <v>179</v>
          </cell>
          <cell r="ER130">
            <v>3836</v>
          </cell>
          <cell r="ES130">
            <v>779</v>
          </cell>
          <cell r="ET130">
            <v>1474</v>
          </cell>
          <cell r="EU130" t="str">
            <v>49 Экспресс-почта</v>
          </cell>
          <cell r="EV130">
            <v>305</v>
          </cell>
          <cell r="EW130">
            <v>53</v>
          </cell>
          <cell r="EX130">
            <v>4</v>
          </cell>
          <cell r="EY130">
            <v>5062</v>
          </cell>
          <cell r="EZ130">
            <v>2878</v>
          </cell>
          <cell r="FA130">
            <v>18851</v>
          </cell>
          <cell r="FB130" t="str">
            <v>49 Экспресс-почта</v>
          </cell>
          <cell r="FC130">
            <v>4145</v>
          </cell>
          <cell r="FD130">
            <v>0</v>
          </cell>
          <cell r="FE130">
            <v>0</v>
          </cell>
          <cell r="FF130">
            <v>-1</v>
          </cell>
          <cell r="FG130">
            <v>0</v>
          </cell>
          <cell r="FH130">
            <v>9</v>
          </cell>
          <cell r="FI130">
            <v>0</v>
          </cell>
          <cell r="FJ130" t="str">
            <v>49 Экспресс-почта</v>
          </cell>
          <cell r="FK130">
            <v>1662</v>
          </cell>
          <cell r="FL130">
            <v>0</v>
          </cell>
          <cell r="FM130">
            <v>42</v>
          </cell>
          <cell r="FN130">
            <v>1616</v>
          </cell>
          <cell r="FO130">
            <v>0</v>
          </cell>
          <cell r="FP130">
            <v>13</v>
          </cell>
          <cell r="FQ130">
            <v>0</v>
          </cell>
          <cell r="FR130" t="str">
            <v>49 Экспресс-почта</v>
          </cell>
          <cell r="FS130">
            <v>9</v>
          </cell>
          <cell r="FT130">
            <v>0</v>
          </cell>
          <cell r="FU130">
            <v>222</v>
          </cell>
          <cell r="FV130">
            <v>0</v>
          </cell>
          <cell r="FW130">
            <v>42</v>
          </cell>
          <cell r="FX130">
            <v>186</v>
          </cell>
          <cell r="FY130">
            <v>0</v>
          </cell>
          <cell r="FZ130" t="str">
            <v>49 Экспресс-почта</v>
          </cell>
          <cell r="GA130">
            <v>3</v>
          </cell>
          <cell r="GB130">
            <v>0</v>
          </cell>
          <cell r="GC130">
            <v>0</v>
          </cell>
          <cell r="GD130">
            <v>0</v>
          </cell>
          <cell r="GE130">
            <v>1203</v>
          </cell>
          <cell r="GF130">
            <v>0</v>
          </cell>
          <cell r="GG130">
            <v>1202</v>
          </cell>
          <cell r="GH130" t="str">
            <v>49 Экспресс-почта</v>
          </cell>
          <cell r="GI130">
            <v>1</v>
          </cell>
          <cell r="GJ130">
            <v>0</v>
          </cell>
          <cell r="GK130">
            <v>0</v>
          </cell>
          <cell r="GL130">
            <v>0</v>
          </cell>
          <cell r="GM130">
            <v>88</v>
          </cell>
          <cell r="GN130">
            <v>0</v>
          </cell>
          <cell r="GO130">
            <v>79</v>
          </cell>
          <cell r="GP130">
            <v>9</v>
          </cell>
          <cell r="GQ130" t="str">
            <v>49 Экспресс-почта</v>
          </cell>
          <cell r="GR130">
            <v>0</v>
          </cell>
          <cell r="GS130">
            <v>0</v>
          </cell>
          <cell r="GT130">
            <v>0</v>
          </cell>
          <cell r="GU130">
            <v>149</v>
          </cell>
          <cell r="GV130">
            <v>0</v>
          </cell>
          <cell r="GW130">
            <v>149</v>
          </cell>
          <cell r="GX130">
            <v>0</v>
          </cell>
          <cell r="GY130" t="str">
            <v>49 Экспресс-почта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 t="str">
            <v>49 Экспресс-почта</v>
          </cell>
          <cell r="HG130">
            <v>59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</row>
        <row r="131">
          <cell r="A131" t="str">
            <v>50 Техноцентр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 t="str">
            <v>50 Техноцентр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 t="str">
            <v>50 Техноцентр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 t="str">
            <v>50 Техноцентр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 t="str">
            <v>50 Техноцентр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 t="str">
            <v>50 Техноцентр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 t="str">
            <v>50 Техноцентр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 t="str">
            <v>50 Техноцентр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 t="str">
            <v>50 Техноцентр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 t="str">
            <v>50 Техноцентр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 t="str">
            <v>50 Техноцентр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 t="str">
            <v>50 Техноцентр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 t="str">
            <v>50 Техноцентр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 t="str">
            <v>50 Техноцентр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 t="str">
            <v>50 Техноцентр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 t="str">
            <v>50 Техноцентр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 t="str">
            <v>50 Техноцентр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 t="str">
            <v>50 Техноцентр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 t="str">
            <v>50 Техноцентр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 t="str">
            <v>50 Техноцентр</v>
          </cell>
          <cell r="EO131">
            <v>0</v>
          </cell>
          <cell r="EP131">
            <v>61</v>
          </cell>
          <cell r="EQ131">
            <v>0</v>
          </cell>
          <cell r="ER131">
            <v>422</v>
          </cell>
          <cell r="ES131">
            <v>0</v>
          </cell>
          <cell r="ET131">
            <v>168</v>
          </cell>
          <cell r="EU131" t="str">
            <v>50 Техноцентр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651</v>
          </cell>
          <cell r="FB131" t="str">
            <v>50 Техноцентр</v>
          </cell>
          <cell r="FC131">
            <v>0</v>
          </cell>
          <cell r="FD131">
            <v>0</v>
          </cell>
          <cell r="FE131">
            <v>0</v>
          </cell>
          <cell r="FF131">
            <v>3</v>
          </cell>
          <cell r="FG131">
            <v>0</v>
          </cell>
          <cell r="FH131">
            <v>0</v>
          </cell>
          <cell r="FI131">
            <v>0</v>
          </cell>
          <cell r="FJ131" t="str">
            <v>50 Техноцентр</v>
          </cell>
          <cell r="FK131">
            <v>172</v>
          </cell>
          <cell r="FL131">
            <v>0</v>
          </cell>
          <cell r="FM131">
            <v>8</v>
          </cell>
          <cell r="FN131">
            <v>164</v>
          </cell>
          <cell r="FO131">
            <v>0</v>
          </cell>
          <cell r="FP131">
            <v>0</v>
          </cell>
          <cell r="FQ131">
            <v>0</v>
          </cell>
          <cell r="FR131" t="str">
            <v>50 Техноцентр</v>
          </cell>
          <cell r="FS131">
            <v>0</v>
          </cell>
          <cell r="FT131">
            <v>0</v>
          </cell>
          <cell r="FU131">
            <v>29</v>
          </cell>
          <cell r="FV131">
            <v>0</v>
          </cell>
          <cell r="FW131">
            <v>8</v>
          </cell>
          <cell r="FX131">
            <v>21</v>
          </cell>
          <cell r="FY131">
            <v>0</v>
          </cell>
          <cell r="FZ131" t="str">
            <v>50 Техноцентр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122</v>
          </cell>
          <cell r="GF131">
            <v>0</v>
          </cell>
          <cell r="GG131">
            <v>122</v>
          </cell>
          <cell r="GH131" t="str">
            <v>50 Техноцентр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6</v>
          </cell>
          <cell r="GN131">
            <v>0</v>
          </cell>
          <cell r="GO131">
            <v>6</v>
          </cell>
          <cell r="GP131">
            <v>0</v>
          </cell>
          <cell r="GQ131" t="str">
            <v>50 Техноцентр</v>
          </cell>
          <cell r="GR131">
            <v>0</v>
          </cell>
          <cell r="GS131">
            <v>0</v>
          </cell>
          <cell r="GT131">
            <v>0</v>
          </cell>
          <cell r="GU131">
            <v>15</v>
          </cell>
          <cell r="GV131">
            <v>0</v>
          </cell>
          <cell r="GW131">
            <v>15</v>
          </cell>
          <cell r="GX131">
            <v>0</v>
          </cell>
          <cell r="GY131" t="str">
            <v>50 Техноцентр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 t="str">
            <v>50 Техноцентр</v>
          </cell>
          <cell r="HG131">
            <v>16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</row>
        <row r="132">
          <cell r="A132" t="str">
            <v>----------------------------</v>
          </cell>
          <cell r="B132" t="str">
            <v>------------</v>
          </cell>
          <cell r="C132" t="str">
            <v>------------</v>
          </cell>
          <cell r="D132" t="str">
            <v>----------</v>
          </cell>
          <cell r="E132" t="str">
            <v>------------</v>
          </cell>
          <cell r="F132" t="str">
            <v>------------</v>
          </cell>
          <cell r="G132" t="str">
            <v>----------</v>
          </cell>
          <cell r="H132" t="str">
            <v>----------------------------</v>
          </cell>
          <cell r="I132" t="str">
            <v>------------</v>
          </cell>
          <cell r="J132" t="str">
            <v>------------</v>
          </cell>
          <cell r="K132" t="str">
            <v>----------</v>
          </cell>
          <cell r="L132" t="str">
            <v>------------</v>
          </cell>
          <cell r="M132" t="str">
            <v>------------</v>
          </cell>
          <cell r="N132" t="str">
            <v>----------</v>
          </cell>
          <cell r="O132" t="str">
            <v>------------</v>
          </cell>
          <cell r="P132" t="str">
            <v>----------------------------</v>
          </cell>
          <cell r="Q132" t="str">
            <v>------------</v>
          </cell>
          <cell r="R132" t="str">
            <v>----------</v>
          </cell>
          <cell r="S132" t="str">
            <v>------------</v>
          </cell>
          <cell r="T132" t="str">
            <v>------------</v>
          </cell>
          <cell r="U132" t="str">
            <v>----------</v>
          </cell>
          <cell r="V132" t="str">
            <v>------------</v>
          </cell>
          <cell r="W132" t="str">
            <v>----------------------------</v>
          </cell>
          <cell r="X132" t="str">
            <v>------------</v>
          </cell>
          <cell r="Y132" t="str">
            <v>----------</v>
          </cell>
          <cell r="Z132" t="str">
            <v>------------</v>
          </cell>
          <cell r="AA132" t="str">
            <v>------------</v>
          </cell>
          <cell r="AB132" t="str">
            <v>----------</v>
          </cell>
          <cell r="AC132" t="str">
            <v>------------</v>
          </cell>
          <cell r="AD132" t="str">
            <v>----------------------------</v>
          </cell>
          <cell r="AE132" t="str">
            <v>------------</v>
          </cell>
          <cell r="AF132" t="str">
            <v>----------</v>
          </cell>
          <cell r="AG132" t="str">
            <v>------------</v>
          </cell>
          <cell r="AH132" t="str">
            <v>------------</v>
          </cell>
          <cell r="AI132" t="str">
            <v>----------</v>
          </cell>
          <cell r="AJ132" t="str">
            <v>------------</v>
          </cell>
          <cell r="AK132" t="str">
            <v>----------------------------</v>
          </cell>
          <cell r="AL132" t="str">
            <v>------------</v>
          </cell>
          <cell r="AM132" t="str">
            <v>----------</v>
          </cell>
          <cell r="AN132" t="str">
            <v>------------</v>
          </cell>
          <cell r="AO132" t="str">
            <v>------------</v>
          </cell>
          <cell r="AP132" t="str">
            <v>----------</v>
          </cell>
          <cell r="AQ132" t="str">
            <v>----------</v>
          </cell>
          <cell r="AR132" t="str">
            <v>----------------------------</v>
          </cell>
          <cell r="AS132" t="str">
            <v>----------</v>
          </cell>
          <cell r="AT132" t="str">
            <v>----------</v>
          </cell>
          <cell r="AU132" t="str">
            <v>----------</v>
          </cell>
          <cell r="AV132" t="str">
            <v>----------</v>
          </cell>
          <cell r="AW132" t="str">
            <v>----------</v>
          </cell>
          <cell r="AX132" t="str">
            <v>----------</v>
          </cell>
          <cell r="AY132" t="str">
            <v>----------------------------</v>
          </cell>
          <cell r="AZ132" t="str">
            <v>----------</v>
          </cell>
          <cell r="BA132" t="str">
            <v>----------</v>
          </cell>
          <cell r="BB132" t="str">
            <v>----------</v>
          </cell>
          <cell r="BC132" t="str">
            <v>----------</v>
          </cell>
          <cell r="BD132" t="str">
            <v>----------</v>
          </cell>
          <cell r="BE132" t="str">
            <v>----------</v>
          </cell>
          <cell r="BF132" t="str">
            <v>----------------------------</v>
          </cell>
          <cell r="BG132" t="str">
            <v>----------</v>
          </cell>
          <cell r="BH132" t="str">
            <v>----------</v>
          </cell>
          <cell r="BI132" t="str">
            <v>----------</v>
          </cell>
          <cell r="BJ132" t="str">
            <v>----------</v>
          </cell>
          <cell r="BK132" t="str">
            <v>----------</v>
          </cell>
          <cell r="BL132" t="str">
            <v>----------</v>
          </cell>
          <cell r="BM132" t="str">
            <v>----------</v>
          </cell>
          <cell r="BN132" t="str">
            <v>----------------------------</v>
          </cell>
          <cell r="BO132" t="str">
            <v>----------</v>
          </cell>
          <cell r="BP132" t="str">
            <v>----------</v>
          </cell>
          <cell r="BQ132" t="str">
            <v>----------</v>
          </cell>
          <cell r="BR132" t="str">
            <v>----------</v>
          </cell>
          <cell r="BS132" t="str">
            <v>----------</v>
          </cell>
          <cell r="BT132" t="str">
            <v>----------</v>
          </cell>
          <cell r="BU132" t="str">
            <v>----------------------------</v>
          </cell>
          <cell r="BV132" t="str">
            <v>----------</v>
          </cell>
          <cell r="BW132" t="str">
            <v>----------</v>
          </cell>
          <cell r="BX132" t="str">
            <v>----------</v>
          </cell>
          <cell r="BY132" t="str">
            <v>----------</v>
          </cell>
          <cell r="BZ132" t="str">
            <v>----------</v>
          </cell>
          <cell r="CA132" t="str">
            <v>----------</v>
          </cell>
          <cell r="CB132" t="str">
            <v>----------------------------</v>
          </cell>
          <cell r="CC132" t="str">
            <v>----------</v>
          </cell>
          <cell r="CD132" t="str">
            <v>----------</v>
          </cell>
          <cell r="CE132" t="str">
            <v>----------</v>
          </cell>
          <cell r="CF132" t="str">
            <v>----------</v>
          </cell>
          <cell r="CG132" t="str">
            <v>----------</v>
          </cell>
          <cell r="CH132" t="str">
            <v>----------</v>
          </cell>
          <cell r="CI132" t="str">
            <v>----------</v>
          </cell>
          <cell r="CJ132" t="str">
            <v>----------------------------</v>
          </cell>
          <cell r="CK132" t="str">
            <v>----------</v>
          </cell>
          <cell r="CL132" t="str">
            <v>----------</v>
          </cell>
          <cell r="CM132" t="str">
            <v>----------</v>
          </cell>
          <cell r="CN132" t="str">
            <v>----------</v>
          </cell>
          <cell r="CO132" t="str">
            <v>----------</v>
          </cell>
          <cell r="CP132" t="str">
            <v>----------</v>
          </cell>
          <cell r="CQ132" t="str">
            <v>----------</v>
          </cell>
          <cell r="CR132" t="str">
            <v>----------------------------</v>
          </cell>
          <cell r="CS132" t="str">
            <v>----------</v>
          </cell>
          <cell r="CT132" t="str">
            <v>----------</v>
          </cell>
          <cell r="CU132" t="str">
            <v>----------</v>
          </cell>
          <cell r="CV132" t="str">
            <v>----------</v>
          </cell>
          <cell r="CW132" t="str">
            <v>----------</v>
          </cell>
          <cell r="CX132" t="str">
            <v>----------</v>
          </cell>
          <cell r="CY132" t="str">
            <v>----------</v>
          </cell>
          <cell r="CZ132" t="str">
            <v>----------------------------</v>
          </cell>
          <cell r="DA132" t="str">
            <v>----------</v>
          </cell>
          <cell r="DB132" t="str">
            <v>----------</v>
          </cell>
          <cell r="DC132" t="str">
            <v>----------</v>
          </cell>
          <cell r="DD132" t="str">
            <v>----------</v>
          </cell>
          <cell r="DE132" t="str">
            <v>----------</v>
          </cell>
          <cell r="DF132" t="str">
            <v>----------</v>
          </cell>
          <cell r="DG132" t="str">
            <v>----------</v>
          </cell>
          <cell r="DH132" t="str">
            <v>----------------------------</v>
          </cell>
          <cell r="DI132" t="str">
            <v>----------</v>
          </cell>
          <cell r="DJ132" t="str">
            <v>----------</v>
          </cell>
          <cell r="DK132" t="str">
            <v>----------</v>
          </cell>
          <cell r="DL132" t="str">
            <v>----------</v>
          </cell>
          <cell r="DM132" t="str">
            <v>----------</v>
          </cell>
          <cell r="DN132" t="str">
            <v>----------</v>
          </cell>
          <cell r="DO132" t="str">
            <v>----------------------------</v>
          </cell>
          <cell r="DP132" t="str">
            <v>----------</v>
          </cell>
          <cell r="DQ132" t="str">
            <v>----------</v>
          </cell>
          <cell r="DR132" t="str">
            <v>----------</v>
          </cell>
          <cell r="DS132" t="str">
            <v>----------</v>
          </cell>
          <cell r="DT132" t="str">
            <v>----------</v>
          </cell>
          <cell r="DU132" t="str">
            <v>----------</v>
          </cell>
          <cell r="DV132" t="str">
            <v>----------------------------</v>
          </cell>
          <cell r="DW132" t="str">
            <v>------------</v>
          </cell>
          <cell r="DX132" t="str">
            <v>------------</v>
          </cell>
          <cell r="DY132" t="str">
            <v>----------</v>
          </cell>
          <cell r="DZ132" t="str">
            <v>------------</v>
          </cell>
          <cell r="EA132" t="str">
            <v>------------</v>
          </cell>
          <cell r="EB132" t="str">
            <v>----------</v>
          </cell>
          <cell r="EC132" t="str">
            <v>------------</v>
          </cell>
          <cell r="ED132" t="str">
            <v>------------</v>
          </cell>
          <cell r="EE132" t="str">
            <v>----------------------------</v>
          </cell>
          <cell r="EF132" t="str">
            <v>----------</v>
          </cell>
          <cell r="EG132" t="str">
            <v>------------</v>
          </cell>
          <cell r="EH132" t="str">
            <v>------------</v>
          </cell>
          <cell r="EI132" t="str">
            <v>----------</v>
          </cell>
          <cell r="EJ132" t="str">
            <v>------------</v>
          </cell>
          <cell r="EK132" t="str">
            <v>------------</v>
          </cell>
          <cell r="EL132" t="str">
            <v>----------</v>
          </cell>
          <cell r="EM132" t="str">
            <v>------------</v>
          </cell>
          <cell r="EN132" t="str">
            <v>----------------------------</v>
          </cell>
          <cell r="EO132" t="str">
            <v>------------</v>
          </cell>
          <cell r="EP132" t="str">
            <v>----------</v>
          </cell>
          <cell r="EQ132" t="str">
            <v>------------</v>
          </cell>
          <cell r="ER132" t="str">
            <v>------------</v>
          </cell>
          <cell r="ES132" t="str">
            <v>----------</v>
          </cell>
          <cell r="ET132" t="str">
            <v>------------</v>
          </cell>
          <cell r="EU132" t="str">
            <v>----------------------------</v>
          </cell>
          <cell r="EV132" t="str">
            <v>------------</v>
          </cell>
          <cell r="EW132" t="str">
            <v>----------</v>
          </cell>
          <cell r="EX132" t="str">
            <v>------------</v>
          </cell>
          <cell r="EY132" t="str">
            <v>------------</v>
          </cell>
          <cell r="EZ132" t="str">
            <v>----------</v>
          </cell>
          <cell r="FA132" t="str">
            <v>------------</v>
          </cell>
          <cell r="FB132" t="str">
            <v>----------------------------</v>
          </cell>
          <cell r="FC132" t="str">
            <v>------------</v>
          </cell>
          <cell r="FD132" t="str">
            <v>----------</v>
          </cell>
          <cell r="FE132" t="str">
            <v>------------</v>
          </cell>
          <cell r="FF132" t="str">
            <v>------------</v>
          </cell>
          <cell r="FG132" t="str">
            <v>----------</v>
          </cell>
          <cell r="FH132" t="str">
            <v>--------</v>
          </cell>
          <cell r="FI132" t="str">
            <v>--------</v>
          </cell>
          <cell r="FJ132" t="str">
            <v>----------------------------</v>
          </cell>
          <cell r="FK132" t="str">
            <v>---------</v>
          </cell>
          <cell r="FL132" t="str">
            <v>---------</v>
          </cell>
          <cell r="FM132" t="str">
            <v>---------</v>
          </cell>
          <cell r="FN132" t="str">
            <v>---------</v>
          </cell>
          <cell r="FO132" t="str">
            <v>--------</v>
          </cell>
          <cell r="FP132" t="str">
            <v>--------</v>
          </cell>
          <cell r="FQ132" t="str">
            <v>--------</v>
          </cell>
          <cell r="FR132" t="str">
            <v>----------------------------</v>
          </cell>
          <cell r="FS132" t="str">
            <v>--------</v>
          </cell>
          <cell r="FT132" t="str">
            <v>--------</v>
          </cell>
          <cell r="FU132" t="str">
            <v>---------</v>
          </cell>
          <cell r="FV132" t="str">
            <v>---------</v>
          </cell>
          <cell r="FW132" t="str">
            <v>---------</v>
          </cell>
          <cell r="FX132" t="str">
            <v>---------</v>
          </cell>
          <cell r="FY132" t="str">
            <v>--------</v>
          </cell>
          <cell r="FZ132" t="str">
            <v>----------------------------</v>
          </cell>
          <cell r="GA132" t="str">
            <v>--------</v>
          </cell>
          <cell r="GB132" t="str">
            <v>--------</v>
          </cell>
          <cell r="GC132" t="str">
            <v>--------</v>
          </cell>
          <cell r="GD132" t="str">
            <v>--------</v>
          </cell>
          <cell r="GE132" t="str">
            <v>---------</v>
          </cell>
          <cell r="GF132" t="str">
            <v>---------</v>
          </cell>
          <cell r="GG132" t="str">
            <v>---------</v>
          </cell>
          <cell r="GH132" t="str">
            <v>----------------------------</v>
          </cell>
          <cell r="GI132" t="str">
            <v>--------</v>
          </cell>
          <cell r="GJ132" t="str">
            <v>--------</v>
          </cell>
          <cell r="GK132" t="str">
            <v>--------</v>
          </cell>
          <cell r="GL132" t="str">
            <v>--------</v>
          </cell>
          <cell r="GM132" t="str">
            <v>---------</v>
          </cell>
          <cell r="GN132" t="str">
            <v>---------</v>
          </cell>
          <cell r="GO132" t="str">
            <v>---------</v>
          </cell>
          <cell r="GP132" t="str">
            <v>--------</v>
          </cell>
          <cell r="GQ132" t="str">
            <v>----------------------------</v>
          </cell>
          <cell r="GR132" t="str">
            <v>--------</v>
          </cell>
          <cell r="GS132" t="str">
            <v>--------</v>
          </cell>
          <cell r="GT132" t="str">
            <v>---------</v>
          </cell>
          <cell r="GU132" t="str">
            <v>---------</v>
          </cell>
          <cell r="GV132" t="str">
            <v>--------</v>
          </cell>
          <cell r="GW132" t="str">
            <v>--------</v>
          </cell>
          <cell r="GX132" t="str">
            <v>--------</v>
          </cell>
          <cell r="GY132" t="str">
            <v>----------------------------</v>
          </cell>
          <cell r="GZ132" t="str">
            <v>--------</v>
          </cell>
          <cell r="HA132" t="str">
            <v>--------</v>
          </cell>
          <cell r="HB132" t="str">
            <v>---------</v>
          </cell>
          <cell r="HC132" t="str">
            <v>---------</v>
          </cell>
          <cell r="HD132" t="str">
            <v>--------</v>
          </cell>
          <cell r="HE132" t="str">
            <v>---------</v>
          </cell>
          <cell r="HF132" t="str">
            <v>----------------------------</v>
          </cell>
          <cell r="HG132" t="str">
            <v>---------</v>
          </cell>
          <cell r="HH132" t="str">
            <v>---------</v>
          </cell>
          <cell r="HI132" t="str">
            <v>---------</v>
          </cell>
          <cell r="HJ132" t="str">
            <v>------------</v>
          </cell>
          <cell r="HK132" t="str">
            <v>------------</v>
          </cell>
        </row>
        <row r="133">
          <cell r="A133" t="str">
            <v>Итого по орг.</v>
          </cell>
          <cell r="B133">
            <v>454695</v>
          </cell>
          <cell r="C133">
            <v>6291590</v>
          </cell>
          <cell r="D133">
            <v>14124</v>
          </cell>
          <cell r="E133">
            <v>42652</v>
          </cell>
          <cell r="F133">
            <v>1133</v>
          </cell>
          <cell r="G133">
            <v>1513</v>
          </cell>
          <cell r="H133" t="str">
            <v>Итого по орг.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257996</v>
          </cell>
          <cell r="N133">
            <v>1297046</v>
          </cell>
          <cell r="O133">
            <v>8408</v>
          </cell>
          <cell r="P133" t="str">
            <v>Итого по орг.</v>
          </cell>
          <cell r="Q133">
            <v>18085</v>
          </cell>
          <cell r="R133">
            <v>2595603</v>
          </cell>
          <cell r="S133">
            <v>2613407</v>
          </cell>
          <cell r="T133">
            <v>354206</v>
          </cell>
          <cell r="U133">
            <v>331572</v>
          </cell>
          <cell r="V133">
            <v>2233893</v>
          </cell>
          <cell r="W133" t="str">
            <v>Итого по орг.</v>
          </cell>
          <cell r="X133">
            <v>2262484</v>
          </cell>
          <cell r="Y133">
            <v>7504</v>
          </cell>
          <cell r="Z133">
            <v>19351</v>
          </cell>
          <cell r="AA133">
            <v>0</v>
          </cell>
          <cell r="AB133">
            <v>0</v>
          </cell>
          <cell r="AC133">
            <v>0</v>
          </cell>
          <cell r="AD133" t="str">
            <v>Итого по орг.</v>
          </cell>
          <cell r="AE133">
            <v>0</v>
          </cell>
          <cell r="AF133">
            <v>-1659894</v>
          </cell>
          <cell r="AG133">
            <v>-1063030</v>
          </cell>
          <cell r="AH133">
            <v>0</v>
          </cell>
          <cell r="AI133">
            <v>370249</v>
          </cell>
          <cell r="AJ133">
            <v>1411373</v>
          </cell>
          <cell r="AK133" t="str">
            <v>Итого по орг.</v>
          </cell>
          <cell r="AL133">
            <v>75420</v>
          </cell>
          <cell r="AM133">
            <v>76103</v>
          </cell>
          <cell r="AN133">
            <v>294829</v>
          </cell>
          <cell r="AO133">
            <v>1335270</v>
          </cell>
          <cell r="AP133">
            <v>3243078</v>
          </cell>
          <cell r="AQ133">
            <v>461769</v>
          </cell>
          <cell r="AR133" t="str">
            <v>Итого по орг.</v>
          </cell>
          <cell r="AS133">
            <v>40925049</v>
          </cell>
          <cell r="AT133">
            <v>0</v>
          </cell>
          <cell r="AU133">
            <v>46879424</v>
          </cell>
          <cell r="AV133">
            <v>0</v>
          </cell>
          <cell r="AW133">
            <v>-5492606</v>
          </cell>
          <cell r="AX133">
            <v>432261</v>
          </cell>
          <cell r="AY133" t="str">
            <v>Итого по орг.</v>
          </cell>
          <cell r="AZ133">
            <v>37199506</v>
          </cell>
          <cell r="BA133">
            <v>0</v>
          </cell>
          <cell r="BB133">
            <v>37183073</v>
          </cell>
          <cell r="BC133">
            <v>0</v>
          </cell>
          <cell r="BD133">
            <v>448694</v>
          </cell>
          <cell r="BE133">
            <v>10411</v>
          </cell>
          <cell r="BF133" t="str">
            <v>Итого по орг.</v>
          </cell>
          <cell r="BG133">
            <v>10247</v>
          </cell>
          <cell r="BH133">
            <v>1644</v>
          </cell>
          <cell r="BI133">
            <v>19014</v>
          </cell>
          <cell r="BJ133">
            <v>3707707</v>
          </cell>
          <cell r="BK133">
            <v>0</v>
          </cell>
          <cell r="BL133">
            <v>9692608</v>
          </cell>
          <cell r="BM133">
            <v>0</v>
          </cell>
          <cell r="BN133" t="str">
            <v>Итого по орг.</v>
          </cell>
          <cell r="BO133">
            <v>-5984901</v>
          </cell>
          <cell r="BP133">
            <v>19097</v>
          </cell>
          <cell r="BQ133">
            <v>7589</v>
          </cell>
          <cell r="BR133">
            <v>2099</v>
          </cell>
          <cell r="BS133">
            <v>24587</v>
          </cell>
          <cell r="BT133">
            <v>0</v>
          </cell>
          <cell r="BU133" t="str">
            <v>Итого по орг.</v>
          </cell>
          <cell r="BV133">
            <v>0</v>
          </cell>
          <cell r="BW133">
            <v>155146</v>
          </cell>
          <cell r="BX133">
            <v>5111161</v>
          </cell>
          <cell r="BY133">
            <v>4433500</v>
          </cell>
          <cell r="BZ133">
            <v>4914327</v>
          </cell>
          <cell r="CA133">
            <v>351980</v>
          </cell>
          <cell r="CB133" t="str">
            <v>Итого по орг.</v>
          </cell>
          <cell r="CC133">
            <v>0</v>
          </cell>
          <cell r="CD133">
            <v>275000</v>
          </cell>
          <cell r="CE133">
            <v>275000</v>
          </cell>
          <cell r="CF133">
            <v>0</v>
          </cell>
          <cell r="CG133">
            <v>1494</v>
          </cell>
          <cell r="CH133">
            <v>1494</v>
          </cell>
          <cell r="CI133">
            <v>12</v>
          </cell>
          <cell r="CJ133" t="str">
            <v>Итого по орг.</v>
          </cell>
          <cell r="CK133">
            <v>0</v>
          </cell>
          <cell r="CL133">
            <v>0</v>
          </cell>
          <cell r="CM133">
            <v>12</v>
          </cell>
          <cell r="CN133">
            <v>0</v>
          </cell>
          <cell r="CO133">
            <v>104806</v>
          </cell>
          <cell r="CP133">
            <v>104806</v>
          </cell>
          <cell r="CQ133">
            <v>0</v>
          </cell>
          <cell r="CR133" t="str">
            <v>Итого по орг.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 t="str">
            <v>Итого по орг.</v>
          </cell>
          <cell r="DA133">
            <v>0</v>
          </cell>
          <cell r="DB133">
            <v>155134</v>
          </cell>
          <cell r="DC133">
            <v>4729861</v>
          </cell>
          <cell r="DD133">
            <v>4433500</v>
          </cell>
          <cell r="DE133">
            <v>4533027</v>
          </cell>
          <cell r="DF133">
            <v>351968</v>
          </cell>
          <cell r="DG133">
            <v>616915</v>
          </cell>
          <cell r="DH133" t="str">
            <v>Итого по орг.</v>
          </cell>
          <cell r="DI133">
            <v>46036210</v>
          </cell>
          <cell r="DJ133">
            <v>4433500</v>
          </cell>
          <cell r="DK133">
            <v>51793751</v>
          </cell>
          <cell r="DL133">
            <v>0</v>
          </cell>
          <cell r="DM133">
            <v>-5140626</v>
          </cell>
          <cell r="DN133">
            <v>12278679</v>
          </cell>
          <cell r="DO133" t="str">
            <v>Итого по орг.</v>
          </cell>
          <cell r="DP133">
            <v>42145860</v>
          </cell>
          <cell r="DQ133">
            <v>24883077</v>
          </cell>
          <cell r="DR133">
            <v>29541462</v>
          </cell>
          <cell r="DS133">
            <v>15919</v>
          </cell>
          <cell r="DT133">
            <v>15919</v>
          </cell>
          <cell r="DU133">
            <v>0</v>
          </cell>
          <cell r="DV133" t="str">
            <v>Итого по орг.</v>
          </cell>
          <cell r="DW133">
            <v>446533</v>
          </cell>
          <cell r="DX133">
            <v>807732</v>
          </cell>
          <cell r="DY133">
            <v>0</v>
          </cell>
          <cell r="DZ133">
            <v>163044</v>
          </cell>
          <cell r="EA133">
            <v>163044</v>
          </cell>
          <cell r="EB133">
            <v>0</v>
          </cell>
          <cell r="EC133">
            <v>0</v>
          </cell>
          <cell r="ED133">
            <v>0</v>
          </cell>
          <cell r="EE133" t="str">
            <v>Итого по орг.</v>
          </cell>
          <cell r="EF133">
            <v>0</v>
          </cell>
          <cell r="EG133">
            <v>0</v>
          </cell>
          <cell r="EH133">
            <v>0</v>
          </cell>
          <cell r="EI133">
            <v>185500</v>
          </cell>
          <cell r="EJ133">
            <v>147200</v>
          </cell>
          <cell r="EK133">
            <v>122155</v>
          </cell>
          <cell r="EL133">
            <v>177142</v>
          </cell>
          <cell r="EM133">
            <v>0</v>
          </cell>
          <cell r="EN133" t="str">
            <v>Итого по орг.</v>
          </cell>
          <cell r="EO133">
            <v>0</v>
          </cell>
          <cell r="EP133">
            <v>284050</v>
          </cell>
          <cell r="EQ133">
            <v>238522</v>
          </cell>
          <cell r="ER133">
            <v>779061</v>
          </cell>
          <cell r="ES133">
            <v>508026</v>
          </cell>
          <cell r="ET133">
            <v>306827</v>
          </cell>
          <cell r="EU133" t="str">
            <v>Итого по орг.</v>
          </cell>
          <cell r="EV133">
            <v>198747</v>
          </cell>
          <cell r="EW133">
            <v>231002</v>
          </cell>
          <cell r="EX133">
            <v>162311</v>
          </cell>
          <cell r="EY133">
            <v>1040265</v>
          </cell>
          <cell r="EZ133">
            <v>650723</v>
          </cell>
          <cell r="FA133">
            <v>2641205</v>
          </cell>
          <cell r="FB133" t="str">
            <v>Итого по орг.</v>
          </cell>
          <cell r="FC133">
            <v>1758329</v>
          </cell>
          <cell r="FD133">
            <v>439</v>
          </cell>
          <cell r="FE133">
            <v>442</v>
          </cell>
          <cell r="FF133">
            <v>-2054</v>
          </cell>
          <cell r="FG133">
            <v>1573</v>
          </cell>
          <cell r="FH133">
            <v>26050</v>
          </cell>
          <cell r="FI133">
            <v>8010</v>
          </cell>
          <cell r="FJ133" t="str">
            <v>Итого по орг.</v>
          </cell>
          <cell r="FK133">
            <v>349009</v>
          </cell>
          <cell r="FL133">
            <v>-5390</v>
          </cell>
          <cell r="FM133">
            <v>23647</v>
          </cell>
          <cell r="FN133">
            <v>329310</v>
          </cell>
          <cell r="FO133">
            <v>0</v>
          </cell>
          <cell r="FP133">
            <v>16712</v>
          </cell>
          <cell r="FQ133">
            <v>1414</v>
          </cell>
          <cell r="FR133" t="str">
            <v>Итого по орг.</v>
          </cell>
          <cell r="FS133">
            <v>587</v>
          </cell>
          <cell r="FT133">
            <v>336</v>
          </cell>
          <cell r="FU133">
            <v>53107</v>
          </cell>
          <cell r="FV133">
            <v>63</v>
          </cell>
          <cell r="FW133">
            <v>23647</v>
          </cell>
          <cell r="FX133">
            <v>29291</v>
          </cell>
          <cell r="FY133">
            <v>0</v>
          </cell>
          <cell r="FZ133" t="str">
            <v>Итого по орг.</v>
          </cell>
          <cell r="GA133">
            <v>819</v>
          </cell>
          <cell r="GB133">
            <v>22</v>
          </cell>
          <cell r="GC133">
            <v>13337</v>
          </cell>
          <cell r="GD133">
            <v>1107</v>
          </cell>
          <cell r="GE133">
            <v>250312</v>
          </cell>
          <cell r="GF133">
            <v>-1212</v>
          </cell>
          <cell r="GG133">
            <v>252439</v>
          </cell>
          <cell r="GH133" t="str">
            <v>Итого по орг.</v>
          </cell>
          <cell r="GI133">
            <v>9998</v>
          </cell>
          <cell r="GJ133">
            <v>556</v>
          </cell>
          <cell r="GK133">
            <v>2873</v>
          </cell>
          <cell r="GL133">
            <v>65</v>
          </cell>
          <cell r="GM133">
            <v>14686</v>
          </cell>
          <cell r="GN133">
            <v>376</v>
          </cell>
          <cell r="GO133">
            <v>14902</v>
          </cell>
          <cell r="GP133">
            <v>3033</v>
          </cell>
          <cell r="GQ133" t="str">
            <v>Итого по орг.</v>
          </cell>
          <cell r="GR133">
            <v>-121</v>
          </cell>
          <cell r="GS133">
            <v>9253</v>
          </cell>
          <cell r="GT133">
            <v>6502</v>
          </cell>
          <cell r="GU133">
            <v>30904</v>
          </cell>
          <cell r="GV133">
            <v>-4617</v>
          </cell>
          <cell r="GW133">
            <v>32678</v>
          </cell>
          <cell r="GX133">
            <v>2862</v>
          </cell>
          <cell r="GY133" t="str">
            <v>Итого по орг.</v>
          </cell>
          <cell r="GZ133">
            <v>957</v>
          </cell>
          <cell r="HA133">
            <v>9</v>
          </cell>
          <cell r="HB133">
            <v>1396</v>
          </cell>
          <cell r="HC133">
            <v>1189</v>
          </cell>
          <cell r="HD133">
            <v>216</v>
          </cell>
          <cell r="HE133">
            <v>0</v>
          </cell>
          <cell r="HF133" t="str">
            <v>Итого по орг.</v>
          </cell>
          <cell r="HG133">
            <v>15677</v>
          </cell>
          <cell r="HH133">
            <v>22108</v>
          </cell>
          <cell r="HI133">
            <v>0</v>
          </cell>
          <cell r="HJ133">
            <v>16952</v>
          </cell>
          <cell r="HK133">
            <v>240</v>
          </cell>
        </row>
        <row r="134">
          <cell r="B134">
            <v>454695</v>
          </cell>
          <cell r="C134">
            <v>6291590</v>
          </cell>
          <cell r="D134">
            <v>14124</v>
          </cell>
          <cell r="E134">
            <v>42652</v>
          </cell>
          <cell r="F134">
            <v>1133</v>
          </cell>
          <cell r="G134">
            <v>1513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257996</v>
          </cell>
          <cell r="N134">
            <v>1297046</v>
          </cell>
          <cell r="O134">
            <v>8408</v>
          </cell>
          <cell r="P134">
            <v>0</v>
          </cell>
          <cell r="Q134">
            <v>18085</v>
          </cell>
          <cell r="R134">
            <v>2595603</v>
          </cell>
          <cell r="S134">
            <v>2613407</v>
          </cell>
          <cell r="T134">
            <v>354206</v>
          </cell>
          <cell r="U134">
            <v>331572</v>
          </cell>
          <cell r="V134">
            <v>2233893</v>
          </cell>
          <cell r="W134">
            <v>0</v>
          </cell>
          <cell r="X134">
            <v>2262484</v>
          </cell>
          <cell r="Y134">
            <v>7504</v>
          </cell>
          <cell r="Z134">
            <v>19351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-1659894</v>
          </cell>
          <cell r="AG134">
            <v>-1063030</v>
          </cell>
          <cell r="AH134">
            <v>0</v>
          </cell>
          <cell r="AI134">
            <v>370249</v>
          </cell>
          <cell r="AJ134">
            <v>1411373</v>
          </cell>
          <cell r="AK134">
            <v>0</v>
          </cell>
          <cell r="AL134">
            <v>75420</v>
          </cell>
          <cell r="AM134">
            <v>76103</v>
          </cell>
          <cell r="AN134">
            <v>294829</v>
          </cell>
          <cell r="AO134">
            <v>1335270</v>
          </cell>
          <cell r="AP134">
            <v>3243078</v>
          </cell>
          <cell r="AQ134">
            <v>461769</v>
          </cell>
          <cell r="AR134">
            <v>0</v>
          </cell>
          <cell r="AS134">
            <v>40925049</v>
          </cell>
          <cell r="AT134">
            <v>0</v>
          </cell>
          <cell r="AU134">
            <v>46879424</v>
          </cell>
          <cell r="AV134">
            <v>0</v>
          </cell>
          <cell r="AW134">
            <v>-5492606</v>
          </cell>
          <cell r="AX134">
            <v>432261</v>
          </cell>
          <cell r="AY134">
            <v>0</v>
          </cell>
          <cell r="AZ134">
            <v>37199506</v>
          </cell>
          <cell r="BA134">
            <v>0</v>
          </cell>
          <cell r="BB134">
            <v>37183073</v>
          </cell>
          <cell r="BC134">
            <v>0</v>
          </cell>
          <cell r="BD134">
            <v>448694</v>
          </cell>
          <cell r="BE134">
            <v>10411</v>
          </cell>
          <cell r="BF134">
            <v>0</v>
          </cell>
          <cell r="BG134">
            <v>10247</v>
          </cell>
          <cell r="BH134">
            <v>1644</v>
          </cell>
          <cell r="BI134">
            <v>19014</v>
          </cell>
          <cell r="BJ134">
            <v>3707707</v>
          </cell>
          <cell r="BK134">
            <v>0</v>
          </cell>
          <cell r="BL134">
            <v>9692608</v>
          </cell>
          <cell r="BM134">
            <v>0</v>
          </cell>
          <cell r="BN134">
            <v>0</v>
          </cell>
          <cell r="BO134">
            <v>-5984901</v>
          </cell>
          <cell r="BP134">
            <v>19097</v>
          </cell>
          <cell r="BQ134">
            <v>7589</v>
          </cell>
          <cell r="BR134">
            <v>2099</v>
          </cell>
          <cell r="BS134">
            <v>24587</v>
          </cell>
          <cell r="BT134">
            <v>0</v>
          </cell>
          <cell r="BU134">
            <v>0</v>
          </cell>
          <cell r="BV134">
            <v>0</v>
          </cell>
          <cell r="BW134">
            <v>155146</v>
          </cell>
          <cell r="BX134">
            <v>5111161</v>
          </cell>
          <cell r="BY134">
            <v>4433500</v>
          </cell>
          <cell r="BZ134">
            <v>4914327</v>
          </cell>
          <cell r="CA134">
            <v>351980</v>
          </cell>
          <cell r="CB134">
            <v>0</v>
          </cell>
          <cell r="CC134">
            <v>0</v>
          </cell>
          <cell r="CD134">
            <v>275000</v>
          </cell>
          <cell r="CE134">
            <v>275000</v>
          </cell>
          <cell r="CF134">
            <v>0</v>
          </cell>
          <cell r="CG134">
            <v>1494</v>
          </cell>
          <cell r="CH134">
            <v>1494</v>
          </cell>
          <cell r="CI134">
            <v>12</v>
          </cell>
          <cell r="CJ134">
            <v>0</v>
          </cell>
          <cell r="CK134">
            <v>0</v>
          </cell>
          <cell r="CL134">
            <v>0</v>
          </cell>
          <cell r="CM134">
            <v>12</v>
          </cell>
          <cell r="CN134">
            <v>0</v>
          </cell>
          <cell r="CO134">
            <v>104806</v>
          </cell>
          <cell r="CP134">
            <v>104806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155134</v>
          </cell>
          <cell r="DC134">
            <v>4729861</v>
          </cell>
          <cell r="DD134">
            <v>4433500</v>
          </cell>
          <cell r="DE134">
            <v>4533027</v>
          </cell>
          <cell r="DF134">
            <v>351968</v>
          </cell>
          <cell r="DG134">
            <v>616915</v>
          </cell>
          <cell r="DH134">
            <v>0</v>
          </cell>
          <cell r="DI134">
            <v>46036210</v>
          </cell>
          <cell r="DJ134">
            <v>4433500</v>
          </cell>
          <cell r="DK134">
            <v>51793751</v>
          </cell>
          <cell r="DL134">
            <v>0</v>
          </cell>
          <cell r="DM134">
            <v>-5140626</v>
          </cell>
          <cell r="DN134">
            <v>12278679</v>
          </cell>
          <cell r="DO134">
            <v>0</v>
          </cell>
          <cell r="DP134">
            <v>42145860</v>
          </cell>
          <cell r="DQ134">
            <v>24883077</v>
          </cell>
          <cell r="DR134">
            <v>29541462</v>
          </cell>
          <cell r="DS134">
            <v>15919</v>
          </cell>
          <cell r="DT134">
            <v>15919</v>
          </cell>
          <cell r="DU134">
            <v>0</v>
          </cell>
          <cell r="DV134">
            <v>0</v>
          </cell>
          <cell r="DW134">
            <v>446533</v>
          </cell>
          <cell r="DX134">
            <v>807732</v>
          </cell>
          <cell r="DY134">
            <v>0</v>
          </cell>
          <cell r="DZ134">
            <v>163044</v>
          </cell>
          <cell r="EA134">
            <v>163044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185500</v>
          </cell>
          <cell r="EJ134">
            <v>147200</v>
          </cell>
          <cell r="EK134">
            <v>122155</v>
          </cell>
          <cell r="EL134">
            <v>177142</v>
          </cell>
          <cell r="EM134">
            <v>0</v>
          </cell>
          <cell r="EN134">
            <v>0</v>
          </cell>
          <cell r="EO134">
            <v>0</v>
          </cell>
          <cell r="EP134">
            <v>284050</v>
          </cell>
          <cell r="EQ134">
            <v>238522</v>
          </cell>
          <cell r="ER134">
            <v>779061</v>
          </cell>
          <cell r="ES134">
            <v>508026</v>
          </cell>
          <cell r="ET134">
            <v>306827</v>
          </cell>
          <cell r="EU134">
            <v>0</v>
          </cell>
          <cell r="EV134">
            <v>198747</v>
          </cell>
          <cell r="EW134">
            <v>231002</v>
          </cell>
          <cell r="EX134">
            <v>162311</v>
          </cell>
          <cell r="EY134">
            <v>1040265</v>
          </cell>
          <cell r="EZ134">
            <v>650723</v>
          </cell>
          <cell r="FA134">
            <v>2641205</v>
          </cell>
          <cell r="FB134">
            <v>0</v>
          </cell>
          <cell r="FC134">
            <v>1758329</v>
          </cell>
          <cell r="FD134">
            <v>439</v>
          </cell>
          <cell r="FE134">
            <v>442</v>
          </cell>
          <cell r="FF134">
            <v>-2054</v>
          </cell>
          <cell r="FG134">
            <v>1573</v>
          </cell>
          <cell r="FH134">
            <v>26050</v>
          </cell>
          <cell r="FI134">
            <v>8010</v>
          </cell>
          <cell r="FJ134">
            <v>0</v>
          </cell>
          <cell r="FK134">
            <v>349009</v>
          </cell>
          <cell r="FL134">
            <v>-5390</v>
          </cell>
          <cell r="FM134">
            <v>23647</v>
          </cell>
          <cell r="FN134">
            <v>329310</v>
          </cell>
          <cell r="FO134">
            <v>0</v>
          </cell>
          <cell r="FP134">
            <v>16712</v>
          </cell>
          <cell r="FQ134">
            <v>1414</v>
          </cell>
          <cell r="FR134">
            <v>0</v>
          </cell>
          <cell r="FS134">
            <v>587</v>
          </cell>
          <cell r="FT134">
            <v>336</v>
          </cell>
          <cell r="FU134">
            <v>53107</v>
          </cell>
          <cell r="FV134">
            <v>63</v>
          </cell>
          <cell r="FW134">
            <v>23647</v>
          </cell>
          <cell r="FX134">
            <v>29291</v>
          </cell>
          <cell r="FY134">
            <v>0</v>
          </cell>
          <cell r="FZ134">
            <v>0</v>
          </cell>
          <cell r="GA134">
            <v>819</v>
          </cell>
          <cell r="GB134">
            <v>22</v>
          </cell>
          <cell r="GC134">
            <v>13337</v>
          </cell>
          <cell r="GD134">
            <v>1107</v>
          </cell>
          <cell r="GE134">
            <v>250312</v>
          </cell>
          <cell r="GF134">
            <v>-1212</v>
          </cell>
          <cell r="GG134">
            <v>252439</v>
          </cell>
          <cell r="GH134">
            <v>0</v>
          </cell>
          <cell r="GI134">
            <v>9998</v>
          </cell>
          <cell r="GJ134">
            <v>556</v>
          </cell>
          <cell r="GK134">
            <v>2873</v>
          </cell>
          <cell r="GL134">
            <v>65</v>
          </cell>
          <cell r="GM134">
            <v>14686</v>
          </cell>
          <cell r="GN134">
            <v>376</v>
          </cell>
          <cell r="GO134">
            <v>14902</v>
          </cell>
          <cell r="GP134">
            <v>3033</v>
          </cell>
          <cell r="GQ134">
            <v>0</v>
          </cell>
          <cell r="GR134">
            <v>-121</v>
          </cell>
          <cell r="GS134">
            <v>9253</v>
          </cell>
          <cell r="GT134">
            <v>6502</v>
          </cell>
          <cell r="GU134">
            <v>30904</v>
          </cell>
          <cell r="GV134">
            <v>-4617</v>
          </cell>
          <cell r="GW134">
            <v>32678</v>
          </cell>
          <cell r="GX134">
            <v>2862</v>
          </cell>
          <cell r="GY134">
            <v>0</v>
          </cell>
          <cell r="GZ134">
            <v>957</v>
          </cell>
          <cell r="HA134">
            <v>9</v>
          </cell>
          <cell r="HB134">
            <v>1396</v>
          </cell>
          <cell r="HC134">
            <v>1189</v>
          </cell>
          <cell r="HD134">
            <v>216</v>
          </cell>
          <cell r="HE134">
            <v>0</v>
          </cell>
          <cell r="HF134">
            <v>0</v>
          </cell>
          <cell r="HG134">
            <v>15677</v>
          </cell>
          <cell r="HH134">
            <v>22108</v>
          </cell>
          <cell r="HI134">
            <v>0</v>
          </cell>
          <cell r="HJ134">
            <v>-8515303</v>
          </cell>
          <cell r="HK134">
            <v>8556950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 t="e">
            <v>#VALUE!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 t="e">
            <v>#VALUE!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 t="e">
            <v>#VALUE!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 t="e">
            <v>#VALUE!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 t="e">
            <v>#VALUE!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 t="e">
            <v>#VALUE!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 t="e">
            <v>#VALUE!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 t="e">
            <v>#VALUE!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 t="e">
            <v>#VALUE!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 t="e">
            <v>#VALUE!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 t="e">
            <v>#VALUE!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 t="e">
            <v>#VALUE!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 t="e">
            <v>#VALUE!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 t="e">
            <v>#VALUE!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 t="e">
            <v>#VALUE!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 t="e">
            <v>#VALUE!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 t="e">
            <v>#VALUE!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 t="e">
            <v>#VALUE!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 t="e">
            <v>#VALUE!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 t="e">
            <v>#VALUE!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 t="e">
            <v>#VALUE!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 t="e">
            <v>#VALUE!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 t="e">
            <v>#VALUE!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 t="e">
            <v>#VALUE!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 t="e">
            <v>#VALUE!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 t="e">
            <v>#VALUE!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 t="e">
            <v>#VALUE!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 t="e">
            <v>#VALUE!</v>
          </cell>
          <cell r="HG135">
            <v>0</v>
          </cell>
          <cell r="HH135">
            <v>0</v>
          </cell>
          <cell r="HI135">
            <v>0</v>
          </cell>
          <cell r="HJ135" t="str">
            <v>------------</v>
          </cell>
          <cell r="HK135" t="str">
            <v>------------</v>
          </cell>
        </row>
        <row r="136">
          <cell r="A136" t="str">
            <v>----------------------------</v>
          </cell>
          <cell r="B136" t="str">
            <v>------------</v>
          </cell>
          <cell r="C136" t="str">
            <v>------------</v>
          </cell>
          <cell r="D136" t="str">
            <v>----------</v>
          </cell>
          <cell r="E136" t="str">
            <v>------------</v>
          </cell>
          <cell r="F136" t="str">
            <v>------------</v>
          </cell>
          <cell r="G136" t="str">
            <v>----------</v>
          </cell>
          <cell r="H136" t="str">
            <v>----------------------------</v>
          </cell>
          <cell r="I136" t="str">
            <v>------------</v>
          </cell>
          <cell r="J136" t="str">
            <v>------------</v>
          </cell>
          <cell r="K136" t="str">
            <v>----------</v>
          </cell>
          <cell r="L136" t="str">
            <v>------------</v>
          </cell>
          <cell r="M136" t="str">
            <v>------------</v>
          </cell>
          <cell r="N136" t="str">
            <v>----------</v>
          </cell>
          <cell r="O136" t="str">
            <v>------------</v>
          </cell>
          <cell r="P136" t="str">
            <v>----------------------------</v>
          </cell>
          <cell r="Q136" t="str">
            <v>------------</v>
          </cell>
          <cell r="R136" t="str">
            <v>----------</v>
          </cell>
          <cell r="S136" t="str">
            <v>------------</v>
          </cell>
          <cell r="T136" t="str">
            <v>------------</v>
          </cell>
          <cell r="U136" t="str">
            <v>----------</v>
          </cell>
          <cell r="V136" t="str">
            <v>------------</v>
          </cell>
          <cell r="W136" t="str">
            <v>----------------------------</v>
          </cell>
          <cell r="X136" t="str">
            <v>------------</v>
          </cell>
          <cell r="Y136" t="str">
            <v>----------</v>
          </cell>
          <cell r="Z136" t="str">
            <v>------------</v>
          </cell>
          <cell r="AA136" t="str">
            <v>------------</v>
          </cell>
          <cell r="AB136" t="str">
            <v>----------</v>
          </cell>
          <cell r="AC136" t="str">
            <v>------------</v>
          </cell>
          <cell r="AD136" t="str">
            <v>----------------------------</v>
          </cell>
          <cell r="AE136" t="str">
            <v>------------</v>
          </cell>
          <cell r="AF136" t="str">
            <v>----------</v>
          </cell>
          <cell r="AG136" t="str">
            <v>------------</v>
          </cell>
          <cell r="AH136" t="str">
            <v>------------</v>
          </cell>
          <cell r="AI136" t="str">
            <v>----------</v>
          </cell>
          <cell r="AJ136" t="str">
            <v>------------</v>
          </cell>
          <cell r="AK136" t="str">
            <v>----------------------------</v>
          </cell>
          <cell r="AL136" t="str">
            <v>------------</v>
          </cell>
          <cell r="AM136" t="str">
            <v>----------</v>
          </cell>
          <cell r="AN136" t="str">
            <v>------------</v>
          </cell>
          <cell r="AO136" t="str">
            <v>------------</v>
          </cell>
          <cell r="AP136" t="str">
            <v>----------</v>
          </cell>
          <cell r="AQ136" t="str">
            <v>----------</v>
          </cell>
          <cell r="AR136" t="str">
            <v>----------------------------</v>
          </cell>
          <cell r="AS136" t="str">
            <v>----------</v>
          </cell>
          <cell r="AT136" t="str">
            <v>----------</v>
          </cell>
          <cell r="AU136" t="str">
            <v>----------</v>
          </cell>
          <cell r="AV136" t="str">
            <v>----------</v>
          </cell>
          <cell r="AW136" t="str">
            <v>----------</v>
          </cell>
          <cell r="AX136" t="str">
            <v>----------</v>
          </cell>
          <cell r="AY136" t="str">
            <v>----------------------------</v>
          </cell>
          <cell r="AZ136" t="str">
            <v>----------</v>
          </cell>
          <cell r="BA136" t="str">
            <v>----------</v>
          </cell>
          <cell r="BB136" t="str">
            <v>----------</v>
          </cell>
          <cell r="BC136" t="str">
            <v>----------</v>
          </cell>
          <cell r="BD136" t="str">
            <v>----------</v>
          </cell>
          <cell r="BE136" t="str">
            <v>----------</v>
          </cell>
          <cell r="BF136" t="str">
            <v>----------------------------</v>
          </cell>
          <cell r="BG136" t="str">
            <v>----------</v>
          </cell>
          <cell r="BH136" t="str">
            <v>----------</v>
          </cell>
          <cell r="BI136" t="str">
            <v>----------</v>
          </cell>
          <cell r="BJ136" t="str">
            <v>----------</v>
          </cell>
          <cell r="BK136" t="str">
            <v>----------</v>
          </cell>
          <cell r="BL136" t="str">
            <v>----------</v>
          </cell>
          <cell r="BM136" t="str">
            <v>----------</v>
          </cell>
          <cell r="BN136" t="str">
            <v>----------------------------</v>
          </cell>
          <cell r="BO136" t="str">
            <v>----------</v>
          </cell>
          <cell r="BP136" t="str">
            <v>----------</v>
          </cell>
          <cell r="BQ136" t="str">
            <v>----------</v>
          </cell>
          <cell r="BR136" t="str">
            <v>----------</v>
          </cell>
          <cell r="BS136" t="str">
            <v>----------</v>
          </cell>
          <cell r="BT136" t="str">
            <v>----------</v>
          </cell>
          <cell r="BU136" t="str">
            <v>----------------------------</v>
          </cell>
          <cell r="BV136" t="str">
            <v>----------</v>
          </cell>
          <cell r="BW136" t="str">
            <v>----------</v>
          </cell>
          <cell r="BX136" t="str">
            <v>----------</v>
          </cell>
          <cell r="BY136" t="str">
            <v>----------</v>
          </cell>
          <cell r="BZ136" t="str">
            <v>----------</v>
          </cell>
          <cell r="CA136" t="str">
            <v>----------</v>
          </cell>
          <cell r="CB136" t="str">
            <v>----------------------------</v>
          </cell>
          <cell r="CC136" t="str">
            <v>----------</v>
          </cell>
          <cell r="CD136" t="str">
            <v>----------</v>
          </cell>
          <cell r="CE136" t="str">
            <v>----------</v>
          </cell>
          <cell r="CF136" t="str">
            <v>----------</v>
          </cell>
          <cell r="CG136" t="str">
            <v>----------</v>
          </cell>
          <cell r="CH136" t="str">
            <v>----------</v>
          </cell>
          <cell r="CI136" t="str">
            <v>----------</v>
          </cell>
          <cell r="CJ136" t="str">
            <v>----------------------------</v>
          </cell>
          <cell r="CK136" t="str">
            <v>----------</v>
          </cell>
          <cell r="CL136" t="str">
            <v>----------</v>
          </cell>
          <cell r="CM136" t="str">
            <v>----------</v>
          </cell>
          <cell r="CN136" t="str">
            <v>----------</v>
          </cell>
          <cell r="CO136" t="str">
            <v>----------</v>
          </cell>
          <cell r="CP136" t="str">
            <v>----------</v>
          </cell>
          <cell r="CQ136" t="str">
            <v>----------</v>
          </cell>
          <cell r="CR136" t="str">
            <v>----------------------------</v>
          </cell>
          <cell r="CS136" t="str">
            <v>----------</v>
          </cell>
          <cell r="CT136" t="str">
            <v>----------</v>
          </cell>
          <cell r="CU136" t="str">
            <v>----------</v>
          </cell>
          <cell r="CV136" t="str">
            <v>----------</v>
          </cell>
          <cell r="CW136" t="str">
            <v>----------</v>
          </cell>
          <cell r="CX136" t="str">
            <v>----------</v>
          </cell>
          <cell r="CY136" t="str">
            <v>----------</v>
          </cell>
          <cell r="CZ136" t="str">
            <v>----------------------------</v>
          </cell>
          <cell r="DA136" t="str">
            <v>----------</v>
          </cell>
          <cell r="DB136" t="str">
            <v>----------</v>
          </cell>
          <cell r="DC136" t="str">
            <v>----------</v>
          </cell>
          <cell r="DD136" t="str">
            <v>----------</v>
          </cell>
          <cell r="DE136" t="str">
            <v>----------</v>
          </cell>
          <cell r="DF136" t="str">
            <v>----------</v>
          </cell>
          <cell r="DG136" t="str">
            <v>----------</v>
          </cell>
          <cell r="DH136" t="str">
            <v>----------------------------</v>
          </cell>
          <cell r="DI136" t="str">
            <v>----------</v>
          </cell>
          <cell r="DJ136" t="str">
            <v>----------</v>
          </cell>
          <cell r="DK136" t="str">
            <v>----------</v>
          </cell>
          <cell r="DL136" t="str">
            <v>----------</v>
          </cell>
          <cell r="DM136" t="str">
            <v>----------</v>
          </cell>
          <cell r="DN136" t="str">
            <v>----------</v>
          </cell>
          <cell r="DO136" t="str">
            <v>----------------------------</v>
          </cell>
          <cell r="DP136" t="str">
            <v>----------</v>
          </cell>
          <cell r="DQ136" t="str">
            <v>----------</v>
          </cell>
          <cell r="DR136" t="str">
            <v>----------</v>
          </cell>
          <cell r="DS136" t="str">
            <v>----------</v>
          </cell>
          <cell r="DT136" t="str">
            <v>----------</v>
          </cell>
          <cell r="DU136" t="str">
            <v>----------</v>
          </cell>
          <cell r="DV136" t="str">
            <v>----------------------------</v>
          </cell>
          <cell r="DW136" t="str">
            <v>------------</v>
          </cell>
          <cell r="DX136" t="str">
            <v>------------</v>
          </cell>
          <cell r="DY136" t="str">
            <v>----------</v>
          </cell>
          <cell r="DZ136" t="str">
            <v>------------</v>
          </cell>
          <cell r="EA136" t="str">
            <v>------------</v>
          </cell>
          <cell r="EB136" t="str">
            <v>----------</v>
          </cell>
          <cell r="EC136" t="str">
            <v>------------</v>
          </cell>
          <cell r="ED136" t="str">
            <v>------------</v>
          </cell>
          <cell r="EE136" t="str">
            <v>----------------------------</v>
          </cell>
          <cell r="EF136" t="str">
            <v>----------</v>
          </cell>
          <cell r="EG136" t="str">
            <v>------------</v>
          </cell>
          <cell r="EH136" t="str">
            <v>------------</v>
          </cell>
          <cell r="EI136" t="str">
            <v>----------</v>
          </cell>
          <cell r="EJ136" t="str">
            <v>------------</v>
          </cell>
          <cell r="EK136" t="str">
            <v>------------</v>
          </cell>
          <cell r="EL136" t="str">
            <v>----------</v>
          </cell>
          <cell r="EM136" t="str">
            <v>------------</v>
          </cell>
          <cell r="EN136" t="str">
            <v>----------------------------</v>
          </cell>
          <cell r="EO136" t="str">
            <v>------------</v>
          </cell>
          <cell r="EP136" t="str">
            <v>----------</v>
          </cell>
          <cell r="EQ136" t="str">
            <v>------------</v>
          </cell>
          <cell r="ER136" t="str">
            <v>------------</v>
          </cell>
          <cell r="ES136" t="str">
            <v>----------</v>
          </cell>
          <cell r="ET136" t="str">
            <v>------------</v>
          </cell>
          <cell r="EU136" t="str">
            <v>----------------------------</v>
          </cell>
          <cell r="EV136" t="str">
            <v>------------</v>
          </cell>
          <cell r="EW136" t="str">
            <v>----------</v>
          </cell>
          <cell r="EX136" t="str">
            <v>------------</v>
          </cell>
          <cell r="EY136" t="str">
            <v>------------</v>
          </cell>
          <cell r="EZ136" t="str">
            <v>----------</v>
          </cell>
          <cell r="FA136" t="str">
            <v>------------</v>
          </cell>
          <cell r="FB136" t="str">
            <v>----------------------------</v>
          </cell>
          <cell r="FC136" t="str">
            <v>------------</v>
          </cell>
          <cell r="FD136" t="str">
            <v>----------</v>
          </cell>
          <cell r="FE136" t="str">
            <v>------------</v>
          </cell>
          <cell r="FF136" t="str">
            <v>------------</v>
          </cell>
          <cell r="FG136" t="str">
            <v>----------</v>
          </cell>
          <cell r="FH136" t="str">
            <v>--------</v>
          </cell>
          <cell r="FI136" t="str">
            <v>--------</v>
          </cell>
          <cell r="FJ136" t="str">
            <v>----------------------------</v>
          </cell>
          <cell r="FK136" t="str">
            <v>---------</v>
          </cell>
          <cell r="FL136" t="str">
            <v>---------</v>
          </cell>
          <cell r="FM136" t="str">
            <v>---------</v>
          </cell>
          <cell r="FN136" t="str">
            <v>---------</v>
          </cell>
          <cell r="FO136" t="str">
            <v>--------</v>
          </cell>
          <cell r="FP136" t="str">
            <v>--------</v>
          </cell>
          <cell r="FQ136" t="str">
            <v>--------</v>
          </cell>
          <cell r="FR136" t="str">
            <v>----------------------------</v>
          </cell>
          <cell r="FS136" t="str">
            <v>--------</v>
          </cell>
          <cell r="FT136" t="str">
            <v>--------</v>
          </cell>
          <cell r="FU136" t="str">
            <v>---------</v>
          </cell>
          <cell r="FV136" t="str">
            <v>---------</v>
          </cell>
          <cell r="FW136" t="str">
            <v>---------</v>
          </cell>
          <cell r="FX136" t="str">
            <v>---------</v>
          </cell>
          <cell r="FY136" t="str">
            <v>--------</v>
          </cell>
          <cell r="FZ136" t="str">
            <v>----------------------------</v>
          </cell>
          <cell r="GA136" t="str">
            <v>--------</v>
          </cell>
          <cell r="GB136" t="str">
            <v>--------</v>
          </cell>
          <cell r="GC136" t="str">
            <v>--------</v>
          </cell>
          <cell r="GD136" t="str">
            <v>--------</v>
          </cell>
          <cell r="GE136" t="str">
            <v>---------</v>
          </cell>
          <cell r="GF136" t="str">
            <v>---------</v>
          </cell>
          <cell r="GG136" t="str">
            <v>---------</v>
          </cell>
          <cell r="GH136" t="str">
            <v>----------------------------</v>
          </cell>
          <cell r="GI136" t="str">
            <v>--------</v>
          </cell>
          <cell r="GJ136" t="str">
            <v>--------</v>
          </cell>
          <cell r="GK136" t="str">
            <v>--------</v>
          </cell>
          <cell r="GL136" t="str">
            <v>--------</v>
          </cell>
          <cell r="GM136" t="str">
            <v>---------</v>
          </cell>
          <cell r="GN136" t="str">
            <v>---------</v>
          </cell>
          <cell r="GO136" t="str">
            <v>---------</v>
          </cell>
          <cell r="GP136" t="str">
            <v>--------</v>
          </cell>
          <cell r="GQ136" t="str">
            <v>----------------------------</v>
          </cell>
          <cell r="GR136" t="str">
            <v>--------</v>
          </cell>
          <cell r="GS136" t="str">
            <v>--------</v>
          </cell>
          <cell r="GT136" t="str">
            <v>---------</v>
          </cell>
          <cell r="GU136" t="str">
            <v>---------</v>
          </cell>
          <cell r="GV136" t="str">
            <v>--------</v>
          </cell>
          <cell r="GW136" t="str">
            <v>--------</v>
          </cell>
          <cell r="GX136" t="str">
            <v>--------</v>
          </cell>
          <cell r="GY136" t="str">
            <v>----------------------------</v>
          </cell>
          <cell r="GZ136" t="str">
            <v>--------</v>
          </cell>
          <cell r="HA136" t="str">
            <v>--------</v>
          </cell>
          <cell r="HB136" t="str">
            <v>---------</v>
          </cell>
          <cell r="HC136" t="str">
            <v>---------</v>
          </cell>
          <cell r="HD136" t="str">
            <v>--------</v>
          </cell>
          <cell r="HE136" t="str">
            <v>---------</v>
          </cell>
          <cell r="HF136" t="str">
            <v>----------------------------</v>
          </cell>
          <cell r="HG136" t="str">
            <v>---------</v>
          </cell>
          <cell r="HH136" t="str">
            <v>---------</v>
          </cell>
          <cell r="HI136" t="str">
            <v>---------</v>
          </cell>
          <cell r="HJ136" t="str">
            <v>---------</v>
          </cell>
          <cell r="HK136" t="str">
            <v>---------</v>
          </cell>
        </row>
        <row r="137">
          <cell r="A137" t="str">
            <v>----------------------------</v>
          </cell>
          <cell r="B137" t="str">
            <v>------------</v>
          </cell>
          <cell r="C137" t="str">
            <v>------------</v>
          </cell>
          <cell r="D137" t="str">
            <v>----------</v>
          </cell>
          <cell r="E137" t="str">
            <v>------------</v>
          </cell>
          <cell r="F137" t="str">
            <v>------------</v>
          </cell>
          <cell r="G137" t="str">
            <v>----------</v>
          </cell>
          <cell r="H137" t="str">
            <v>----------------------------</v>
          </cell>
          <cell r="I137" t="str">
            <v>------------</v>
          </cell>
          <cell r="J137" t="str">
            <v>------------</v>
          </cell>
          <cell r="K137" t="str">
            <v>----------</v>
          </cell>
          <cell r="L137" t="str">
            <v>------------</v>
          </cell>
          <cell r="M137" t="str">
            <v>------------</v>
          </cell>
          <cell r="N137" t="str">
            <v>----------</v>
          </cell>
          <cell r="O137" t="str">
            <v>------------</v>
          </cell>
          <cell r="P137" t="str">
            <v>----------------------------</v>
          </cell>
          <cell r="Q137" t="str">
            <v>------------</v>
          </cell>
          <cell r="R137" t="str">
            <v>----------</v>
          </cell>
          <cell r="S137" t="str">
            <v>------------</v>
          </cell>
          <cell r="T137" t="str">
            <v>------------</v>
          </cell>
          <cell r="U137" t="str">
            <v>----------</v>
          </cell>
          <cell r="V137" t="str">
            <v>------------</v>
          </cell>
          <cell r="W137" t="str">
            <v>----------------------------</v>
          </cell>
          <cell r="X137" t="str">
            <v>------------</v>
          </cell>
          <cell r="Y137" t="str">
            <v>----------</v>
          </cell>
          <cell r="Z137" t="str">
            <v>------------</v>
          </cell>
          <cell r="AA137" t="str">
            <v>------------</v>
          </cell>
          <cell r="AB137" t="str">
            <v>----------</v>
          </cell>
          <cell r="AC137" t="str">
            <v>------------</v>
          </cell>
          <cell r="AD137" t="str">
            <v>----------------------------</v>
          </cell>
          <cell r="AE137" t="str">
            <v>------------</v>
          </cell>
          <cell r="AF137" t="str">
            <v>----------</v>
          </cell>
          <cell r="AG137" t="str">
            <v>------------</v>
          </cell>
          <cell r="AH137" t="str">
            <v>------------</v>
          </cell>
          <cell r="AI137" t="str">
            <v>----------</v>
          </cell>
          <cell r="AJ137" t="str">
            <v>------------</v>
          </cell>
          <cell r="AK137" t="str">
            <v>----------------------------</v>
          </cell>
          <cell r="AL137" t="str">
            <v>------------</v>
          </cell>
          <cell r="AM137" t="str">
            <v>----------</v>
          </cell>
          <cell r="AN137" t="str">
            <v>------------</v>
          </cell>
          <cell r="AO137" t="str">
            <v>------------</v>
          </cell>
          <cell r="AP137" t="str">
            <v>----------</v>
          </cell>
          <cell r="AQ137" t="str">
            <v>----------</v>
          </cell>
          <cell r="AR137" t="str">
            <v>----------------------------</v>
          </cell>
          <cell r="AS137" t="str">
            <v>----------</v>
          </cell>
          <cell r="AT137" t="str">
            <v>----------</v>
          </cell>
          <cell r="AU137" t="str">
            <v>----------</v>
          </cell>
          <cell r="AV137" t="str">
            <v>----------</v>
          </cell>
          <cell r="AW137" t="str">
            <v>----------</v>
          </cell>
          <cell r="AX137" t="str">
            <v>----------</v>
          </cell>
          <cell r="AY137" t="str">
            <v>----------------------------</v>
          </cell>
          <cell r="AZ137" t="str">
            <v>----------</v>
          </cell>
          <cell r="BA137" t="str">
            <v>----------</v>
          </cell>
          <cell r="BB137" t="str">
            <v>----------</v>
          </cell>
          <cell r="BC137" t="str">
            <v>----------</v>
          </cell>
          <cell r="BD137" t="str">
            <v>----------</v>
          </cell>
          <cell r="BE137" t="str">
            <v>----------</v>
          </cell>
          <cell r="BF137" t="str">
            <v>----------------------------</v>
          </cell>
          <cell r="BG137" t="str">
            <v>----------</v>
          </cell>
          <cell r="BH137" t="str">
            <v>----------</v>
          </cell>
          <cell r="BI137" t="str">
            <v>----------</v>
          </cell>
          <cell r="BJ137" t="str">
            <v>----------</v>
          </cell>
          <cell r="BK137" t="str">
            <v>----------</v>
          </cell>
          <cell r="BL137" t="str">
            <v>----------</v>
          </cell>
          <cell r="BM137" t="str">
            <v>----------</v>
          </cell>
          <cell r="BN137" t="str">
            <v>----------------------------</v>
          </cell>
          <cell r="BO137" t="str">
            <v>----------</v>
          </cell>
          <cell r="BP137" t="str">
            <v>----------</v>
          </cell>
          <cell r="BQ137" t="str">
            <v>----------</v>
          </cell>
          <cell r="BR137" t="str">
            <v>----------</v>
          </cell>
          <cell r="BS137" t="str">
            <v>----------</v>
          </cell>
          <cell r="BT137" t="str">
            <v>----------</v>
          </cell>
          <cell r="BU137" t="str">
            <v>----------------------------</v>
          </cell>
          <cell r="BV137" t="str">
            <v>----------</v>
          </cell>
          <cell r="BW137" t="str">
            <v>----------</v>
          </cell>
          <cell r="BX137" t="str">
            <v>----------</v>
          </cell>
          <cell r="BY137" t="str">
            <v>----------</v>
          </cell>
          <cell r="BZ137" t="str">
            <v>----------</v>
          </cell>
          <cell r="CA137" t="str">
            <v>----------</v>
          </cell>
          <cell r="CB137" t="str">
            <v>----------------------------</v>
          </cell>
          <cell r="CC137" t="str">
            <v>----------</v>
          </cell>
          <cell r="CD137" t="str">
            <v>----------</v>
          </cell>
          <cell r="CE137" t="str">
            <v>----------</v>
          </cell>
          <cell r="CF137" t="str">
            <v>----------</v>
          </cell>
          <cell r="CG137" t="str">
            <v>----------</v>
          </cell>
          <cell r="CH137" t="str">
            <v>----------</v>
          </cell>
          <cell r="CI137" t="str">
            <v>----------</v>
          </cell>
          <cell r="CJ137" t="str">
            <v>----------------------------</v>
          </cell>
          <cell r="CK137" t="str">
            <v>----------</v>
          </cell>
          <cell r="CL137" t="str">
            <v>----------</v>
          </cell>
          <cell r="CM137" t="str">
            <v>----------</v>
          </cell>
          <cell r="CN137" t="str">
            <v>----------</v>
          </cell>
          <cell r="CO137" t="str">
            <v>----------</v>
          </cell>
          <cell r="CP137" t="str">
            <v>----------</v>
          </cell>
          <cell r="CQ137" t="str">
            <v>----------</v>
          </cell>
          <cell r="CR137" t="str">
            <v>----------------------------</v>
          </cell>
          <cell r="CS137" t="str">
            <v>----------</v>
          </cell>
          <cell r="CT137" t="str">
            <v>----------</v>
          </cell>
          <cell r="CU137" t="str">
            <v>----------</v>
          </cell>
          <cell r="CV137" t="str">
            <v>----------</v>
          </cell>
          <cell r="CW137" t="str">
            <v>----------</v>
          </cell>
          <cell r="CX137" t="str">
            <v>----------</v>
          </cell>
          <cell r="CY137" t="str">
            <v>----------</v>
          </cell>
          <cell r="CZ137" t="str">
            <v>----------------------------</v>
          </cell>
          <cell r="DA137" t="str">
            <v>----------</v>
          </cell>
          <cell r="DB137" t="str">
            <v>----------</v>
          </cell>
          <cell r="DC137" t="str">
            <v>----------</v>
          </cell>
          <cell r="DD137" t="str">
            <v>----------</v>
          </cell>
          <cell r="DE137" t="str">
            <v>----------</v>
          </cell>
          <cell r="DF137" t="str">
            <v>----------</v>
          </cell>
          <cell r="DG137" t="str">
            <v>----------</v>
          </cell>
          <cell r="DH137" t="str">
            <v>----------------------------</v>
          </cell>
          <cell r="DI137" t="str">
            <v>----------</v>
          </cell>
          <cell r="DJ137" t="str">
            <v>----------</v>
          </cell>
          <cell r="DK137" t="str">
            <v>----------</v>
          </cell>
          <cell r="DL137" t="str">
            <v>----------</v>
          </cell>
          <cell r="DM137" t="str">
            <v>----------</v>
          </cell>
          <cell r="DN137" t="str">
            <v>----------</v>
          </cell>
          <cell r="DO137" t="str">
            <v>----------------------------</v>
          </cell>
          <cell r="DP137" t="str">
            <v>----------</v>
          </cell>
          <cell r="DQ137" t="str">
            <v>----------</v>
          </cell>
          <cell r="DR137" t="str">
            <v>----------</v>
          </cell>
          <cell r="DS137" t="str">
            <v>----------</v>
          </cell>
          <cell r="DT137" t="str">
            <v>----------</v>
          </cell>
          <cell r="DU137" t="str">
            <v>----------</v>
          </cell>
          <cell r="DV137" t="str">
            <v>----------------------------</v>
          </cell>
          <cell r="DW137" t="str">
            <v>------------</v>
          </cell>
          <cell r="DX137" t="str">
            <v>------------</v>
          </cell>
          <cell r="DY137" t="str">
            <v>----------</v>
          </cell>
          <cell r="DZ137" t="str">
            <v>------------</v>
          </cell>
          <cell r="EA137" t="str">
            <v>------------</v>
          </cell>
          <cell r="EB137" t="str">
            <v>----------</v>
          </cell>
          <cell r="EC137" t="str">
            <v>------------</v>
          </cell>
          <cell r="ED137" t="str">
            <v>------------</v>
          </cell>
          <cell r="EE137" t="str">
            <v>----------------------------</v>
          </cell>
          <cell r="EF137" t="str">
            <v>----------</v>
          </cell>
          <cell r="EG137" t="str">
            <v>------------</v>
          </cell>
          <cell r="EH137" t="str">
            <v>------------</v>
          </cell>
          <cell r="EI137" t="str">
            <v>----------</v>
          </cell>
          <cell r="EJ137" t="str">
            <v>------------</v>
          </cell>
          <cell r="EK137" t="str">
            <v>------------</v>
          </cell>
          <cell r="EL137" t="str">
            <v>----------</v>
          </cell>
          <cell r="EM137" t="str">
            <v>------------</v>
          </cell>
          <cell r="EN137" t="str">
            <v>----------------------------</v>
          </cell>
          <cell r="EO137" t="str">
            <v>------------</v>
          </cell>
          <cell r="EP137" t="str">
            <v>----------</v>
          </cell>
          <cell r="EQ137" t="str">
            <v>------------</v>
          </cell>
          <cell r="ER137" t="str">
            <v>------------</v>
          </cell>
          <cell r="ES137" t="str">
            <v>----------</v>
          </cell>
          <cell r="ET137" t="str">
            <v>------------</v>
          </cell>
          <cell r="EU137" t="str">
            <v>----------------------------</v>
          </cell>
          <cell r="EV137" t="str">
            <v>------------</v>
          </cell>
          <cell r="EW137" t="str">
            <v>----------</v>
          </cell>
          <cell r="EX137" t="str">
            <v>------------</v>
          </cell>
          <cell r="EY137" t="str">
            <v>------------</v>
          </cell>
          <cell r="EZ137" t="str">
            <v>----------</v>
          </cell>
          <cell r="FA137" t="str">
            <v>------------</v>
          </cell>
          <cell r="FB137" t="str">
            <v>----------------------------</v>
          </cell>
          <cell r="FC137" t="str">
            <v>------------</v>
          </cell>
          <cell r="FD137" t="str">
            <v>----------</v>
          </cell>
          <cell r="FE137" t="str">
            <v>------------</v>
          </cell>
          <cell r="FF137" t="str">
            <v>------------</v>
          </cell>
          <cell r="FG137" t="str">
            <v>----------</v>
          </cell>
          <cell r="FH137" t="str">
            <v>--------</v>
          </cell>
          <cell r="FI137" t="str">
            <v>--------</v>
          </cell>
          <cell r="FJ137" t="str">
            <v>----------------------------</v>
          </cell>
          <cell r="FK137" t="str">
            <v>---------</v>
          </cell>
          <cell r="FL137" t="str">
            <v>---------</v>
          </cell>
          <cell r="FM137" t="str">
            <v>---------</v>
          </cell>
          <cell r="FN137" t="str">
            <v>---------</v>
          </cell>
          <cell r="FO137" t="str">
            <v>--------</v>
          </cell>
          <cell r="FP137" t="str">
            <v>--------</v>
          </cell>
          <cell r="FQ137" t="str">
            <v>--------</v>
          </cell>
          <cell r="FR137" t="str">
            <v>----------------------------</v>
          </cell>
          <cell r="FS137" t="str">
            <v>--------</v>
          </cell>
          <cell r="FT137" t="str">
            <v>--------</v>
          </cell>
          <cell r="FU137" t="str">
            <v>---------</v>
          </cell>
          <cell r="FV137" t="str">
            <v>---------</v>
          </cell>
          <cell r="FW137" t="str">
            <v>---------</v>
          </cell>
          <cell r="FX137" t="str">
            <v>---------</v>
          </cell>
          <cell r="FY137" t="str">
            <v>--------</v>
          </cell>
          <cell r="FZ137" t="str">
            <v>----------------------------</v>
          </cell>
          <cell r="GA137" t="str">
            <v>--------</v>
          </cell>
          <cell r="GB137" t="str">
            <v>--------</v>
          </cell>
          <cell r="GC137" t="str">
            <v>--------</v>
          </cell>
          <cell r="GD137" t="str">
            <v>--------</v>
          </cell>
          <cell r="GE137" t="str">
            <v>---------</v>
          </cell>
          <cell r="GF137" t="str">
            <v>---------</v>
          </cell>
          <cell r="GG137" t="str">
            <v>---------</v>
          </cell>
          <cell r="GH137" t="str">
            <v>----------------------------</v>
          </cell>
          <cell r="GI137" t="str">
            <v>--------</v>
          </cell>
          <cell r="GJ137" t="str">
            <v>--------</v>
          </cell>
          <cell r="GK137" t="str">
            <v>--------</v>
          </cell>
          <cell r="GL137" t="str">
            <v>--------</v>
          </cell>
          <cell r="GM137" t="str">
            <v>---------</v>
          </cell>
          <cell r="GN137" t="str">
            <v>---------</v>
          </cell>
          <cell r="GO137" t="str">
            <v>---------</v>
          </cell>
          <cell r="GP137" t="str">
            <v>--------</v>
          </cell>
          <cell r="GQ137" t="str">
            <v>----------------------------</v>
          </cell>
          <cell r="GR137" t="str">
            <v>--------</v>
          </cell>
          <cell r="GS137" t="str">
            <v>--------</v>
          </cell>
          <cell r="GT137" t="str">
            <v>---------</v>
          </cell>
          <cell r="GU137" t="str">
            <v>---------</v>
          </cell>
          <cell r="GV137" t="str">
            <v>--------</v>
          </cell>
          <cell r="GW137" t="str">
            <v>--------</v>
          </cell>
          <cell r="GX137" t="str">
            <v>--------</v>
          </cell>
          <cell r="GY137" t="str">
            <v>----------------------------</v>
          </cell>
          <cell r="GZ137" t="str">
            <v>--------</v>
          </cell>
          <cell r="HA137" t="str">
            <v>--------</v>
          </cell>
          <cell r="HB137" t="str">
            <v>---------</v>
          </cell>
          <cell r="HC137" t="str">
            <v>---------</v>
          </cell>
          <cell r="HD137" t="str">
            <v>--------</v>
          </cell>
          <cell r="HE137" t="str">
            <v>---------</v>
          </cell>
          <cell r="HF137" t="str">
            <v>----------------------------</v>
          </cell>
          <cell r="HG137" t="str">
            <v>---------</v>
          </cell>
          <cell r="HH137" t="str">
            <v>---------</v>
          </cell>
          <cell r="HI137" t="str">
            <v>---------</v>
          </cell>
          <cell r="HJ137" t="str">
            <v>---------</v>
          </cell>
          <cell r="HK137" t="str">
            <v>---------</v>
          </cell>
        </row>
        <row r="138">
          <cell r="A138" t="str">
            <v>И Т О Г О</v>
          </cell>
          <cell r="B138">
            <v>9436875</v>
          </cell>
          <cell r="C138">
            <v>78299935</v>
          </cell>
          <cell r="D138">
            <v>6532779</v>
          </cell>
          <cell r="E138">
            <v>11141369</v>
          </cell>
          <cell r="F138">
            <v>1619715</v>
          </cell>
          <cell r="G138">
            <v>1660156</v>
          </cell>
          <cell r="H138" t="str">
            <v>И Т О Г О</v>
          </cell>
          <cell r="I138">
            <v>140889</v>
          </cell>
          <cell r="J138">
            <v>299488</v>
          </cell>
          <cell r="K138">
            <v>11136</v>
          </cell>
          <cell r="L138">
            <v>15152</v>
          </cell>
          <cell r="M138">
            <v>14934637</v>
          </cell>
          <cell r="N138">
            <v>16605057</v>
          </cell>
          <cell r="O138">
            <v>64458</v>
          </cell>
          <cell r="P138" t="str">
            <v>И Т О Г О</v>
          </cell>
          <cell r="Q138">
            <v>124498</v>
          </cell>
          <cell r="R138">
            <v>775074427</v>
          </cell>
          <cell r="S138">
            <v>808597611</v>
          </cell>
          <cell r="T138">
            <v>465307026</v>
          </cell>
          <cell r="U138">
            <v>481411707</v>
          </cell>
          <cell r="V138">
            <v>304316595</v>
          </cell>
          <cell r="W138" t="str">
            <v>И Т О Г О</v>
          </cell>
          <cell r="X138">
            <v>323839183</v>
          </cell>
          <cell r="Y138">
            <v>5450806</v>
          </cell>
          <cell r="Z138">
            <v>3346721</v>
          </cell>
          <cell r="AA138">
            <v>8707576</v>
          </cell>
          <cell r="AB138">
            <v>9005728</v>
          </cell>
          <cell r="AC138">
            <v>16296</v>
          </cell>
          <cell r="AD138" t="str">
            <v>И Т О Г О</v>
          </cell>
          <cell r="AE138">
            <v>16296</v>
          </cell>
          <cell r="AF138">
            <v>824945471</v>
          </cell>
          <cell r="AG138">
            <v>449640385</v>
          </cell>
          <cell r="AH138">
            <v>40000</v>
          </cell>
          <cell r="AI138">
            <v>141146299</v>
          </cell>
          <cell r="AJ138">
            <v>157181161</v>
          </cell>
          <cell r="AK138" t="str">
            <v>И Т О Г О</v>
          </cell>
          <cell r="AL138">
            <v>316506</v>
          </cell>
          <cell r="AM138">
            <v>433159</v>
          </cell>
          <cell r="AN138">
            <v>140829793</v>
          </cell>
          <cell r="AO138">
            <v>156748002</v>
          </cell>
          <cell r="AP138">
            <v>4028366</v>
          </cell>
          <cell r="AQ138">
            <v>-3683769</v>
          </cell>
          <cell r="AR138" t="str">
            <v>И Т О Г О</v>
          </cell>
          <cell r="AS138">
            <v>131196954</v>
          </cell>
          <cell r="AT138">
            <v>18964471</v>
          </cell>
          <cell r="AU138">
            <v>138814613</v>
          </cell>
          <cell r="AV138">
            <v>68900353</v>
          </cell>
          <cell r="AW138">
            <v>-11301428</v>
          </cell>
          <cell r="AX138">
            <v>-770666</v>
          </cell>
          <cell r="AY138" t="str">
            <v>И Т О Г О</v>
          </cell>
          <cell r="AZ138">
            <v>105388835</v>
          </cell>
          <cell r="BA138">
            <v>15600612</v>
          </cell>
          <cell r="BB138">
            <v>106633014</v>
          </cell>
          <cell r="BC138">
            <v>52544151</v>
          </cell>
          <cell r="BD138">
            <v>-2014845</v>
          </cell>
          <cell r="BE138">
            <v>-10394</v>
          </cell>
          <cell r="BF138" t="str">
            <v>И Т О Г О</v>
          </cell>
          <cell r="BG138">
            <v>78328</v>
          </cell>
          <cell r="BH138">
            <v>83198</v>
          </cell>
          <cell r="BI138">
            <v>-15264</v>
          </cell>
          <cell r="BJ138">
            <v>23427768</v>
          </cell>
          <cell r="BK138">
            <v>3363859</v>
          </cell>
          <cell r="BL138">
            <v>29412669</v>
          </cell>
          <cell r="BM138">
            <v>16356202</v>
          </cell>
          <cell r="BN138" t="str">
            <v>И Т О Г О</v>
          </cell>
          <cell r="BO138">
            <v>-5984901</v>
          </cell>
          <cell r="BP138">
            <v>-2902709</v>
          </cell>
          <cell r="BQ138">
            <v>2302023</v>
          </cell>
          <cell r="BR138">
            <v>2685732</v>
          </cell>
          <cell r="BS138">
            <v>-3286418</v>
          </cell>
          <cell r="BT138">
            <v>27314</v>
          </cell>
          <cell r="BU138" t="str">
            <v>И Т О Г О</v>
          </cell>
          <cell r="BV138">
            <v>149776</v>
          </cell>
          <cell r="BW138">
            <v>240470</v>
          </cell>
          <cell r="BX138">
            <v>7226218</v>
          </cell>
          <cell r="BY138">
            <v>4433500</v>
          </cell>
          <cell r="BZ138">
            <v>6916611</v>
          </cell>
          <cell r="CA138">
            <v>550077</v>
          </cell>
          <cell r="CB138" t="str">
            <v>И Т О Г О</v>
          </cell>
          <cell r="CC138">
            <v>48</v>
          </cell>
          <cell r="CD138">
            <v>325000</v>
          </cell>
          <cell r="CE138">
            <v>325000</v>
          </cell>
          <cell r="CF138">
            <v>48</v>
          </cell>
          <cell r="CG138">
            <v>1494</v>
          </cell>
          <cell r="CH138">
            <v>1494</v>
          </cell>
          <cell r="CI138">
            <v>17126</v>
          </cell>
          <cell r="CJ138" t="str">
            <v>И Т О Г О</v>
          </cell>
          <cell r="CK138">
            <v>340958</v>
          </cell>
          <cell r="CL138">
            <v>346706</v>
          </cell>
          <cell r="CM138">
            <v>11378</v>
          </cell>
          <cell r="CN138">
            <v>10582</v>
          </cell>
          <cell r="CO138">
            <v>935925</v>
          </cell>
          <cell r="CP138">
            <v>847304</v>
          </cell>
          <cell r="CQ138">
            <v>99203</v>
          </cell>
          <cell r="CR138" t="str">
            <v>И Т О Г О</v>
          </cell>
          <cell r="CS138">
            <v>-19064</v>
          </cell>
          <cell r="CT138">
            <v>176814</v>
          </cell>
          <cell r="CU138">
            <v>167917</v>
          </cell>
          <cell r="CV138">
            <v>-10167</v>
          </cell>
          <cell r="CW138">
            <v>554</v>
          </cell>
          <cell r="CX138">
            <v>215094</v>
          </cell>
          <cell r="CY138">
            <v>215227</v>
          </cell>
          <cell r="CZ138" t="str">
            <v>И Т О Г О</v>
          </cell>
          <cell r="DA138">
            <v>421</v>
          </cell>
          <cell r="DB138">
            <v>231224</v>
          </cell>
          <cell r="DC138">
            <v>5230933</v>
          </cell>
          <cell r="DD138">
            <v>4433500</v>
          </cell>
          <cell r="DE138">
            <v>5012963</v>
          </cell>
          <cell r="DF138">
            <v>449194</v>
          </cell>
          <cell r="DG138">
            <v>-3443299</v>
          </cell>
          <cell r="DH138" t="str">
            <v>И Т О Г О</v>
          </cell>
          <cell r="DI138">
            <v>138423172</v>
          </cell>
          <cell r="DJ138">
            <v>23397971</v>
          </cell>
          <cell r="DK138">
            <v>145731224</v>
          </cell>
          <cell r="DL138">
            <v>68900353</v>
          </cell>
          <cell r="DM138">
            <v>-10751351</v>
          </cell>
          <cell r="DN138">
            <v>31450323</v>
          </cell>
          <cell r="DO138" t="str">
            <v>И Т О Г О</v>
          </cell>
          <cell r="DP138">
            <v>66080184</v>
          </cell>
          <cell r="DQ138">
            <v>45654067</v>
          </cell>
          <cell r="DR138">
            <v>51876440</v>
          </cell>
          <cell r="DS138">
            <v>34149</v>
          </cell>
          <cell r="DT138">
            <v>32149</v>
          </cell>
          <cell r="DU138">
            <v>2000</v>
          </cell>
          <cell r="DV138" t="str">
            <v>И Т О Г О</v>
          </cell>
          <cell r="DW138">
            <v>1644504</v>
          </cell>
          <cell r="DX138">
            <v>1990081</v>
          </cell>
          <cell r="DY138">
            <v>127</v>
          </cell>
          <cell r="DZ138">
            <v>176116</v>
          </cell>
          <cell r="EA138">
            <v>172561</v>
          </cell>
          <cell r="EB138">
            <v>107480</v>
          </cell>
          <cell r="EC138">
            <v>294752</v>
          </cell>
          <cell r="ED138">
            <v>152084</v>
          </cell>
          <cell r="EE138" t="str">
            <v>И Т О Г О</v>
          </cell>
          <cell r="EF138">
            <v>119625</v>
          </cell>
          <cell r="EG138">
            <v>6917</v>
          </cell>
          <cell r="EH138">
            <v>4451</v>
          </cell>
          <cell r="EI138">
            <v>498757</v>
          </cell>
          <cell r="EJ138">
            <v>1037225</v>
          </cell>
          <cell r="EK138">
            <v>201489</v>
          </cell>
          <cell r="EL138">
            <v>240959</v>
          </cell>
          <cell r="EM138">
            <v>785</v>
          </cell>
          <cell r="EN138" t="str">
            <v>И Т О Г О</v>
          </cell>
          <cell r="EO138">
            <v>3303</v>
          </cell>
          <cell r="EP138">
            <v>63526968</v>
          </cell>
          <cell r="EQ138">
            <v>39526330</v>
          </cell>
          <cell r="ER138">
            <v>53072560</v>
          </cell>
          <cell r="ES138">
            <v>35274223</v>
          </cell>
          <cell r="ET138">
            <v>21112377</v>
          </cell>
          <cell r="EU138" t="str">
            <v>И Т О Г О</v>
          </cell>
          <cell r="EV138">
            <v>13381448</v>
          </cell>
          <cell r="EW138">
            <v>51476963</v>
          </cell>
          <cell r="EX138">
            <v>22888570</v>
          </cell>
          <cell r="EY138">
            <v>28043756</v>
          </cell>
          <cell r="EZ138">
            <v>31717298</v>
          </cell>
          <cell r="FA138">
            <v>217232624</v>
          </cell>
          <cell r="FB138" t="str">
            <v>И Т О Г О</v>
          </cell>
          <cell r="FC138">
            <v>142787869</v>
          </cell>
          <cell r="FD138">
            <v>-12622</v>
          </cell>
          <cell r="FE138">
            <v>-40764</v>
          </cell>
          <cell r="FF138">
            <v>151572</v>
          </cell>
          <cell r="FG138">
            <v>37479</v>
          </cell>
          <cell r="FH138">
            <v>5936934</v>
          </cell>
          <cell r="FI138">
            <v>3136492</v>
          </cell>
          <cell r="FJ138" t="str">
            <v>И Т О Г О</v>
          </cell>
          <cell r="FK138">
            <v>23492797</v>
          </cell>
          <cell r="FL138">
            <v>-679380</v>
          </cell>
          <cell r="FM138">
            <v>2247857</v>
          </cell>
          <cell r="FN138">
            <v>18472378</v>
          </cell>
          <cell r="FO138">
            <v>699</v>
          </cell>
          <cell r="FP138">
            <v>8029417</v>
          </cell>
          <cell r="FQ138">
            <v>2378009</v>
          </cell>
          <cell r="FR138" t="str">
            <v>И Т О Г О</v>
          </cell>
          <cell r="FS138">
            <v>422294</v>
          </cell>
          <cell r="FT138">
            <v>80081</v>
          </cell>
          <cell r="FU138">
            <v>3885304</v>
          </cell>
          <cell r="FV138">
            <v>31013</v>
          </cell>
          <cell r="FW138">
            <v>2247857</v>
          </cell>
          <cell r="FX138">
            <v>851260</v>
          </cell>
          <cell r="FY138">
            <v>699</v>
          </cell>
          <cell r="FZ138" t="str">
            <v>И Т О Г О</v>
          </cell>
          <cell r="GA138">
            <v>1238795</v>
          </cell>
          <cell r="GB138">
            <v>105206</v>
          </cell>
          <cell r="GC138">
            <v>1568129</v>
          </cell>
          <cell r="GD138">
            <v>135601</v>
          </cell>
          <cell r="GE138">
            <v>16669338</v>
          </cell>
          <cell r="GF138">
            <v>375870</v>
          </cell>
          <cell r="GG138">
            <v>15169311</v>
          </cell>
          <cell r="GH138" t="str">
            <v>И Т О Г О</v>
          </cell>
          <cell r="GI138">
            <v>3444026</v>
          </cell>
          <cell r="GJ138">
            <v>468722</v>
          </cell>
          <cell r="GK138">
            <v>662750</v>
          </cell>
          <cell r="GL138">
            <v>276978</v>
          </cell>
          <cell r="GM138">
            <v>880281</v>
          </cell>
          <cell r="GN138">
            <v>14987</v>
          </cell>
          <cell r="GO138">
            <v>640894</v>
          </cell>
          <cell r="GP138">
            <v>917124</v>
          </cell>
          <cell r="GQ138" t="str">
            <v>И Т О Г О</v>
          </cell>
          <cell r="GR138">
            <v>282073</v>
          </cell>
          <cell r="GS138">
            <v>3283761</v>
          </cell>
          <cell r="GT138">
            <v>2643832</v>
          </cell>
          <cell r="GU138">
            <v>2057874</v>
          </cell>
          <cell r="GV138">
            <v>-1101250</v>
          </cell>
          <cell r="GW138">
            <v>1810913</v>
          </cell>
          <cell r="GX138">
            <v>2429472</v>
          </cell>
          <cell r="GY138" t="str">
            <v>И Т О Г О</v>
          </cell>
          <cell r="GZ138">
            <v>1522008</v>
          </cell>
          <cell r="HA138">
            <v>218</v>
          </cell>
          <cell r="HB138">
            <v>420131</v>
          </cell>
          <cell r="HC138">
            <v>364945</v>
          </cell>
          <cell r="HD138">
            <v>55404</v>
          </cell>
          <cell r="HE138">
            <v>12107</v>
          </cell>
          <cell r="HF138" t="str">
            <v>И Т О Г О</v>
          </cell>
          <cell r="HG138">
            <v>1300805</v>
          </cell>
          <cell r="HH138">
            <v>1047326</v>
          </cell>
          <cell r="HI138">
            <v>3974</v>
          </cell>
          <cell r="HJ138">
            <v>-8515303</v>
          </cell>
          <cell r="HK138">
            <v>8556950</v>
          </cell>
        </row>
      </sheetData>
      <sheetData sheetId="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УП (б.у)"/>
      <sheetName val="Indizes"/>
    </sheetNames>
    <sheetDataSet>
      <sheetData sheetId="0"/>
      <sheetData sheetId="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ECF CON 7"/>
      <sheetName val="Примечания"/>
      <sheetName val="Допущения"/>
      <sheetName val="Перечень"/>
      <sheetName val="1 Расч"/>
      <sheetName val="1 Вер"/>
      <sheetName val="9 Расч"/>
      <sheetName val="9 Ве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</sheetNames>
    <definedNames>
      <definedName name="Возврат" refersTo="#ССЫЛКА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8100-01"/>
      <sheetName val="8100-02"/>
      <sheetName val="8100-03"/>
      <sheetName val="8140-01"/>
      <sheetName val="8140-02"/>
      <sheetName val="8140-04"/>
      <sheetName val="8140-05"/>
      <sheetName val="8100-4"/>
      <sheetName val="Е230_240-H620"/>
      <sheetName val="запрос"/>
      <sheetName val="анализ УП"/>
      <sheetName val="тест СВК"/>
      <sheetName val="2.1"/>
      <sheetName val="230"/>
      <sheetName val="620"/>
      <sheetName val="2.3"/>
      <sheetName val="2.3(1)"/>
      <sheetName val="2.2_обрч"/>
      <sheetName val="2.6_дин"/>
      <sheetName val="3.1_взмз"/>
      <sheetName val="кред1"/>
      <sheetName val="кред2"/>
      <sheetName val="ОСВ"/>
      <sheetName val="ОСВ на 30"/>
      <sheetName val="60"/>
      <sheetName val="60-"/>
      <sheetName val="60-д"/>
      <sheetName val="62"/>
      <sheetName val="62-д"/>
      <sheetName val="76.5"/>
      <sheetName val="76.5-"/>
      <sheetName val="76.5-д"/>
      <sheetName val="76.6"/>
      <sheetName val="76.6-д"/>
      <sheetName val="76.88"/>
      <sheetName val="анализ испр.зам"/>
      <sheetName val="мем"/>
      <sheetName val="3"/>
    </sheetNames>
    <sheetDataSet>
      <sheetData sheetId="0" refreshError="1">
        <row r="2">
          <cell r="A2" t="str">
            <v>ООО "РФС"</v>
          </cell>
        </row>
        <row r="4">
          <cell r="C4" t="str">
            <v>Реализация готовой продукции, товаров (работ, услуг)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</sheetNames>
    <definedNames>
      <definedName name="Возврат" refersTo="#ССЫЛКА!"/>
    </defined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1_detail"/>
    </sheetNames>
    <sheetDataSet>
      <sheetData sheetId="0" refreshError="1"/>
      <sheetData sheetId="1" refreshError="1">
        <row r="4">
          <cell r="A4" t="str">
            <v>Hазвание</v>
          </cell>
          <cell r="B4">
            <v>1</v>
          </cell>
          <cell r="C4">
            <v>1</v>
          </cell>
          <cell r="D4">
            <v>2</v>
          </cell>
          <cell r="E4">
            <v>2</v>
          </cell>
          <cell r="F4">
            <v>110</v>
          </cell>
          <cell r="G4">
            <v>110</v>
          </cell>
          <cell r="H4">
            <v>111</v>
          </cell>
          <cell r="I4">
            <v>111</v>
          </cell>
          <cell r="J4">
            <v>112</v>
          </cell>
          <cell r="K4">
            <v>112</v>
          </cell>
          <cell r="L4">
            <v>120</v>
          </cell>
          <cell r="M4">
            <v>120</v>
          </cell>
          <cell r="N4">
            <v>121</v>
          </cell>
          <cell r="O4">
            <v>121</v>
          </cell>
          <cell r="P4">
            <v>122</v>
          </cell>
          <cell r="Q4">
            <v>122</v>
          </cell>
          <cell r="R4">
            <v>130</v>
          </cell>
          <cell r="S4">
            <v>130</v>
          </cell>
          <cell r="T4">
            <v>131</v>
          </cell>
          <cell r="U4">
            <v>131</v>
          </cell>
          <cell r="V4">
            <v>140</v>
          </cell>
          <cell r="W4">
            <v>140</v>
          </cell>
          <cell r="X4">
            <v>143</v>
          </cell>
          <cell r="Y4">
            <v>143</v>
          </cell>
          <cell r="Z4">
            <v>144</v>
          </cell>
          <cell r="AA4">
            <v>144</v>
          </cell>
          <cell r="AB4">
            <v>145</v>
          </cell>
          <cell r="AC4">
            <v>145</v>
          </cell>
          <cell r="AD4">
            <v>190</v>
          </cell>
          <cell r="AE4">
            <v>190</v>
          </cell>
          <cell r="AF4">
            <v>201</v>
          </cell>
          <cell r="AG4">
            <v>201</v>
          </cell>
          <cell r="AH4">
            <v>202</v>
          </cell>
          <cell r="AI4">
            <v>202</v>
          </cell>
          <cell r="AJ4">
            <v>203</v>
          </cell>
          <cell r="AK4">
            <v>203</v>
          </cell>
          <cell r="AL4">
            <v>204</v>
          </cell>
          <cell r="AM4">
            <v>204</v>
          </cell>
          <cell r="AN4">
            <v>205</v>
          </cell>
          <cell r="AO4">
            <v>205</v>
          </cell>
          <cell r="AP4">
            <v>206</v>
          </cell>
          <cell r="AQ4">
            <v>206</v>
          </cell>
          <cell r="AR4">
            <v>207</v>
          </cell>
          <cell r="AS4">
            <v>207</v>
          </cell>
          <cell r="AT4">
            <v>210</v>
          </cell>
          <cell r="AU4">
            <v>210</v>
          </cell>
          <cell r="AV4">
            <v>211</v>
          </cell>
          <cell r="AW4">
            <v>211</v>
          </cell>
          <cell r="AX4">
            <v>212</v>
          </cell>
          <cell r="AY4">
            <v>212</v>
          </cell>
          <cell r="AZ4">
            <v>213</v>
          </cell>
          <cell r="BA4">
            <v>213</v>
          </cell>
          <cell r="BB4">
            <v>214</v>
          </cell>
          <cell r="BC4">
            <v>214</v>
          </cell>
          <cell r="BD4">
            <v>215</v>
          </cell>
          <cell r="BE4">
            <v>215</v>
          </cell>
          <cell r="BF4">
            <v>216</v>
          </cell>
          <cell r="BG4">
            <v>216</v>
          </cell>
          <cell r="BH4">
            <v>217</v>
          </cell>
          <cell r="BI4">
            <v>217</v>
          </cell>
          <cell r="BJ4">
            <v>220</v>
          </cell>
          <cell r="BK4">
            <v>220</v>
          </cell>
          <cell r="BL4">
            <v>230</v>
          </cell>
          <cell r="BM4">
            <v>230</v>
          </cell>
          <cell r="BN4">
            <v>231</v>
          </cell>
          <cell r="BO4">
            <v>231</v>
          </cell>
          <cell r="BP4">
            <v>234</v>
          </cell>
          <cell r="BQ4">
            <v>234</v>
          </cell>
          <cell r="BR4">
            <v>235</v>
          </cell>
          <cell r="BS4">
            <v>235</v>
          </cell>
          <cell r="BT4">
            <v>240</v>
          </cell>
          <cell r="BU4">
            <v>240</v>
          </cell>
          <cell r="BV4">
            <v>241</v>
          </cell>
          <cell r="BW4">
            <v>241</v>
          </cell>
          <cell r="BX4">
            <v>242</v>
          </cell>
          <cell r="BY4">
            <v>242</v>
          </cell>
          <cell r="BZ4">
            <v>245</v>
          </cell>
          <cell r="CA4">
            <v>245</v>
          </cell>
          <cell r="CB4">
            <v>246</v>
          </cell>
          <cell r="CC4">
            <v>246</v>
          </cell>
          <cell r="CD4">
            <v>250</v>
          </cell>
          <cell r="CE4">
            <v>250</v>
          </cell>
          <cell r="CF4">
            <v>251</v>
          </cell>
          <cell r="CG4">
            <v>253</v>
          </cell>
          <cell r="CH4">
            <v>253</v>
          </cell>
          <cell r="CI4">
            <v>260</v>
          </cell>
          <cell r="CJ4">
            <v>260</v>
          </cell>
          <cell r="CK4">
            <v>261</v>
          </cell>
          <cell r="CL4">
            <v>261</v>
          </cell>
          <cell r="CM4">
            <v>262</v>
          </cell>
          <cell r="CN4">
            <v>262</v>
          </cell>
          <cell r="CO4">
            <v>263</v>
          </cell>
          <cell r="CP4">
            <v>263</v>
          </cell>
          <cell r="CQ4">
            <v>264</v>
          </cell>
          <cell r="CR4">
            <v>264</v>
          </cell>
          <cell r="CS4">
            <v>270</v>
          </cell>
          <cell r="CT4">
            <v>270</v>
          </cell>
          <cell r="CU4">
            <v>290</v>
          </cell>
          <cell r="CV4">
            <v>290</v>
          </cell>
          <cell r="CW4">
            <v>300</v>
          </cell>
          <cell r="CX4">
            <v>300</v>
          </cell>
          <cell r="CY4">
            <v>410</v>
          </cell>
          <cell r="CZ4">
            <v>410</v>
          </cell>
          <cell r="DA4">
            <v>420</v>
          </cell>
          <cell r="DB4">
            <v>420</v>
          </cell>
          <cell r="DC4">
            <v>430</v>
          </cell>
          <cell r="DD4">
            <v>430</v>
          </cell>
          <cell r="DE4">
            <v>432</v>
          </cell>
          <cell r="DF4">
            <v>432</v>
          </cell>
          <cell r="DG4">
            <v>440</v>
          </cell>
          <cell r="DH4">
            <v>440</v>
          </cell>
          <cell r="DI4">
            <v>450</v>
          </cell>
          <cell r="DJ4">
            <v>450</v>
          </cell>
          <cell r="DK4">
            <v>460</v>
          </cell>
          <cell r="DL4">
            <v>460</v>
          </cell>
          <cell r="DM4">
            <v>465</v>
          </cell>
          <cell r="DN4">
            <v>465</v>
          </cell>
          <cell r="DO4">
            <v>470</v>
          </cell>
          <cell r="DP4">
            <v>475</v>
          </cell>
          <cell r="DQ4">
            <v>490</v>
          </cell>
          <cell r="DR4">
            <v>490</v>
          </cell>
          <cell r="DS4">
            <v>510</v>
          </cell>
          <cell r="DT4">
            <v>510</v>
          </cell>
          <cell r="DU4">
            <v>511</v>
          </cell>
          <cell r="DV4">
            <v>511</v>
          </cell>
          <cell r="DW4">
            <v>512</v>
          </cell>
          <cell r="DX4">
            <v>512</v>
          </cell>
          <cell r="DY4">
            <v>590</v>
          </cell>
          <cell r="DZ4">
            <v>590</v>
          </cell>
          <cell r="EA4">
            <v>601</v>
          </cell>
          <cell r="EB4">
            <v>601</v>
          </cell>
          <cell r="EC4">
            <v>610</v>
          </cell>
          <cell r="ED4">
            <v>610</v>
          </cell>
          <cell r="EE4">
            <v>611</v>
          </cell>
          <cell r="EF4">
            <v>611</v>
          </cell>
          <cell r="EG4">
            <v>612</v>
          </cell>
          <cell r="EH4">
            <v>612</v>
          </cell>
          <cell r="EI4">
            <v>620</v>
          </cell>
          <cell r="EJ4">
            <v>620</v>
          </cell>
          <cell r="EK4">
            <v>621</v>
          </cell>
          <cell r="EL4">
            <v>621</v>
          </cell>
          <cell r="EM4">
            <v>622</v>
          </cell>
          <cell r="EN4">
            <v>622</v>
          </cell>
          <cell r="EO4">
            <v>624</v>
          </cell>
          <cell r="EP4">
            <v>624</v>
          </cell>
          <cell r="EQ4">
            <v>625</v>
          </cell>
          <cell r="ER4">
            <v>625</v>
          </cell>
          <cell r="ES4">
            <v>626</v>
          </cell>
          <cell r="ET4">
            <v>626</v>
          </cell>
          <cell r="EU4">
            <v>627</v>
          </cell>
          <cell r="EV4">
            <v>627</v>
          </cell>
          <cell r="EW4">
            <v>628</v>
          </cell>
          <cell r="EX4">
            <v>628</v>
          </cell>
          <cell r="EY4">
            <v>640</v>
          </cell>
          <cell r="EZ4">
            <v>640</v>
          </cell>
          <cell r="FA4">
            <v>650</v>
          </cell>
          <cell r="FB4">
            <v>650</v>
          </cell>
          <cell r="FC4">
            <v>660</v>
          </cell>
          <cell r="FD4">
            <v>660</v>
          </cell>
          <cell r="FE4">
            <v>690</v>
          </cell>
          <cell r="FF4">
            <v>690</v>
          </cell>
          <cell r="FG4">
            <v>700</v>
          </cell>
          <cell r="FH4">
            <v>700</v>
          </cell>
          <cell r="FI4">
            <v>910</v>
          </cell>
          <cell r="FJ4">
            <v>910</v>
          </cell>
          <cell r="FK4">
            <v>911</v>
          </cell>
          <cell r="FL4">
            <v>911</v>
          </cell>
          <cell r="FM4">
            <v>920</v>
          </cell>
          <cell r="FN4">
            <v>920</v>
          </cell>
          <cell r="FO4">
            <v>921</v>
          </cell>
          <cell r="FP4">
            <v>921</v>
          </cell>
          <cell r="FQ4">
            <v>930</v>
          </cell>
          <cell r="FR4">
            <v>931</v>
          </cell>
          <cell r="FS4">
            <v>931</v>
          </cell>
          <cell r="FT4">
            <v>932</v>
          </cell>
          <cell r="FU4">
            <v>932</v>
          </cell>
          <cell r="FV4">
            <v>940</v>
          </cell>
          <cell r="FW4">
            <v>940</v>
          </cell>
          <cell r="FX4">
            <v>950</v>
          </cell>
          <cell r="FY4">
            <v>950</v>
          </cell>
          <cell r="FZ4">
            <v>960</v>
          </cell>
          <cell r="GA4">
            <v>960</v>
          </cell>
          <cell r="GB4">
            <v>961</v>
          </cell>
          <cell r="GC4">
            <v>961</v>
          </cell>
          <cell r="GD4">
            <v>962</v>
          </cell>
          <cell r="GE4">
            <v>962</v>
          </cell>
          <cell r="GF4">
            <v>970</v>
          </cell>
          <cell r="GG4">
            <v>970</v>
          </cell>
          <cell r="GH4">
            <v>980</v>
          </cell>
          <cell r="GI4">
            <v>980</v>
          </cell>
          <cell r="GJ4">
            <v>981</v>
          </cell>
        </row>
        <row r="5">
          <cell r="B5" t="str">
            <v>Гр.3</v>
          </cell>
          <cell r="C5" t="str">
            <v>Гр.4</v>
          </cell>
          <cell r="D5" t="str">
            <v>Гр.3</v>
          </cell>
          <cell r="E5" t="str">
            <v>Гр.4</v>
          </cell>
          <cell r="F5" t="str">
            <v>Гр.3</v>
          </cell>
          <cell r="G5" t="str">
            <v>Гр.4</v>
          </cell>
          <cell r="H5" t="str">
            <v>Гр.3</v>
          </cell>
          <cell r="I5" t="str">
            <v>Гр.4</v>
          </cell>
          <cell r="J5" t="str">
            <v>Гр.3</v>
          </cell>
          <cell r="K5" t="str">
            <v>Гр.4</v>
          </cell>
          <cell r="L5" t="str">
            <v>Гр.3</v>
          </cell>
          <cell r="M5" t="str">
            <v>Гр.4</v>
          </cell>
          <cell r="N5" t="str">
            <v>Гр.3</v>
          </cell>
          <cell r="O5" t="str">
            <v>Гр.4</v>
          </cell>
          <cell r="P5" t="str">
            <v>Гр.3</v>
          </cell>
          <cell r="Q5" t="str">
            <v>Гр.4</v>
          </cell>
          <cell r="R5" t="str">
            <v>Гр.3</v>
          </cell>
          <cell r="S5" t="str">
            <v>Гр.4</v>
          </cell>
          <cell r="T5" t="str">
            <v>Гр.3</v>
          </cell>
          <cell r="U5" t="str">
            <v>Гр.4</v>
          </cell>
          <cell r="V5" t="str">
            <v>Гр.3</v>
          </cell>
          <cell r="W5" t="str">
            <v>Гр.4</v>
          </cell>
          <cell r="X5" t="str">
            <v>Гр.3</v>
          </cell>
          <cell r="Y5" t="str">
            <v>Гр.4</v>
          </cell>
          <cell r="Z5" t="str">
            <v>Гр.3</v>
          </cell>
          <cell r="AA5" t="str">
            <v>Гр.4</v>
          </cell>
          <cell r="AB5" t="str">
            <v>Гр.3</v>
          </cell>
          <cell r="AC5" t="str">
            <v>Гр.4</v>
          </cell>
          <cell r="AD5" t="str">
            <v>Гр.3</v>
          </cell>
          <cell r="AE5" t="str">
            <v>Гр.4</v>
          </cell>
          <cell r="AF5" t="str">
            <v>Гр.3</v>
          </cell>
          <cell r="AG5" t="str">
            <v>Гр.4</v>
          </cell>
          <cell r="AH5" t="str">
            <v>Гр.3</v>
          </cell>
          <cell r="AI5" t="str">
            <v>Гр.4</v>
          </cell>
          <cell r="AJ5" t="str">
            <v>Гр.3</v>
          </cell>
          <cell r="AK5" t="str">
            <v>Гр.4</v>
          </cell>
          <cell r="AL5" t="str">
            <v>Гр.3</v>
          </cell>
          <cell r="AM5" t="str">
            <v>Гр.4</v>
          </cell>
          <cell r="AN5" t="str">
            <v>Гр.3</v>
          </cell>
          <cell r="AO5" t="str">
            <v>Гр.4</v>
          </cell>
          <cell r="AP5" t="str">
            <v>Гр.3</v>
          </cell>
          <cell r="AQ5" t="str">
            <v>Гр.4</v>
          </cell>
          <cell r="AR5" t="str">
            <v>Гр.3</v>
          </cell>
          <cell r="AS5" t="str">
            <v>Гр.4</v>
          </cell>
          <cell r="AT5" t="str">
            <v>Гр.3</v>
          </cell>
          <cell r="AU5" t="str">
            <v>Гр.4</v>
          </cell>
          <cell r="AV5" t="str">
            <v>Гр.3</v>
          </cell>
          <cell r="AW5" t="str">
            <v>Гр.4</v>
          </cell>
          <cell r="AX5" t="str">
            <v>Гр.3</v>
          </cell>
          <cell r="AY5" t="str">
            <v>Гр.4</v>
          </cell>
          <cell r="AZ5" t="str">
            <v>Гр.3</v>
          </cell>
          <cell r="BA5" t="str">
            <v>Гр.4</v>
          </cell>
          <cell r="BB5" t="str">
            <v>Гр.3</v>
          </cell>
          <cell r="BC5" t="str">
            <v>Гр.4</v>
          </cell>
          <cell r="BD5" t="str">
            <v>Гр.3</v>
          </cell>
          <cell r="BE5" t="str">
            <v>Гр.4</v>
          </cell>
          <cell r="BF5" t="str">
            <v>Гр.3</v>
          </cell>
          <cell r="BG5" t="str">
            <v>Гр.4</v>
          </cell>
          <cell r="BH5" t="str">
            <v>Гр.3</v>
          </cell>
          <cell r="BI5" t="str">
            <v>Гр.4</v>
          </cell>
          <cell r="BJ5" t="str">
            <v>Гр.3</v>
          </cell>
          <cell r="BK5" t="str">
            <v>Гр.4</v>
          </cell>
          <cell r="BL5" t="str">
            <v>Гр.3</v>
          </cell>
          <cell r="BM5" t="str">
            <v>Гр.4</v>
          </cell>
          <cell r="BN5" t="str">
            <v>Гр.3</v>
          </cell>
          <cell r="BO5" t="str">
            <v>Гр.4</v>
          </cell>
          <cell r="BP5" t="str">
            <v>Гр.3</v>
          </cell>
          <cell r="BQ5" t="str">
            <v>Гр.4</v>
          </cell>
          <cell r="BR5" t="str">
            <v>Гр.3</v>
          </cell>
          <cell r="BS5" t="str">
            <v>Гр.4</v>
          </cell>
          <cell r="BT5" t="str">
            <v>Гр.3</v>
          </cell>
          <cell r="BU5" t="str">
            <v>Гр.4</v>
          </cell>
          <cell r="BV5" t="str">
            <v>Гр.3</v>
          </cell>
          <cell r="BW5" t="str">
            <v>Гр.4</v>
          </cell>
          <cell r="BX5" t="str">
            <v>Гр.3</v>
          </cell>
          <cell r="BY5" t="str">
            <v>Гр.4</v>
          </cell>
          <cell r="BZ5" t="str">
            <v>Гр.3</v>
          </cell>
          <cell r="CA5" t="str">
            <v>Гр.4</v>
          </cell>
          <cell r="CB5" t="str">
            <v>Гр.3</v>
          </cell>
          <cell r="CC5" t="str">
            <v>Гр.4</v>
          </cell>
          <cell r="CD5" t="str">
            <v>Гр.3</v>
          </cell>
          <cell r="CE5" t="str">
            <v>Гр.4</v>
          </cell>
          <cell r="CF5" t="str">
            <v>Гр.4</v>
          </cell>
          <cell r="CG5" t="str">
            <v>Гр.3</v>
          </cell>
          <cell r="CH5" t="str">
            <v>Гр.4</v>
          </cell>
          <cell r="CI5" t="str">
            <v>Гр.3</v>
          </cell>
          <cell r="CJ5" t="str">
            <v>Гр.4</v>
          </cell>
          <cell r="CK5" t="str">
            <v>Гр.3</v>
          </cell>
          <cell r="CL5" t="str">
            <v>Гр.4</v>
          </cell>
          <cell r="CM5" t="str">
            <v>Гр.3</v>
          </cell>
          <cell r="CN5" t="str">
            <v>Гр.4</v>
          </cell>
          <cell r="CO5" t="str">
            <v>Гр.3</v>
          </cell>
          <cell r="CP5" t="str">
            <v>Гр.4</v>
          </cell>
          <cell r="CQ5" t="str">
            <v>Гр.3</v>
          </cell>
          <cell r="CR5" t="str">
            <v>Гр.4</v>
          </cell>
          <cell r="CS5" t="str">
            <v>Гр.3</v>
          </cell>
          <cell r="CT5" t="str">
            <v>Гр.4</v>
          </cell>
          <cell r="CU5" t="str">
            <v>Гр.3</v>
          </cell>
          <cell r="CV5" t="str">
            <v>Гр.4</v>
          </cell>
          <cell r="CW5" t="str">
            <v>Гр.3</v>
          </cell>
          <cell r="CX5" t="str">
            <v>Гр.4</v>
          </cell>
          <cell r="CY5" t="str">
            <v>Гр.3</v>
          </cell>
          <cell r="CZ5" t="str">
            <v>Гр.4</v>
          </cell>
          <cell r="DA5" t="str">
            <v>Гр.3</v>
          </cell>
          <cell r="DB5" t="str">
            <v>Гр.4</v>
          </cell>
          <cell r="DC5" t="str">
            <v>Гр.3</v>
          </cell>
          <cell r="DD5" t="str">
            <v>Гр.4</v>
          </cell>
          <cell r="DE5" t="str">
            <v>Гр.3</v>
          </cell>
          <cell r="DF5" t="str">
            <v>Гр.4</v>
          </cell>
          <cell r="DG5" t="str">
            <v>Гр.3</v>
          </cell>
          <cell r="DH5" t="str">
            <v>Гр.4</v>
          </cell>
          <cell r="DI5" t="str">
            <v>Гр.3</v>
          </cell>
          <cell r="DJ5" t="str">
            <v>Гр.4</v>
          </cell>
          <cell r="DK5" t="str">
            <v>Гр.3</v>
          </cell>
          <cell r="DL5" t="str">
            <v>Гр.4</v>
          </cell>
          <cell r="DM5" t="str">
            <v>Гр.3</v>
          </cell>
          <cell r="DN5" t="str">
            <v>Гр.4</v>
          </cell>
          <cell r="DO5" t="str">
            <v>Гр.4</v>
          </cell>
          <cell r="DP5" t="str">
            <v>Гр.4</v>
          </cell>
          <cell r="DQ5" t="str">
            <v>Гр.3</v>
          </cell>
          <cell r="DR5" t="str">
            <v>Гр.4</v>
          </cell>
          <cell r="DS5" t="str">
            <v>Гр.3</v>
          </cell>
          <cell r="DT5" t="str">
            <v>Гр.4</v>
          </cell>
          <cell r="DU5" t="str">
            <v>Гр.3</v>
          </cell>
          <cell r="DV5" t="str">
            <v>Гр.4</v>
          </cell>
          <cell r="DW5" t="str">
            <v>Гр.3</v>
          </cell>
          <cell r="DX5" t="str">
            <v>Гр.4</v>
          </cell>
          <cell r="DY5" t="str">
            <v>Гр.3</v>
          </cell>
          <cell r="DZ5" t="str">
            <v>Гр.4</v>
          </cell>
          <cell r="EA5" t="str">
            <v>Гр.3</v>
          </cell>
          <cell r="EB5" t="str">
            <v>Гр.4</v>
          </cell>
          <cell r="EC5" t="str">
            <v>Гр.3</v>
          </cell>
          <cell r="ED5" t="str">
            <v>Гр.4</v>
          </cell>
          <cell r="EE5" t="str">
            <v>Гр.3</v>
          </cell>
          <cell r="EF5" t="str">
            <v>Гр.4</v>
          </cell>
          <cell r="EG5" t="str">
            <v>Гр.3</v>
          </cell>
          <cell r="EH5" t="str">
            <v>Гр.4</v>
          </cell>
          <cell r="EI5" t="str">
            <v>Гр.3</v>
          </cell>
          <cell r="EJ5" t="str">
            <v>Гр.4</v>
          </cell>
          <cell r="EK5" t="str">
            <v>Гр.3</v>
          </cell>
          <cell r="EL5" t="str">
            <v>Гр.4</v>
          </cell>
          <cell r="EM5" t="str">
            <v>Гр.3</v>
          </cell>
          <cell r="EN5" t="str">
            <v>Гр.4</v>
          </cell>
          <cell r="EO5" t="str">
            <v>Гр.3</v>
          </cell>
          <cell r="EP5" t="str">
            <v>Гр.4</v>
          </cell>
          <cell r="EQ5" t="str">
            <v>Гр.3</v>
          </cell>
          <cell r="ER5" t="str">
            <v>Гр.4</v>
          </cell>
          <cell r="ES5" t="str">
            <v>Гр.3</v>
          </cell>
          <cell r="ET5" t="str">
            <v>Гр.4</v>
          </cell>
          <cell r="EU5" t="str">
            <v>Гр.3</v>
          </cell>
          <cell r="EV5" t="str">
            <v>Гр.4</v>
          </cell>
          <cell r="EW5" t="str">
            <v>Гр.3</v>
          </cell>
          <cell r="EX5" t="str">
            <v>Гр.4</v>
          </cell>
          <cell r="EY5" t="str">
            <v>Гр.3</v>
          </cell>
          <cell r="EZ5" t="str">
            <v>Гр.4</v>
          </cell>
          <cell r="FA5" t="str">
            <v>Гр.3</v>
          </cell>
          <cell r="FB5" t="str">
            <v>Гр.4</v>
          </cell>
          <cell r="FC5" t="str">
            <v>Гр.3</v>
          </cell>
          <cell r="FD5" t="str">
            <v>Гр.4</v>
          </cell>
          <cell r="FE5" t="str">
            <v>Гр.3</v>
          </cell>
          <cell r="FF5" t="str">
            <v>Гр.4</v>
          </cell>
          <cell r="FG5" t="str">
            <v>Гр.3</v>
          </cell>
          <cell r="FH5" t="str">
            <v>Гр.4</v>
          </cell>
          <cell r="FI5" t="str">
            <v>Гр.3</v>
          </cell>
          <cell r="FJ5" t="str">
            <v>Гр.4</v>
          </cell>
          <cell r="FK5" t="str">
            <v>Гр.3</v>
          </cell>
          <cell r="FL5" t="str">
            <v>Гр.4</v>
          </cell>
          <cell r="FM5" t="str">
            <v>Гр.3</v>
          </cell>
          <cell r="FN5" t="str">
            <v>Гр.4</v>
          </cell>
          <cell r="FO5" t="str">
            <v>Гр.3</v>
          </cell>
          <cell r="FP5" t="str">
            <v>Гр.4</v>
          </cell>
          <cell r="FQ5" t="str">
            <v>Гр.4</v>
          </cell>
          <cell r="FR5" t="str">
            <v>Гр.3</v>
          </cell>
          <cell r="FS5" t="str">
            <v>Гр.4</v>
          </cell>
          <cell r="FT5" t="str">
            <v>Гр.3</v>
          </cell>
          <cell r="FU5" t="str">
            <v>Гр.4</v>
          </cell>
          <cell r="FV5" t="str">
            <v>Гр.3</v>
          </cell>
          <cell r="FW5" t="str">
            <v>Гр.4</v>
          </cell>
          <cell r="FX5" t="str">
            <v>Гр.3</v>
          </cell>
          <cell r="FY5" t="str">
            <v>Гр.4</v>
          </cell>
          <cell r="FZ5" t="str">
            <v>Гр.3</v>
          </cell>
          <cell r="GA5" t="str">
            <v>Гр.4</v>
          </cell>
          <cell r="GB5" t="str">
            <v>Гр.3</v>
          </cell>
          <cell r="GC5" t="str">
            <v>Гр.4</v>
          </cell>
          <cell r="GD5" t="str">
            <v>Гр.3</v>
          </cell>
          <cell r="GE5" t="str">
            <v>Гр.4</v>
          </cell>
          <cell r="GF5" t="str">
            <v>Гр.3</v>
          </cell>
          <cell r="GG5" t="str">
            <v>Гр.4</v>
          </cell>
          <cell r="GH5" t="str">
            <v>Гр.3</v>
          </cell>
          <cell r="GI5" t="str">
            <v>Гр.4</v>
          </cell>
          <cell r="GJ5" t="str">
            <v>Гр.3</v>
          </cell>
        </row>
        <row r="6">
          <cell r="A6" t="str">
            <v>----------------------------</v>
          </cell>
          <cell r="B6" t="str">
            <v>---------------</v>
          </cell>
          <cell r="C6" t="str">
            <v>---------------</v>
          </cell>
          <cell r="D6" t="str">
            <v>---------------</v>
          </cell>
          <cell r="E6" t="str">
            <v>---------------</v>
          </cell>
          <cell r="F6" t="str">
            <v>---------------</v>
          </cell>
          <cell r="G6" t="str">
            <v>---------------</v>
          </cell>
          <cell r="H6" t="str">
            <v>---------------</v>
          </cell>
          <cell r="I6" t="str">
            <v>---------------</v>
          </cell>
          <cell r="J6" t="str">
            <v>---------------</v>
          </cell>
          <cell r="K6" t="str">
            <v>---------------</v>
          </cell>
          <cell r="L6" t="str">
            <v>---------------</v>
          </cell>
          <cell r="M6" t="str">
            <v>---------------</v>
          </cell>
          <cell r="N6" t="str">
            <v>---------------</v>
          </cell>
          <cell r="O6" t="str">
            <v>---------------</v>
          </cell>
          <cell r="P6" t="str">
            <v>---------------</v>
          </cell>
          <cell r="Q6" t="str">
            <v>---------------</v>
          </cell>
          <cell r="R6" t="str">
            <v>---------------</v>
          </cell>
          <cell r="S6" t="str">
            <v>---------------</v>
          </cell>
          <cell r="T6" t="str">
            <v>---------------</v>
          </cell>
          <cell r="U6" t="str">
            <v>---------------</v>
          </cell>
          <cell r="V6" t="str">
            <v>---------------</v>
          </cell>
          <cell r="W6" t="str">
            <v>---------------</v>
          </cell>
          <cell r="X6" t="str">
            <v>---------------</v>
          </cell>
          <cell r="Y6" t="str">
            <v>---------------</v>
          </cell>
          <cell r="Z6" t="str">
            <v>---------------</v>
          </cell>
          <cell r="AA6" t="str">
            <v>---------------</v>
          </cell>
          <cell r="AB6" t="str">
            <v>---------------</v>
          </cell>
          <cell r="AC6" t="str">
            <v>---------------</v>
          </cell>
          <cell r="AD6" t="str">
            <v>---------------</v>
          </cell>
          <cell r="AE6" t="str">
            <v>---------------</v>
          </cell>
          <cell r="AF6" t="str">
            <v>---------------</v>
          </cell>
          <cell r="AG6" t="str">
            <v>---------------</v>
          </cell>
          <cell r="AH6" t="str">
            <v>---------------</v>
          </cell>
          <cell r="AI6" t="str">
            <v>---------------</v>
          </cell>
          <cell r="AJ6" t="str">
            <v>---------------</v>
          </cell>
          <cell r="AK6" t="str">
            <v>---------------</v>
          </cell>
          <cell r="AL6" t="str">
            <v>---------------</v>
          </cell>
          <cell r="AM6" t="str">
            <v>---------------</v>
          </cell>
          <cell r="AN6" t="str">
            <v>---------------</v>
          </cell>
          <cell r="AO6" t="str">
            <v>---------------</v>
          </cell>
          <cell r="AP6" t="str">
            <v>---------------</v>
          </cell>
          <cell r="AQ6" t="str">
            <v>---------------</v>
          </cell>
          <cell r="AR6" t="str">
            <v>---------------</v>
          </cell>
          <cell r="AS6" t="str">
            <v>---------------</v>
          </cell>
          <cell r="AT6" t="str">
            <v>---------------</v>
          </cell>
          <cell r="AU6" t="str">
            <v>---------------</v>
          </cell>
          <cell r="AV6" t="str">
            <v>---------------</v>
          </cell>
          <cell r="AW6" t="str">
            <v>---------------</v>
          </cell>
          <cell r="AX6" t="str">
            <v>---------------</v>
          </cell>
          <cell r="AY6" t="str">
            <v>---------------</v>
          </cell>
          <cell r="AZ6" t="str">
            <v>---------------</v>
          </cell>
          <cell r="BA6" t="str">
            <v>---------------</v>
          </cell>
          <cell r="BB6" t="str">
            <v>---------------</v>
          </cell>
          <cell r="BC6" t="str">
            <v>---------------</v>
          </cell>
          <cell r="BD6" t="str">
            <v>---------------</v>
          </cell>
          <cell r="BE6" t="str">
            <v>---------------</v>
          </cell>
          <cell r="BF6" t="str">
            <v>---------------</v>
          </cell>
          <cell r="BG6" t="str">
            <v>---------------</v>
          </cell>
          <cell r="BH6" t="str">
            <v>---------------</v>
          </cell>
          <cell r="BI6" t="str">
            <v>---------------</v>
          </cell>
          <cell r="BJ6" t="str">
            <v>---------------</v>
          </cell>
          <cell r="BK6" t="str">
            <v>---------------</v>
          </cell>
          <cell r="BL6" t="str">
            <v>---------------</v>
          </cell>
          <cell r="BM6" t="str">
            <v>---------------</v>
          </cell>
          <cell r="BN6" t="str">
            <v>---------------</v>
          </cell>
          <cell r="BO6" t="str">
            <v>---------------</v>
          </cell>
          <cell r="BP6" t="str">
            <v>---------------</v>
          </cell>
          <cell r="BQ6" t="str">
            <v>---------------</v>
          </cell>
          <cell r="BR6" t="str">
            <v>---------------</v>
          </cell>
          <cell r="BS6" t="str">
            <v>---------------</v>
          </cell>
          <cell r="BT6" t="str">
            <v>---------------</v>
          </cell>
          <cell r="BU6" t="str">
            <v>---------------</v>
          </cell>
          <cell r="BV6" t="str">
            <v>---------------</v>
          </cell>
          <cell r="BW6" t="str">
            <v>---------------</v>
          </cell>
          <cell r="BX6" t="str">
            <v>---------------</v>
          </cell>
          <cell r="BY6" t="str">
            <v>---------------</v>
          </cell>
          <cell r="BZ6" t="str">
            <v>---------------</v>
          </cell>
          <cell r="CA6" t="str">
            <v>---------------</v>
          </cell>
          <cell r="CB6" t="str">
            <v>---------------</v>
          </cell>
          <cell r="CC6" t="str">
            <v>---------------</v>
          </cell>
          <cell r="CD6" t="str">
            <v>---------------</v>
          </cell>
          <cell r="CE6" t="str">
            <v>---------------</v>
          </cell>
          <cell r="CF6" t="str">
            <v>---------------</v>
          </cell>
          <cell r="CG6" t="str">
            <v>---------------</v>
          </cell>
          <cell r="CH6" t="str">
            <v>---------------</v>
          </cell>
          <cell r="CI6" t="str">
            <v>---------------</v>
          </cell>
          <cell r="CJ6" t="str">
            <v>---------------</v>
          </cell>
          <cell r="CK6" t="str">
            <v>---------------</v>
          </cell>
          <cell r="CL6" t="str">
            <v>---------------</v>
          </cell>
          <cell r="CM6" t="str">
            <v>---------------</v>
          </cell>
          <cell r="CN6" t="str">
            <v>---------------</v>
          </cell>
          <cell r="CO6" t="str">
            <v>---------------</v>
          </cell>
          <cell r="CP6" t="str">
            <v>---------------</v>
          </cell>
          <cell r="CQ6" t="str">
            <v>---------------</v>
          </cell>
          <cell r="CR6" t="str">
            <v>---------------</v>
          </cell>
          <cell r="CS6" t="str">
            <v>---------------</v>
          </cell>
          <cell r="CT6" t="str">
            <v>---------------</v>
          </cell>
          <cell r="CU6" t="str">
            <v>---------------</v>
          </cell>
          <cell r="CV6" t="str">
            <v>---------------</v>
          </cell>
          <cell r="CW6" t="str">
            <v>---------------</v>
          </cell>
          <cell r="CX6" t="str">
            <v>---------------</v>
          </cell>
          <cell r="CY6" t="str">
            <v>---------------</v>
          </cell>
          <cell r="CZ6" t="str">
            <v>---------------</v>
          </cell>
          <cell r="DA6" t="str">
            <v>---------------</v>
          </cell>
          <cell r="DB6" t="str">
            <v>---------------</v>
          </cell>
          <cell r="DC6" t="str">
            <v>---------------</v>
          </cell>
          <cell r="DD6" t="str">
            <v>---------------</v>
          </cell>
          <cell r="DE6" t="str">
            <v>---------------</v>
          </cell>
          <cell r="DF6" t="str">
            <v>---------------</v>
          </cell>
          <cell r="DG6" t="str">
            <v>---------------</v>
          </cell>
          <cell r="DH6" t="str">
            <v>---------------</v>
          </cell>
          <cell r="DI6" t="str">
            <v>---------------</v>
          </cell>
          <cell r="DJ6" t="str">
            <v>---------------</v>
          </cell>
          <cell r="DK6" t="str">
            <v>---------------</v>
          </cell>
          <cell r="DL6" t="str">
            <v>---------------</v>
          </cell>
          <cell r="DM6" t="str">
            <v>---------------</v>
          </cell>
          <cell r="DN6" t="str">
            <v>---------------</v>
          </cell>
          <cell r="DO6" t="str">
            <v>---------------</v>
          </cell>
          <cell r="DP6" t="str">
            <v>---------------</v>
          </cell>
          <cell r="DQ6" t="str">
            <v>---------------</v>
          </cell>
          <cell r="DR6" t="str">
            <v>---------------</v>
          </cell>
          <cell r="DS6" t="str">
            <v>---------------</v>
          </cell>
          <cell r="DT6" t="str">
            <v>---------------</v>
          </cell>
          <cell r="DU6" t="str">
            <v>---------------</v>
          </cell>
          <cell r="DV6" t="str">
            <v>---------------</v>
          </cell>
          <cell r="DW6" t="str">
            <v>---------------</v>
          </cell>
          <cell r="DX6" t="str">
            <v>---------------</v>
          </cell>
          <cell r="DY6" t="str">
            <v>---------------</v>
          </cell>
          <cell r="DZ6" t="str">
            <v>---------------</v>
          </cell>
          <cell r="EA6" t="str">
            <v>---------------</v>
          </cell>
          <cell r="EB6" t="str">
            <v>---------------</v>
          </cell>
          <cell r="EC6" t="str">
            <v>---------------</v>
          </cell>
          <cell r="ED6" t="str">
            <v>---------------</v>
          </cell>
          <cell r="EE6" t="str">
            <v>---------------</v>
          </cell>
          <cell r="EF6" t="str">
            <v>---------------</v>
          </cell>
          <cell r="EG6" t="str">
            <v>---------------</v>
          </cell>
          <cell r="EH6" t="str">
            <v>---------------</v>
          </cell>
          <cell r="EI6" t="str">
            <v>---------------</v>
          </cell>
          <cell r="EJ6" t="str">
            <v>---------------</v>
          </cell>
          <cell r="EK6" t="str">
            <v>---------------</v>
          </cell>
          <cell r="EL6" t="str">
            <v>---------------</v>
          </cell>
          <cell r="EM6" t="str">
            <v>---------------</v>
          </cell>
          <cell r="EN6" t="str">
            <v>---------------</v>
          </cell>
          <cell r="EO6" t="str">
            <v>---------------</v>
          </cell>
          <cell r="EP6" t="str">
            <v>---------------</v>
          </cell>
          <cell r="EQ6" t="str">
            <v>---------------</v>
          </cell>
          <cell r="ER6" t="str">
            <v>---------------</v>
          </cell>
          <cell r="ES6" t="str">
            <v>---------------</v>
          </cell>
          <cell r="ET6" t="str">
            <v>---------------</v>
          </cell>
          <cell r="EU6" t="str">
            <v>---------------</v>
          </cell>
          <cell r="EV6" t="str">
            <v>---------------</v>
          </cell>
          <cell r="EW6" t="str">
            <v>---------------</v>
          </cell>
          <cell r="EX6" t="str">
            <v>---------------</v>
          </cell>
          <cell r="EY6" t="str">
            <v>---------------</v>
          </cell>
          <cell r="EZ6" t="str">
            <v>---------------</v>
          </cell>
          <cell r="FA6" t="str">
            <v>---------------</v>
          </cell>
          <cell r="FB6" t="str">
            <v>---------------</v>
          </cell>
          <cell r="FC6" t="str">
            <v>---------------</v>
          </cell>
          <cell r="FD6" t="str">
            <v>---------------</v>
          </cell>
          <cell r="FE6" t="str">
            <v>---------------</v>
          </cell>
          <cell r="FF6" t="str">
            <v>---------------</v>
          </cell>
          <cell r="FG6" t="str">
            <v>---------------</v>
          </cell>
          <cell r="FH6" t="str">
            <v>---------------</v>
          </cell>
          <cell r="FI6" t="str">
            <v>---------------</v>
          </cell>
          <cell r="FJ6" t="str">
            <v>---------------</v>
          </cell>
          <cell r="FK6" t="str">
            <v>---------------</v>
          </cell>
          <cell r="FL6" t="str">
            <v>---------------</v>
          </cell>
          <cell r="FM6" t="str">
            <v>---------------</v>
          </cell>
          <cell r="FN6" t="str">
            <v>---------------</v>
          </cell>
          <cell r="FO6" t="str">
            <v>---------------</v>
          </cell>
          <cell r="FP6" t="str">
            <v>---------------</v>
          </cell>
          <cell r="FQ6" t="str">
            <v>---------------</v>
          </cell>
          <cell r="FR6" t="str">
            <v>---------------</v>
          </cell>
          <cell r="FS6" t="str">
            <v>---------------</v>
          </cell>
          <cell r="FT6" t="str">
            <v>---------------</v>
          </cell>
          <cell r="FU6" t="str">
            <v>---------------</v>
          </cell>
          <cell r="FV6" t="str">
            <v>---------------</v>
          </cell>
          <cell r="FW6" t="str">
            <v>---------------</v>
          </cell>
          <cell r="FX6" t="str">
            <v>---------------</v>
          </cell>
          <cell r="FY6" t="str">
            <v>---------------</v>
          </cell>
          <cell r="FZ6" t="str">
            <v>---------------</v>
          </cell>
          <cell r="GA6" t="str">
            <v>---------------</v>
          </cell>
          <cell r="GB6" t="str">
            <v>---------------</v>
          </cell>
          <cell r="GC6" t="str">
            <v>---------------</v>
          </cell>
          <cell r="GD6" t="str">
            <v>---------------</v>
          </cell>
          <cell r="GE6" t="str">
            <v>---------------</v>
          </cell>
          <cell r="GF6" t="str">
            <v>---------------</v>
          </cell>
          <cell r="GG6" t="str">
            <v>---------------</v>
          </cell>
          <cell r="GH6" t="str">
            <v>---------------</v>
          </cell>
          <cell r="GI6" t="str">
            <v>---------------</v>
          </cell>
          <cell r="GJ6" t="str">
            <v>---------------</v>
          </cell>
        </row>
        <row r="7">
          <cell r="A7" t="str">
            <v>01 Октябрьская</v>
          </cell>
          <cell r="B7">
            <v>0</v>
          </cell>
          <cell r="C7">
            <v>0</v>
          </cell>
          <cell r="D7">
            <v>11893</v>
          </cell>
          <cell r="E7">
            <v>9361</v>
          </cell>
          <cell r="F7">
            <v>33069</v>
          </cell>
          <cell r="G7">
            <v>45413</v>
          </cell>
          <cell r="H7">
            <v>33069</v>
          </cell>
          <cell r="I7">
            <v>45413</v>
          </cell>
          <cell r="J7">
            <v>0</v>
          </cell>
          <cell r="K7">
            <v>0</v>
          </cell>
          <cell r="L7">
            <v>75236345</v>
          </cell>
          <cell r="M7">
            <v>74486376</v>
          </cell>
          <cell r="N7">
            <v>61</v>
          </cell>
          <cell r="O7">
            <v>61</v>
          </cell>
          <cell r="P7">
            <v>14360730</v>
          </cell>
          <cell r="Q7">
            <v>15995658</v>
          </cell>
          <cell r="R7">
            <v>1506772</v>
          </cell>
          <cell r="S7">
            <v>3662811</v>
          </cell>
          <cell r="T7">
            <v>423315</v>
          </cell>
          <cell r="U7">
            <v>686202</v>
          </cell>
          <cell r="V7">
            <v>668741</v>
          </cell>
          <cell r="W7">
            <v>667569</v>
          </cell>
          <cell r="X7">
            <v>667073</v>
          </cell>
          <cell r="Y7">
            <v>665833</v>
          </cell>
          <cell r="Z7">
            <v>0</v>
          </cell>
          <cell r="AA7">
            <v>0</v>
          </cell>
          <cell r="AB7">
            <v>1668</v>
          </cell>
          <cell r="AC7">
            <v>1736</v>
          </cell>
          <cell r="AD7">
            <v>77444927</v>
          </cell>
          <cell r="AE7">
            <v>78862169</v>
          </cell>
          <cell r="AF7">
            <v>69949</v>
          </cell>
          <cell r="AG7">
            <v>76989</v>
          </cell>
          <cell r="AH7">
            <v>19530</v>
          </cell>
          <cell r="AI7">
            <v>20478</v>
          </cell>
          <cell r="AJ7">
            <v>72668</v>
          </cell>
          <cell r="AK7">
            <v>271405</v>
          </cell>
          <cell r="AL7">
            <v>5726</v>
          </cell>
          <cell r="AM7">
            <v>211120</v>
          </cell>
          <cell r="AN7">
            <v>13781</v>
          </cell>
          <cell r="AO7">
            <v>9892</v>
          </cell>
          <cell r="AP7">
            <v>44667</v>
          </cell>
          <cell r="AQ7">
            <v>36140</v>
          </cell>
          <cell r="AR7">
            <v>8494</v>
          </cell>
          <cell r="AS7">
            <v>14253</v>
          </cell>
          <cell r="AT7">
            <v>1157619</v>
          </cell>
          <cell r="AU7">
            <v>1501287</v>
          </cell>
          <cell r="AV7">
            <v>1092668</v>
          </cell>
          <cell r="AW7">
            <v>1408907</v>
          </cell>
          <cell r="AX7">
            <v>0</v>
          </cell>
          <cell r="AY7">
            <v>0</v>
          </cell>
          <cell r="AZ7">
            <v>26269</v>
          </cell>
          <cell r="BA7">
            <v>30601</v>
          </cell>
          <cell r="BB7">
            <v>8867</v>
          </cell>
          <cell r="BC7">
            <v>11126</v>
          </cell>
          <cell r="BD7">
            <v>0</v>
          </cell>
          <cell r="BE7">
            <v>0</v>
          </cell>
          <cell r="BF7">
            <v>29815</v>
          </cell>
          <cell r="BG7">
            <v>50653</v>
          </cell>
          <cell r="BH7">
            <v>0</v>
          </cell>
          <cell r="BI7">
            <v>0</v>
          </cell>
          <cell r="BJ7">
            <v>244087</v>
          </cell>
          <cell r="BK7">
            <v>260363</v>
          </cell>
          <cell r="BL7">
            <v>77391</v>
          </cell>
          <cell r="BM7">
            <v>64075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77391</v>
          </cell>
          <cell r="BS7">
            <v>64075</v>
          </cell>
          <cell r="BT7">
            <v>887818</v>
          </cell>
          <cell r="BU7">
            <v>620223</v>
          </cell>
          <cell r="BV7">
            <v>194455</v>
          </cell>
          <cell r="BW7">
            <v>130378</v>
          </cell>
          <cell r="BX7">
            <v>44168</v>
          </cell>
          <cell r="BY7">
            <v>0</v>
          </cell>
          <cell r="BZ7">
            <v>225221</v>
          </cell>
          <cell r="CA7">
            <v>142967</v>
          </cell>
          <cell r="CB7">
            <v>423974</v>
          </cell>
          <cell r="CC7">
            <v>346878</v>
          </cell>
          <cell r="CD7">
            <v>29053</v>
          </cell>
          <cell r="CE7">
            <v>441</v>
          </cell>
          <cell r="CF7">
            <v>0</v>
          </cell>
          <cell r="CG7">
            <v>29053</v>
          </cell>
          <cell r="CH7">
            <v>441</v>
          </cell>
          <cell r="CI7">
            <v>85168</v>
          </cell>
          <cell r="CJ7">
            <v>348564</v>
          </cell>
          <cell r="CK7">
            <v>917</v>
          </cell>
          <cell r="CL7">
            <v>1022</v>
          </cell>
          <cell r="CM7">
            <v>52547</v>
          </cell>
          <cell r="CN7">
            <v>271163</v>
          </cell>
          <cell r="CO7">
            <v>16256</v>
          </cell>
          <cell r="CP7">
            <v>1056</v>
          </cell>
          <cell r="CQ7">
            <v>15448</v>
          </cell>
          <cell r="CR7">
            <v>75323</v>
          </cell>
          <cell r="CS7">
            <v>2684306</v>
          </cell>
          <cell r="CT7">
            <v>2100949</v>
          </cell>
          <cell r="CU7">
            <v>5165442</v>
          </cell>
          <cell r="CV7">
            <v>4895902</v>
          </cell>
          <cell r="CW7">
            <v>82610369</v>
          </cell>
          <cell r="CX7">
            <v>83758071</v>
          </cell>
          <cell r="CY7">
            <v>19148</v>
          </cell>
          <cell r="CZ7">
            <v>19226</v>
          </cell>
          <cell r="DA7">
            <v>71423558</v>
          </cell>
          <cell r="DB7">
            <v>71350305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5387203</v>
          </cell>
          <cell r="DH7">
            <v>5340253</v>
          </cell>
          <cell r="DI7">
            <v>192382</v>
          </cell>
          <cell r="DJ7">
            <v>192149</v>
          </cell>
          <cell r="DK7">
            <v>0</v>
          </cell>
          <cell r="DL7">
            <v>0</v>
          </cell>
          <cell r="DM7">
            <v>2518069</v>
          </cell>
          <cell r="DN7">
            <v>2342630</v>
          </cell>
          <cell r="DO7">
            <v>0</v>
          </cell>
          <cell r="DP7">
            <v>219227</v>
          </cell>
          <cell r="DQ7">
            <v>74504222</v>
          </cell>
          <cell r="DR7">
            <v>74340076</v>
          </cell>
          <cell r="DS7">
            <v>126046</v>
          </cell>
          <cell r="DT7">
            <v>23219</v>
          </cell>
          <cell r="DU7">
            <v>126046</v>
          </cell>
          <cell r="DV7">
            <v>20499</v>
          </cell>
          <cell r="DW7">
            <v>0</v>
          </cell>
          <cell r="DX7">
            <v>2720</v>
          </cell>
          <cell r="DY7">
            <v>126046</v>
          </cell>
          <cell r="DZ7">
            <v>23219</v>
          </cell>
          <cell r="EA7">
            <v>82734</v>
          </cell>
          <cell r="EB7">
            <v>142382</v>
          </cell>
          <cell r="EC7">
            <v>560481</v>
          </cell>
          <cell r="ED7">
            <v>858660</v>
          </cell>
          <cell r="EE7">
            <v>560481</v>
          </cell>
          <cell r="EF7">
            <v>858660</v>
          </cell>
          <cell r="EG7">
            <v>0</v>
          </cell>
          <cell r="EH7">
            <v>0</v>
          </cell>
          <cell r="EI7">
            <v>5104578</v>
          </cell>
          <cell r="EJ7">
            <v>7027170</v>
          </cell>
          <cell r="EK7">
            <v>1095719</v>
          </cell>
          <cell r="EL7">
            <v>1349165</v>
          </cell>
          <cell r="EM7">
            <v>37500</v>
          </cell>
          <cell r="EN7">
            <v>0</v>
          </cell>
          <cell r="EO7">
            <v>329709</v>
          </cell>
          <cell r="EP7">
            <v>344984</v>
          </cell>
          <cell r="EQ7">
            <v>609009</v>
          </cell>
          <cell r="ER7">
            <v>831479</v>
          </cell>
          <cell r="ES7">
            <v>2378185</v>
          </cell>
          <cell r="ET7">
            <v>3215594</v>
          </cell>
          <cell r="EU7">
            <v>18230</v>
          </cell>
          <cell r="EV7">
            <v>20856</v>
          </cell>
          <cell r="EW7">
            <v>636226</v>
          </cell>
          <cell r="EX7">
            <v>1265092</v>
          </cell>
          <cell r="EY7">
            <v>29886</v>
          </cell>
          <cell r="EZ7">
            <v>44893</v>
          </cell>
          <cell r="FA7">
            <v>939718</v>
          </cell>
          <cell r="FB7">
            <v>0</v>
          </cell>
          <cell r="FC7">
            <v>1345438</v>
          </cell>
          <cell r="FD7">
            <v>1464053</v>
          </cell>
          <cell r="FE7">
            <v>7980101</v>
          </cell>
          <cell r="FF7">
            <v>9394776</v>
          </cell>
          <cell r="FG7">
            <v>82610369</v>
          </cell>
          <cell r="FH7">
            <v>83758071</v>
          </cell>
          <cell r="FI7">
            <v>78132</v>
          </cell>
          <cell r="FJ7">
            <v>557047</v>
          </cell>
          <cell r="FK7">
            <v>76359</v>
          </cell>
          <cell r="FL7">
            <v>555232</v>
          </cell>
          <cell r="FM7">
            <v>3672</v>
          </cell>
          <cell r="FN7">
            <v>4800</v>
          </cell>
          <cell r="FO7">
            <v>0</v>
          </cell>
          <cell r="FP7">
            <v>331</v>
          </cell>
          <cell r="FQ7">
            <v>0</v>
          </cell>
          <cell r="FR7">
            <v>0</v>
          </cell>
          <cell r="FS7">
            <v>40270</v>
          </cell>
          <cell r="FT7">
            <v>15909</v>
          </cell>
          <cell r="FU7">
            <v>244</v>
          </cell>
          <cell r="FV7">
            <v>221613</v>
          </cell>
          <cell r="FW7">
            <v>253404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10753</v>
          </cell>
          <cell r="GC7">
            <v>12554</v>
          </cell>
          <cell r="GD7">
            <v>0</v>
          </cell>
          <cell r="GE7">
            <v>0</v>
          </cell>
          <cell r="GF7">
            <v>2198126</v>
          </cell>
          <cell r="GG7">
            <v>2230134</v>
          </cell>
          <cell r="GH7">
            <v>5042</v>
          </cell>
          <cell r="GI7">
            <v>5146</v>
          </cell>
          <cell r="GJ7">
            <v>0</v>
          </cell>
        </row>
        <row r="8">
          <cell r="A8" t="str">
            <v>02 Калинингpадская</v>
          </cell>
          <cell r="B8">
            <v>0</v>
          </cell>
          <cell r="C8">
            <v>0</v>
          </cell>
          <cell r="D8">
            <v>1958</v>
          </cell>
          <cell r="E8">
            <v>2189</v>
          </cell>
          <cell r="F8">
            <v>11053</v>
          </cell>
          <cell r="G8">
            <v>16816</v>
          </cell>
          <cell r="H8">
            <v>11053</v>
          </cell>
          <cell r="I8">
            <v>16816</v>
          </cell>
          <cell r="J8">
            <v>0</v>
          </cell>
          <cell r="K8">
            <v>0</v>
          </cell>
          <cell r="L8">
            <v>2746545</v>
          </cell>
          <cell r="M8">
            <v>2578895</v>
          </cell>
          <cell r="N8">
            <v>0</v>
          </cell>
          <cell r="O8">
            <v>0</v>
          </cell>
          <cell r="P8">
            <v>538158</v>
          </cell>
          <cell r="Q8">
            <v>556528</v>
          </cell>
          <cell r="R8">
            <v>17112</v>
          </cell>
          <cell r="S8">
            <v>14555</v>
          </cell>
          <cell r="T8">
            <v>1474</v>
          </cell>
          <cell r="U8">
            <v>984</v>
          </cell>
          <cell r="V8">
            <v>2783</v>
          </cell>
          <cell r="W8">
            <v>1918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2783</v>
          </cell>
          <cell r="AC8">
            <v>1918</v>
          </cell>
          <cell r="AD8">
            <v>2777493</v>
          </cell>
          <cell r="AE8">
            <v>2612184</v>
          </cell>
          <cell r="AF8">
            <v>5636</v>
          </cell>
          <cell r="AG8">
            <v>8138</v>
          </cell>
          <cell r="AH8">
            <v>682</v>
          </cell>
          <cell r="AI8">
            <v>301</v>
          </cell>
          <cell r="AJ8">
            <v>11744</v>
          </cell>
          <cell r="AK8">
            <v>28693</v>
          </cell>
          <cell r="AL8">
            <v>5073</v>
          </cell>
          <cell r="AM8">
            <v>16020</v>
          </cell>
          <cell r="AN8">
            <v>3827</v>
          </cell>
          <cell r="AO8">
            <v>9129</v>
          </cell>
          <cell r="AP8">
            <v>2342</v>
          </cell>
          <cell r="AQ8">
            <v>2244</v>
          </cell>
          <cell r="AR8">
            <v>502</v>
          </cell>
          <cell r="AS8">
            <v>1300</v>
          </cell>
          <cell r="AT8">
            <v>54354</v>
          </cell>
          <cell r="AU8">
            <v>87013</v>
          </cell>
          <cell r="AV8">
            <v>48374</v>
          </cell>
          <cell r="AW8">
            <v>79126</v>
          </cell>
          <cell r="AX8">
            <v>0</v>
          </cell>
          <cell r="AY8">
            <v>0</v>
          </cell>
          <cell r="AZ8">
            <v>5047</v>
          </cell>
          <cell r="BA8">
            <v>5533</v>
          </cell>
          <cell r="BB8">
            <v>519</v>
          </cell>
          <cell r="BC8">
            <v>1570</v>
          </cell>
          <cell r="BD8">
            <v>0</v>
          </cell>
          <cell r="BE8">
            <v>0</v>
          </cell>
          <cell r="BF8">
            <v>414</v>
          </cell>
          <cell r="BG8">
            <v>784</v>
          </cell>
          <cell r="BH8">
            <v>0</v>
          </cell>
          <cell r="BI8">
            <v>0</v>
          </cell>
          <cell r="BJ8">
            <v>710</v>
          </cell>
          <cell r="BK8">
            <v>1383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13457</v>
          </cell>
          <cell r="BU8">
            <v>26079</v>
          </cell>
          <cell r="BV8">
            <v>8928</v>
          </cell>
          <cell r="BW8">
            <v>13396</v>
          </cell>
          <cell r="BX8">
            <v>0</v>
          </cell>
          <cell r="BY8">
            <v>0</v>
          </cell>
          <cell r="BZ8">
            <v>4083</v>
          </cell>
          <cell r="CA8">
            <v>12111</v>
          </cell>
          <cell r="CB8">
            <v>446</v>
          </cell>
          <cell r="CC8">
            <v>572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2618</v>
          </cell>
          <cell r="CJ8">
            <v>5767</v>
          </cell>
          <cell r="CK8">
            <v>63</v>
          </cell>
          <cell r="CL8">
            <v>94</v>
          </cell>
          <cell r="CM8">
            <v>828</v>
          </cell>
          <cell r="CN8">
            <v>2709</v>
          </cell>
          <cell r="CO8">
            <v>1192</v>
          </cell>
          <cell r="CP8">
            <v>1288</v>
          </cell>
          <cell r="CQ8">
            <v>535</v>
          </cell>
          <cell r="CR8">
            <v>1676</v>
          </cell>
          <cell r="CS8">
            <v>241719</v>
          </cell>
          <cell r="CT8">
            <v>305939</v>
          </cell>
          <cell r="CU8">
            <v>312858</v>
          </cell>
          <cell r="CV8">
            <v>426181</v>
          </cell>
          <cell r="CW8">
            <v>3090351</v>
          </cell>
          <cell r="CX8">
            <v>3038365</v>
          </cell>
          <cell r="CY8">
            <v>600</v>
          </cell>
          <cell r="CZ8">
            <v>600</v>
          </cell>
          <cell r="DA8">
            <v>2961900</v>
          </cell>
          <cell r="DB8">
            <v>2921919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36556</v>
          </cell>
          <cell r="DH8">
            <v>34067</v>
          </cell>
          <cell r="DI8">
            <v>624</v>
          </cell>
          <cell r="DJ8">
            <v>140</v>
          </cell>
          <cell r="DK8">
            <v>0</v>
          </cell>
          <cell r="DL8">
            <v>0</v>
          </cell>
          <cell r="DM8">
            <v>108623</v>
          </cell>
          <cell r="DN8">
            <v>108623</v>
          </cell>
          <cell r="DO8">
            <v>0</v>
          </cell>
          <cell r="DP8">
            <v>31442</v>
          </cell>
          <cell r="DQ8">
            <v>2891057</v>
          </cell>
          <cell r="DR8">
            <v>2816661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1391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137548</v>
          </cell>
          <cell r="EJ8">
            <v>220061</v>
          </cell>
          <cell r="EK8">
            <v>36840</v>
          </cell>
          <cell r="EL8">
            <v>47381</v>
          </cell>
          <cell r="EM8">
            <v>0</v>
          </cell>
          <cell r="EN8">
            <v>0</v>
          </cell>
          <cell r="EO8">
            <v>8905</v>
          </cell>
          <cell r="EP8">
            <v>10946</v>
          </cell>
          <cell r="EQ8">
            <v>6027</v>
          </cell>
          <cell r="ER8">
            <v>4237</v>
          </cell>
          <cell r="ES8">
            <v>68334</v>
          </cell>
          <cell r="ET8">
            <v>118897</v>
          </cell>
          <cell r="EU8">
            <v>16</v>
          </cell>
          <cell r="EV8">
            <v>219</v>
          </cell>
          <cell r="EW8">
            <v>17426</v>
          </cell>
          <cell r="EX8">
            <v>38381</v>
          </cell>
          <cell r="EY8">
            <v>0</v>
          </cell>
          <cell r="EZ8">
            <v>49</v>
          </cell>
          <cell r="FA8">
            <v>33840</v>
          </cell>
          <cell r="FB8">
            <v>0</v>
          </cell>
          <cell r="FC8">
            <v>27906</v>
          </cell>
          <cell r="FD8">
            <v>1594</v>
          </cell>
          <cell r="FE8">
            <v>199294</v>
          </cell>
          <cell r="FF8">
            <v>221704</v>
          </cell>
          <cell r="FG8">
            <v>3090351</v>
          </cell>
          <cell r="FH8">
            <v>3038365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1</v>
          </cell>
          <cell r="FU8">
            <v>1</v>
          </cell>
          <cell r="FV8">
            <v>7827</v>
          </cell>
          <cell r="FW8">
            <v>9481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37199</v>
          </cell>
          <cell r="GG8">
            <v>37866</v>
          </cell>
          <cell r="GH8">
            <v>0</v>
          </cell>
          <cell r="GI8">
            <v>0</v>
          </cell>
          <cell r="GJ8">
            <v>0</v>
          </cell>
        </row>
        <row r="9">
          <cell r="A9" t="str">
            <v>03 Московская</v>
          </cell>
          <cell r="B9">
            <v>700</v>
          </cell>
          <cell r="C9">
            <v>325</v>
          </cell>
          <cell r="D9">
            <v>8398</v>
          </cell>
          <cell r="E9">
            <v>6850</v>
          </cell>
          <cell r="F9">
            <v>23168</v>
          </cell>
          <cell r="G9">
            <v>123935</v>
          </cell>
          <cell r="H9">
            <v>23168</v>
          </cell>
          <cell r="I9">
            <v>123935</v>
          </cell>
          <cell r="J9">
            <v>0</v>
          </cell>
          <cell r="K9">
            <v>0</v>
          </cell>
          <cell r="L9">
            <v>76596991</v>
          </cell>
          <cell r="M9">
            <v>73909926</v>
          </cell>
          <cell r="N9">
            <v>0</v>
          </cell>
          <cell r="O9">
            <v>0</v>
          </cell>
          <cell r="P9">
            <v>16810645</v>
          </cell>
          <cell r="Q9">
            <v>18753994</v>
          </cell>
          <cell r="R9">
            <v>309355</v>
          </cell>
          <cell r="S9">
            <v>789890</v>
          </cell>
          <cell r="T9">
            <v>21855</v>
          </cell>
          <cell r="U9">
            <v>158900</v>
          </cell>
          <cell r="V9">
            <v>27438</v>
          </cell>
          <cell r="W9">
            <v>13108</v>
          </cell>
          <cell r="X9">
            <v>27195</v>
          </cell>
          <cell r="Y9">
            <v>12865</v>
          </cell>
          <cell r="Z9">
            <v>0</v>
          </cell>
          <cell r="AA9">
            <v>0</v>
          </cell>
          <cell r="AB9">
            <v>243</v>
          </cell>
          <cell r="AC9">
            <v>243</v>
          </cell>
          <cell r="AD9">
            <v>76956952</v>
          </cell>
          <cell r="AE9">
            <v>74836859</v>
          </cell>
          <cell r="AF9">
            <v>42591</v>
          </cell>
          <cell r="AG9">
            <v>79307</v>
          </cell>
          <cell r="AH9">
            <v>25958</v>
          </cell>
          <cell r="AI9">
            <v>20188</v>
          </cell>
          <cell r="AJ9">
            <v>137014</v>
          </cell>
          <cell r="AK9">
            <v>312153</v>
          </cell>
          <cell r="AL9">
            <v>75206</v>
          </cell>
          <cell r="AM9">
            <v>215544</v>
          </cell>
          <cell r="AN9">
            <v>39592</v>
          </cell>
          <cell r="AO9">
            <v>49436</v>
          </cell>
          <cell r="AP9">
            <v>16143</v>
          </cell>
          <cell r="AQ9">
            <v>38541</v>
          </cell>
          <cell r="AR9">
            <v>6073</v>
          </cell>
          <cell r="AS9">
            <v>8632</v>
          </cell>
          <cell r="AT9">
            <v>677136</v>
          </cell>
          <cell r="AU9">
            <v>1077371</v>
          </cell>
          <cell r="AV9">
            <v>654141</v>
          </cell>
          <cell r="AW9">
            <v>1039001</v>
          </cell>
          <cell r="AX9">
            <v>0</v>
          </cell>
          <cell r="AY9">
            <v>0</v>
          </cell>
          <cell r="AZ9">
            <v>6523</v>
          </cell>
          <cell r="BA9">
            <v>2822</v>
          </cell>
          <cell r="BB9">
            <v>5779</v>
          </cell>
          <cell r="BC9">
            <v>9149</v>
          </cell>
          <cell r="BD9">
            <v>0</v>
          </cell>
          <cell r="BE9">
            <v>0</v>
          </cell>
          <cell r="BF9">
            <v>10693</v>
          </cell>
          <cell r="BG9">
            <v>26399</v>
          </cell>
          <cell r="BH9">
            <v>0</v>
          </cell>
          <cell r="BI9">
            <v>0</v>
          </cell>
          <cell r="BJ9">
            <v>159207</v>
          </cell>
          <cell r="BK9">
            <v>205225</v>
          </cell>
          <cell r="BL9">
            <v>79419</v>
          </cell>
          <cell r="BM9">
            <v>73925</v>
          </cell>
          <cell r="BN9">
            <v>1098</v>
          </cell>
          <cell r="BO9">
            <v>680</v>
          </cell>
          <cell r="BP9">
            <v>0</v>
          </cell>
          <cell r="BQ9">
            <v>0</v>
          </cell>
          <cell r="BR9">
            <v>78321</v>
          </cell>
          <cell r="BS9">
            <v>73245</v>
          </cell>
          <cell r="BT9">
            <v>709200</v>
          </cell>
          <cell r="BU9">
            <v>932946</v>
          </cell>
          <cell r="BV9">
            <v>203877</v>
          </cell>
          <cell r="BW9">
            <v>184224</v>
          </cell>
          <cell r="BX9">
            <v>0</v>
          </cell>
          <cell r="BY9">
            <v>638</v>
          </cell>
          <cell r="BZ9">
            <v>101299</v>
          </cell>
          <cell r="CA9">
            <v>164068</v>
          </cell>
          <cell r="CB9">
            <v>404024</v>
          </cell>
          <cell r="CC9">
            <v>584016</v>
          </cell>
          <cell r="CD9">
            <v>0</v>
          </cell>
          <cell r="CE9">
            <v>4315</v>
          </cell>
          <cell r="CF9">
            <v>0</v>
          </cell>
          <cell r="CG9">
            <v>0</v>
          </cell>
          <cell r="CH9">
            <v>4315</v>
          </cell>
          <cell r="CI9">
            <v>227603</v>
          </cell>
          <cell r="CJ9">
            <v>352040</v>
          </cell>
          <cell r="CK9">
            <v>5322</v>
          </cell>
          <cell r="CL9">
            <v>3709</v>
          </cell>
          <cell r="CM9">
            <v>119364</v>
          </cell>
          <cell r="CN9">
            <v>159373</v>
          </cell>
          <cell r="CO9">
            <v>80468</v>
          </cell>
          <cell r="CP9">
            <v>36083</v>
          </cell>
          <cell r="CQ9">
            <v>22449</v>
          </cell>
          <cell r="CR9">
            <v>152875</v>
          </cell>
          <cell r="CS9">
            <v>6195004</v>
          </cell>
          <cell r="CT9">
            <v>9815994</v>
          </cell>
          <cell r="CU9">
            <v>8047569</v>
          </cell>
          <cell r="CV9">
            <v>12461816</v>
          </cell>
          <cell r="CW9">
            <v>85004521</v>
          </cell>
          <cell r="CX9">
            <v>87298675</v>
          </cell>
          <cell r="CY9">
            <v>21247</v>
          </cell>
          <cell r="CZ9">
            <v>21988</v>
          </cell>
          <cell r="DA9">
            <v>78148434</v>
          </cell>
          <cell r="DB9">
            <v>77559429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1906409</v>
          </cell>
          <cell r="DH9">
            <v>2072023</v>
          </cell>
          <cell r="DI9">
            <v>170040</v>
          </cell>
          <cell r="DJ9">
            <v>521705</v>
          </cell>
          <cell r="DK9">
            <v>0</v>
          </cell>
          <cell r="DL9">
            <v>0</v>
          </cell>
          <cell r="DM9">
            <v>337792</v>
          </cell>
          <cell r="DN9">
            <v>322149</v>
          </cell>
          <cell r="DO9">
            <v>0</v>
          </cell>
          <cell r="DP9">
            <v>1444716</v>
          </cell>
          <cell r="DQ9">
            <v>79908338</v>
          </cell>
          <cell r="DR9">
            <v>78408280</v>
          </cell>
          <cell r="DS9">
            <v>175</v>
          </cell>
          <cell r="DT9">
            <v>0</v>
          </cell>
          <cell r="DU9">
            <v>175</v>
          </cell>
          <cell r="DV9">
            <v>0</v>
          </cell>
          <cell r="DW9">
            <v>0</v>
          </cell>
          <cell r="DX9">
            <v>0</v>
          </cell>
          <cell r="DY9">
            <v>175</v>
          </cell>
          <cell r="DZ9">
            <v>0</v>
          </cell>
          <cell r="EA9">
            <v>217578</v>
          </cell>
          <cell r="EB9">
            <v>143185</v>
          </cell>
          <cell r="EC9">
            <v>118600</v>
          </cell>
          <cell r="ED9">
            <v>1036653</v>
          </cell>
          <cell r="EE9">
            <v>118600</v>
          </cell>
          <cell r="EF9">
            <v>1036653</v>
          </cell>
          <cell r="EG9">
            <v>0</v>
          </cell>
          <cell r="EH9">
            <v>0</v>
          </cell>
          <cell r="EI9">
            <v>3835095</v>
          </cell>
          <cell r="EJ9">
            <v>6205861</v>
          </cell>
          <cell r="EK9">
            <v>1284866</v>
          </cell>
          <cell r="EL9">
            <v>1654450</v>
          </cell>
          <cell r="EM9">
            <v>0</v>
          </cell>
          <cell r="EN9">
            <v>0</v>
          </cell>
          <cell r="EO9">
            <v>223100</v>
          </cell>
          <cell r="EP9">
            <v>305491</v>
          </cell>
          <cell r="EQ9">
            <v>133931</v>
          </cell>
          <cell r="ER9">
            <v>237247</v>
          </cell>
          <cell r="ES9">
            <v>1780628</v>
          </cell>
          <cell r="ET9">
            <v>3040409</v>
          </cell>
          <cell r="EU9">
            <v>38117</v>
          </cell>
          <cell r="EV9">
            <v>99858</v>
          </cell>
          <cell r="EW9">
            <v>374453</v>
          </cell>
          <cell r="EX9">
            <v>868406</v>
          </cell>
          <cell r="EY9">
            <v>93990</v>
          </cell>
          <cell r="EZ9">
            <v>965122</v>
          </cell>
          <cell r="FA9">
            <v>948172</v>
          </cell>
          <cell r="FB9">
            <v>0</v>
          </cell>
          <cell r="FC9">
            <v>100151</v>
          </cell>
          <cell r="FD9">
            <v>682759</v>
          </cell>
          <cell r="FE9">
            <v>5096008</v>
          </cell>
          <cell r="FF9">
            <v>8890395</v>
          </cell>
          <cell r="FG9">
            <v>85004521</v>
          </cell>
          <cell r="FH9">
            <v>87298675</v>
          </cell>
          <cell r="FI9">
            <v>0</v>
          </cell>
          <cell r="FJ9">
            <v>213</v>
          </cell>
          <cell r="FK9">
            <v>0</v>
          </cell>
          <cell r="FL9">
            <v>0</v>
          </cell>
          <cell r="FM9">
            <v>6954</v>
          </cell>
          <cell r="FN9">
            <v>88392</v>
          </cell>
          <cell r="FO9">
            <v>0</v>
          </cell>
          <cell r="FP9">
            <v>0</v>
          </cell>
          <cell r="FQ9">
            <v>0</v>
          </cell>
          <cell r="FR9">
            <v>2636</v>
          </cell>
          <cell r="FS9">
            <v>644</v>
          </cell>
          <cell r="FT9">
            <v>88</v>
          </cell>
          <cell r="FU9">
            <v>187</v>
          </cell>
          <cell r="FV9">
            <v>86503</v>
          </cell>
          <cell r="FW9">
            <v>140451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1713885</v>
          </cell>
          <cell r="GG9">
            <v>1427852</v>
          </cell>
          <cell r="GH9">
            <v>26745</v>
          </cell>
          <cell r="GI9">
            <v>4028</v>
          </cell>
          <cell r="GJ9">
            <v>0</v>
          </cell>
        </row>
        <row r="10">
          <cell r="A10" t="str">
            <v>04 Гоpьковская</v>
          </cell>
          <cell r="B10">
            <v>0</v>
          </cell>
          <cell r="C10">
            <v>0</v>
          </cell>
          <cell r="D10">
            <v>4605</v>
          </cell>
          <cell r="E10">
            <v>7706</v>
          </cell>
          <cell r="F10">
            <v>53886</v>
          </cell>
          <cell r="G10">
            <v>85798</v>
          </cell>
          <cell r="H10">
            <v>53886</v>
          </cell>
          <cell r="I10">
            <v>85798</v>
          </cell>
          <cell r="J10">
            <v>0</v>
          </cell>
          <cell r="K10">
            <v>0</v>
          </cell>
          <cell r="L10">
            <v>42938880</v>
          </cell>
          <cell r="M10">
            <v>38749440</v>
          </cell>
          <cell r="N10">
            <v>650</v>
          </cell>
          <cell r="O10">
            <v>650</v>
          </cell>
          <cell r="P10">
            <v>10144469</v>
          </cell>
          <cell r="Q10">
            <v>9066416</v>
          </cell>
          <cell r="R10">
            <v>714330</v>
          </cell>
          <cell r="S10">
            <v>593271</v>
          </cell>
          <cell r="T10">
            <v>66783</v>
          </cell>
          <cell r="U10">
            <v>57229</v>
          </cell>
          <cell r="V10">
            <v>205471</v>
          </cell>
          <cell r="W10">
            <v>208904</v>
          </cell>
          <cell r="X10">
            <v>205471</v>
          </cell>
          <cell r="Y10">
            <v>208904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43912567</v>
          </cell>
          <cell r="AE10">
            <v>39637413</v>
          </cell>
          <cell r="AF10">
            <v>50652</v>
          </cell>
          <cell r="AG10">
            <v>77017</v>
          </cell>
          <cell r="AH10">
            <v>8658</v>
          </cell>
          <cell r="AI10">
            <v>9296</v>
          </cell>
          <cell r="AJ10">
            <v>72371</v>
          </cell>
          <cell r="AK10">
            <v>141140</v>
          </cell>
          <cell r="AL10">
            <v>44806</v>
          </cell>
          <cell r="AM10">
            <v>106114</v>
          </cell>
          <cell r="AN10">
            <v>19476</v>
          </cell>
          <cell r="AO10">
            <v>26695</v>
          </cell>
          <cell r="AP10">
            <v>5261</v>
          </cell>
          <cell r="AQ10">
            <v>4789</v>
          </cell>
          <cell r="AR10">
            <v>2828</v>
          </cell>
          <cell r="AS10">
            <v>3542</v>
          </cell>
          <cell r="AT10">
            <v>640638</v>
          </cell>
          <cell r="AU10">
            <v>884321</v>
          </cell>
          <cell r="AV10">
            <v>560224</v>
          </cell>
          <cell r="AW10">
            <v>821509</v>
          </cell>
          <cell r="AX10">
            <v>316</v>
          </cell>
          <cell r="AY10">
            <v>241</v>
          </cell>
          <cell r="AZ10">
            <v>23034</v>
          </cell>
          <cell r="BA10">
            <v>12688</v>
          </cell>
          <cell r="BB10">
            <v>55230</v>
          </cell>
          <cell r="BC10">
            <v>45936</v>
          </cell>
          <cell r="BD10">
            <v>0</v>
          </cell>
          <cell r="BE10">
            <v>54</v>
          </cell>
          <cell r="BF10">
            <v>1834</v>
          </cell>
          <cell r="BG10">
            <v>3893</v>
          </cell>
          <cell r="BH10">
            <v>0</v>
          </cell>
          <cell r="BI10">
            <v>0</v>
          </cell>
          <cell r="BJ10">
            <v>197776</v>
          </cell>
          <cell r="BK10">
            <v>164849</v>
          </cell>
          <cell r="BL10">
            <v>10304</v>
          </cell>
          <cell r="BM10">
            <v>511</v>
          </cell>
          <cell r="BN10">
            <v>10144</v>
          </cell>
          <cell r="BO10">
            <v>245</v>
          </cell>
          <cell r="BP10">
            <v>0</v>
          </cell>
          <cell r="BQ10">
            <v>0</v>
          </cell>
          <cell r="BR10">
            <v>160</v>
          </cell>
          <cell r="BS10">
            <v>266</v>
          </cell>
          <cell r="BT10">
            <v>848216</v>
          </cell>
          <cell r="BU10">
            <v>785610</v>
          </cell>
          <cell r="BV10">
            <v>745647</v>
          </cell>
          <cell r="BW10">
            <v>662129</v>
          </cell>
          <cell r="BX10">
            <v>23246</v>
          </cell>
          <cell r="BY10">
            <v>23155</v>
          </cell>
          <cell r="BZ10">
            <v>1676</v>
          </cell>
          <cell r="CA10">
            <v>1383</v>
          </cell>
          <cell r="CB10">
            <v>77647</v>
          </cell>
          <cell r="CC10">
            <v>98943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25721</v>
          </cell>
          <cell r="CJ10">
            <v>44409</v>
          </cell>
          <cell r="CK10">
            <v>4666</v>
          </cell>
          <cell r="CL10">
            <v>7057</v>
          </cell>
          <cell r="CM10">
            <v>5473</v>
          </cell>
          <cell r="CN10">
            <v>18964</v>
          </cell>
          <cell r="CO10">
            <v>3786</v>
          </cell>
          <cell r="CP10">
            <v>110</v>
          </cell>
          <cell r="CQ10">
            <v>11796</v>
          </cell>
          <cell r="CR10">
            <v>18278</v>
          </cell>
          <cell r="CS10">
            <v>2324642</v>
          </cell>
          <cell r="CT10">
            <v>4970439</v>
          </cell>
          <cell r="CU10">
            <v>4047297</v>
          </cell>
          <cell r="CV10">
            <v>6850139</v>
          </cell>
          <cell r="CW10">
            <v>47959864</v>
          </cell>
          <cell r="CX10">
            <v>46487552</v>
          </cell>
          <cell r="CY10">
            <v>30982</v>
          </cell>
          <cell r="CZ10">
            <v>30982</v>
          </cell>
          <cell r="DA10">
            <v>41317367</v>
          </cell>
          <cell r="DB10">
            <v>40791295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3951693</v>
          </cell>
          <cell r="DH10">
            <v>2793709</v>
          </cell>
          <cell r="DI10">
            <v>65785</v>
          </cell>
          <cell r="DJ10">
            <v>173851</v>
          </cell>
          <cell r="DK10">
            <v>0</v>
          </cell>
          <cell r="DL10">
            <v>0</v>
          </cell>
          <cell r="DM10">
            <v>3927852</v>
          </cell>
          <cell r="DN10">
            <v>3927852</v>
          </cell>
          <cell r="DO10">
            <v>0</v>
          </cell>
          <cell r="DP10">
            <v>666423</v>
          </cell>
          <cell r="DQ10">
            <v>41437975</v>
          </cell>
          <cell r="DR10">
            <v>39195562</v>
          </cell>
          <cell r="DS10">
            <v>109</v>
          </cell>
          <cell r="DT10">
            <v>0</v>
          </cell>
          <cell r="DU10">
            <v>109</v>
          </cell>
          <cell r="DV10">
            <v>0</v>
          </cell>
          <cell r="DW10">
            <v>0</v>
          </cell>
          <cell r="DX10">
            <v>0</v>
          </cell>
          <cell r="DY10">
            <v>109</v>
          </cell>
          <cell r="DZ10">
            <v>0</v>
          </cell>
          <cell r="EA10">
            <v>92651</v>
          </cell>
          <cell r="EB10">
            <v>245718</v>
          </cell>
          <cell r="EC10">
            <v>85730</v>
          </cell>
          <cell r="ED10">
            <v>95000</v>
          </cell>
          <cell r="EE10">
            <v>85730</v>
          </cell>
          <cell r="EF10">
            <v>95000</v>
          </cell>
          <cell r="EG10">
            <v>0</v>
          </cell>
          <cell r="EH10">
            <v>0</v>
          </cell>
          <cell r="EI10">
            <v>5359628</v>
          </cell>
          <cell r="EJ10">
            <v>6582133</v>
          </cell>
          <cell r="EK10">
            <v>1185386</v>
          </cell>
          <cell r="EL10">
            <v>1192222</v>
          </cell>
          <cell r="EM10">
            <v>45628</v>
          </cell>
          <cell r="EN10">
            <v>45397</v>
          </cell>
          <cell r="EO10">
            <v>130308</v>
          </cell>
          <cell r="EP10">
            <v>174622</v>
          </cell>
          <cell r="EQ10">
            <v>1118394</v>
          </cell>
          <cell r="ER10">
            <v>1552857</v>
          </cell>
          <cell r="ES10">
            <v>2082490</v>
          </cell>
          <cell r="ET10">
            <v>2909452</v>
          </cell>
          <cell r="EU10">
            <v>11934</v>
          </cell>
          <cell r="EV10">
            <v>4660</v>
          </cell>
          <cell r="EW10">
            <v>785488</v>
          </cell>
          <cell r="EX10">
            <v>702923</v>
          </cell>
          <cell r="EY10">
            <v>3963</v>
          </cell>
          <cell r="EZ10">
            <v>22663</v>
          </cell>
          <cell r="FA10">
            <v>500494</v>
          </cell>
          <cell r="FB10">
            <v>0</v>
          </cell>
          <cell r="FC10">
            <v>571965</v>
          </cell>
          <cell r="FD10">
            <v>592194</v>
          </cell>
          <cell r="FE10">
            <v>6521780</v>
          </cell>
          <cell r="FF10">
            <v>7291990</v>
          </cell>
          <cell r="FG10">
            <v>47959864</v>
          </cell>
          <cell r="FH10">
            <v>46487552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18532</v>
          </cell>
          <cell r="FN10">
            <v>333972</v>
          </cell>
          <cell r="FO10">
            <v>0</v>
          </cell>
          <cell r="FP10">
            <v>7669</v>
          </cell>
          <cell r="FQ10">
            <v>0</v>
          </cell>
          <cell r="FR10">
            <v>0</v>
          </cell>
          <cell r="FS10">
            <v>0</v>
          </cell>
          <cell r="FT10">
            <v>2200</v>
          </cell>
          <cell r="FU10">
            <v>2157</v>
          </cell>
          <cell r="FV10">
            <v>74843</v>
          </cell>
          <cell r="FW10">
            <v>171099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1377133</v>
          </cell>
          <cell r="GG10">
            <v>1246212</v>
          </cell>
          <cell r="GH10">
            <v>49039</v>
          </cell>
          <cell r="GI10">
            <v>45991</v>
          </cell>
          <cell r="GJ10">
            <v>0</v>
          </cell>
        </row>
        <row r="11">
          <cell r="A11" t="str">
            <v>05 Севеpная</v>
          </cell>
          <cell r="B11">
            <v>0</v>
          </cell>
          <cell r="C11">
            <v>0</v>
          </cell>
          <cell r="D11">
            <v>9722</v>
          </cell>
          <cell r="E11">
            <v>17271</v>
          </cell>
          <cell r="F11">
            <v>133630</v>
          </cell>
          <cell r="G11">
            <v>146484</v>
          </cell>
          <cell r="H11">
            <v>133630</v>
          </cell>
          <cell r="I11">
            <v>146484</v>
          </cell>
          <cell r="J11">
            <v>0</v>
          </cell>
          <cell r="K11">
            <v>0</v>
          </cell>
          <cell r="L11">
            <v>38792048</v>
          </cell>
          <cell r="M11">
            <v>37272834</v>
          </cell>
          <cell r="N11">
            <v>0</v>
          </cell>
          <cell r="O11">
            <v>0</v>
          </cell>
          <cell r="P11">
            <v>5509624</v>
          </cell>
          <cell r="Q11">
            <v>6447685</v>
          </cell>
          <cell r="R11">
            <v>918345</v>
          </cell>
          <cell r="S11">
            <v>795220</v>
          </cell>
          <cell r="T11">
            <v>41212</v>
          </cell>
          <cell r="U11">
            <v>112311</v>
          </cell>
          <cell r="V11">
            <v>13615</v>
          </cell>
          <cell r="W11">
            <v>566875</v>
          </cell>
          <cell r="X11">
            <v>12602</v>
          </cell>
          <cell r="Y11">
            <v>15095</v>
          </cell>
          <cell r="Z11">
            <v>0</v>
          </cell>
          <cell r="AA11">
            <v>0</v>
          </cell>
          <cell r="AB11">
            <v>1013</v>
          </cell>
          <cell r="AC11">
            <v>551780</v>
          </cell>
          <cell r="AD11">
            <v>39857638</v>
          </cell>
          <cell r="AE11">
            <v>38781413</v>
          </cell>
          <cell r="AF11">
            <v>75363</v>
          </cell>
          <cell r="AG11">
            <v>54419</v>
          </cell>
          <cell r="AH11">
            <v>13164</v>
          </cell>
          <cell r="AI11">
            <v>11601</v>
          </cell>
          <cell r="AJ11">
            <v>98771</v>
          </cell>
          <cell r="AK11">
            <v>181575</v>
          </cell>
          <cell r="AL11">
            <v>46984</v>
          </cell>
          <cell r="AM11">
            <v>119397</v>
          </cell>
          <cell r="AN11">
            <v>29086</v>
          </cell>
          <cell r="AO11">
            <v>36211</v>
          </cell>
          <cell r="AP11">
            <v>9189</v>
          </cell>
          <cell r="AQ11">
            <v>13554</v>
          </cell>
          <cell r="AR11">
            <v>13512</v>
          </cell>
          <cell r="AS11">
            <v>12413</v>
          </cell>
          <cell r="AT11">
            <v>666090</v>
          </cell>
          <cell r="AU11">
            <v>916311</v>
          </cell>
          <cell r="AV11">
            <v>638368</v>
          </cell>
          <cell r="AW11">
            <v>876789</v>
          </cell>
          <cell r="AX11">
            <v>5</v>
          </cell>
          <cell r="AY11">
            <v>0</v>
          </cell>
          <cell r="AZ11">
            <v>8775</v>
          </cell>
          <cell r="BA11">
            <v>10868</v>
          </cell>
          <cell r="BB11">
            <v>6435</v>
          </cell>
          <cell r="BC11">
            <v>6455</v>
          </cell>
          <cell r="BD11">
            <v>0</v>
          </cell>
          <cell r="BE11">
            <v>0</v>
          </cell>
          <cell r="BF11">
            <v>12507</v>
          </cell>
          <cell r="BG11">
            <v>22199</v>
          </cell>
          <cell r="BH11">
            <v>0</v>
          </cell>
          <cell r="BI11">
            <v>0</v>
          </cell>
          <cell r="BJ11">
            <v>55139</v>
          </cell>
          <cell r="BK11">
            <v>71205</v>
          </cell>
          <cell r="BL11">
            <v>2355</v>
          </cell>
          <cell r="BM11">
            <v>2176</v>
          </cell>
          <cell r="BN11">
            <v>18</v>
          </cell>
          <cell r="BO11">
            <v>53</v>
          </cell>
          <cell r="BP11">
            <v>0</v>
          </cell>
          <cell r="BQ11">
            <v>0</v>
          </cell>
          <cell r="BR11">
            <v>2337</v>
          </cell>
          <cell r="BS11">
            <v>2123</v>
          </cell>
          <cell r="BT11">
            <v>400355</v>
          </cell>
          <cell r="BU11">
            <v>436593</v>
          </cell>
          <cell r="BV11">
            <v>120380</v>
          </cell>
          <cell r="BW11">
            <v>67739</v>
          </cell>
          <cell r="BX11">
            <v>169</v>
          </cell>
          <cell r="BY11">
            <v>62100</v>
          </cell>
          <cell r="BZ11">
            <v>101091</v>
          </cell>
          <cell r="CA11">
            <v>120849</v>
          </cell>
          <cell r="CB11">
            <v>178715</v>
          </cell>
          <cell r="CC11">
            <v>185905</v>
          </cell>
          <cell r="CD11">
            <v>135</v>
          </cell>
          <cell r="CE11">
            <v>20504</v>
          </cell>
          <cell r="CF11">
            <v>0</v>
          </cell>
          <cell r="CG11">
            <v>135</v>
          </cell>
          <cell r="CH11">
            <v>20504</v>
          </cell>
          <cell r="CI11">
            <v>108728</v>
          </cell>
          <cell r="CJ11">
            <v>100885</v>
          </cell>
          <cell r="CK11">
            <v>2604</v>
          </cell>
          <cell r="CL11">
            <v>3473</v>
          </cell>
          <cell r="CM11">
            <v>50990</v>
          </cell>
          <cell r="CN11">
            <v>78269</v>
          </cell>
          <cell r="CO11">
            <v>8267</v>
          </cell>
          <cell r="CP11">
            <v>756</v>
          </cell>
          <cell r="CQ11">
            <v>46867</v>
          </cell>
          <cell r="CR11">
            <v>18387</v>
          </cell>
          <cell r="CS11">
            <v>1025834</v>
          </cell>
          <cell r="CT11">
            <v>2701134</v>
          </cell>
          <cell r="CU11">
            <v>2258636</v>
          </cell>
          <cell r="CV11">
            <v>4248808</v>
          </cell>
          <cell r="CW11">
            <v>42116274</v>
          </cell>
          <cell r="CX11">
            <v>43030221</v>
          </cell>
          <cell r="CY11">
            <v>5286</v>
          </cell>
          <cell r="CZ11">
            <v>5286</v>
          </cell>
          <cell r="DA11">
            <v>38261957</v>
          </cell>
          <cell r="DB11">
            <v>38322574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1905825</v>
          </cell>
          <cell r="DH11">
            <v>1807704</v>
          </cell>
          <cell r="DI11">
            <v>16274</v>
          </cell>
          <cell r="DJ11">
            <v>322342</v>
          </cell>
          <cell r="DK11">
            <v>0</v>
          </cell>
          <cell r="DL11">
            <v>0</v>
          </cell>
          <cell r="DM11">
            <v>1260589</v>
          </cell>
          <cell r="DN11">
            <v>150871</v>
          </cell>
          <cell r="DO11">
            <v>0</v>
          </cell>
          <cell r="DP11">
            <v>1353678</v>
          </cell>
          <cell r="DQ11">
            <v>38928753</v>
          </cell>
          <cell r="DR11">
            <v>38953357</v>
          </cell>
          <cell r="DS11">
            <v>98</v>
          </cell>
          <cell r="DT11">
            <v>0</v>
          </cell>
          <cell r="DU11">
            <v>98</v>
          </cell>
          <cell r="DV11">
            <v>0</v>
          </cell>
          <cell r="DW11">
            <v>0</v>
          </cell>
          <cell r="DX11">
            <v>0</v>
          </cell>
          <cell r="DY11">
            <v>98</v>
          </cell>
          <cell r="DZ11">
            <v>0</v>
          </cell>
          <cell r="EA11">
            <v>17947</v>
          </cell>
          <cell r="EB11">
            <v>67450</v>
          </cell>
          <cell r="EC11">
            <v>51118</v>
          </cell>
          <cell r="ED11">
            <v>430498</v>
          </cell>
          <cell r="EE11">
            <v>51118</v>
          </cell>
          <cell r="EF11">
            <v>430498</v>
          </cell>
          <cell r="EG11">
            <v>0</v>
          </cell>
          <cell r="EH11">
            <v>0</v>
          </cell>
          <cell r="EI11">
            <v>2491882</v>
          </cell>
          <cell r="EJ11">
            <v>3052020</v>
          </cell>
          <cell r="EK11">
            <v>519281</v>
          </cell>
          <cell r="EL11">
            <v>450617</v>
          </cell>
          <cell r="EM11">
            <v>1100</v>
          </cell>
          <cell r="EN11">
            <v>50</v>
          </cell>
          <cell r="EO11">
            <v>162584</v>
          </cell>
          <cell r="EP11">
            <v>173552</v>
          </cell>
          <cell r="EQ11">
            <v>463261</v>
          </cell>
          <cell r="ER11">
            <v>548849</v>
          </cell>
          <cell r="ES11">
            <v>1081239</v>
          </cell>
          <cell r="ET11">
            <v>1589177</v>
          </cell>
          <cell r="EU11">
            <v>102025</v>
          </cell>
          <cell r="EV11">
            <v>16976</v>
          </cell>
          <cell r="EW11">
            <v>162392</v>
          </cell>
          <cell r="EX11">
            <v>272799</v>
          </cell>
          <cell r="EY11">
            <v>1078</v>
          </cell>
          <cell r="EZ11">
            <v>5499</v>
          </cell>
          <cell r="FA11">
            <v>565581</v>
          </cell>
          <cell r="FB11">
            <v>546</v>
          </cell>
          <cell r="FC11">
            <v>77764</v>
          </cell>
          <cell r="FD11">
            <v>588301</v>
          </cell>
          <cell r="FE11">
            <v>3187423</v>
          </cell>
          <cell r="FF11">
            <v>4076864</v>
          </cell>
          <cell r="FG11">
            <v>42116274</v>
          </cell>
          <cell r="FH11">
            <v>43030221</v>
          </cell>
          <cell r="FI11">
            <v>0</v>
          </cell>
          <cell r="FJ11">
            <v>28</v>
          </cell>
          <cell r="FK11">
            <v>0</v>
          </cell>
          <cell r="FL11">
            <v>0</v>
          </cell>
          <cell r="FM11">
            <v>41</v>
          </cell>
          <cell r="FN11">
            <v>9349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3</v>
          </cell>
          <cell r="FV11">
            <v>82674</v>
          </cell>
          <cell r="FW11">
            <v>181196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1989</v>
          </cell>
          <cell r="GC11">
            <v>1989</v>
          </cell>
          <cell r="GD11">
            <v>0</v>
          </cell>
          <cell r="GE11">
            <v>0</v>
          </cell>
          <cell r="GF11">
            <v>901281</v>
          </cell>
          <cell r="GG11">
            <v>862815</v>
          </cell>
          <cell r="GH11">
            <v>3492</v>
          </cell>
          <cell r="GI11">
            <v>4084</v>
          </cell>
          <cell r="GJ11">
            <v>0</v>
          </cell>
        </row>
        <row r="12">
          <cell r="A12" t="str">
            <v>06 Севеpо-Кавказская</v>
          </cell>
          <cell r="B12">
            <v>240</v>
          </cell>
          <cell r="C12">
            <v>94</v>
          </cell>
          <cell r="D12">
            <v>13195</v>
          </cell>
          <cell r="E12">
            <v>10650</v>
          </cell>
          <cell r="F12">
            <v>32664</v>
          </cell>
          <cell r="G12">
            <v>61139</v>
          </cell>
          <cell r="H12">
            <v>32643</v>
          </cell>
          <cell r="I12">
            <v>61123</v>
          </cell>
          <cell r="J12">
            <v>21</v>
          </cell>
          <cell r="K12">
            <v>16</v>
          </cell>
          <cell r="L12">
            <v>42282999</v>
          </cell>
          <cell r="M12">
            <v>42521251</v>
          </cell>
          <cell r="N12">
            <v>131</v>
          </cell>
          <cell r="O12">
            <v>131</v>
          </cell>
          <cell r="P12">
            <v>7178772</v>
          </cell>
          <cell r="Q12">
            <v>7750005</v>
          </cell>
          <cell r="R12">
            <v>811291</v>
          </cell>
          <cell r="S12">
            <v>608090</v>
          </cell>
          <cell r="T12">
            <v>47811</v>
          </cell>
          <cell r="U12">
            <v>129774</v>
          </cell>
          <cell r="V12">
            <v>16656</v>
          </cell>
          <cell r="W12">
            <v>18977</v>
          </cell>
          <cell r="X12">
            <v>3226</v>
          </cell>
          <cell r="Y12">
            <v>2620</v>
          </cell>
          <cell r="Z12">
            <v>0</v>
          </cell>
          <cell r="AA12">
            <v>0</v>
          </cell>
          <cell r="AB12">
            <v>13430</v>
          </cell>
          <cell r="AC12">
            <v>16357</v>
          </cell>
          <cell r="AD12">
            <v>43143610</v>
          </cell>
          <cell r="AE12">
            <v>43209457</v>
          </cell>
          <cell r="AF12">
            <v>62251</v>
          </cell>
          <cell r="AG12">
            <v>54490</v>
          </cell>
          <cell r="AH12">
            <v>12550</v>
          </cell>
          <cell r="AI12">
            <v>15338</v>
          </cell>
          <cell r="AJ12">
            <v>86161</v>
          </cell>
          <cell r="AK12">
            <v>226978</v>
          </cell>
          <cell r="AL12">
            <v>57643</v>
          </cell>
          <cell r="AM12">
            <v>187264</v>
          </cell>
          <cell r="AN12">
            <v>17147</v>
          </cell>
          <cell r="AO12">
            <v>24456</v>
          </cell>
          <cell r="AP12">
            <v>9289</v>
          </cell>
          <cell r="AQ12">
            <v>9191</v>
          </cell>
          <cell r="AR12">
            <v>2082</v>
          </cell>
          <cell r="AS12">
            <v>6067</v>
          </cell>
          <cell r="AT12">
            <v>605351</v>
          </cell>
          <cell r="AU12">
            <v>885484</v>
          </cell>
          <cell r="AV12">
            <v>530471</v>
          </cell>
          <cell r="AW12">
            <v>827288</v>
          </cell>
          <cell r="AX12">
            <v>592</v>
          </cell>
          <cell r="AY12">
            <v>1396</v>
          </cell>
          <cell r="AZ12">
            <v>14662</v>
          </cell>
          <cell r="BA12">
            <v>14897</v>
          </cell>
          <cell r="BB12">
            <v>42179</v>
          </cell>
          <cell r="BC12">
            <v>20691</v>
          </cell>
          <cell r="BD12">
            <v>0</v>
          </cell>
          <cell r="BE12">
            <v>0</v>
          </cell>
          <cell r="BF12">
            <v>17447</v>
          </cell>
          <cell r="BG12">
            <v>21212</v>
          </cell>
          <cell r="BH12">
            <v>0</v>
          </cell>
          <cell r="BI12">
            <v>0</v>
          </cell>
          <cell r="BJ12">
            <v>97743</v>
          </cell>
          <cell r="BK12">
            <v>162250</v>
          </cell>
          <cell r="BL12">
            <v>36523</v>
          </cell>
          <cell r="BM12">
            <v>70154</v>
          </cell>
          <cell r="BN12">
            <v>2830</v>
          </cell>
          <cell r="BO12">
            <v>3275</v>
          </cell>
          <cell r="BP12">
            <v>17</v>
          </cell>
          <cell r="BQ12">
            <v>0</v>
          </cell>
          <cell r="BR12">
            <v>33676</v>
          </cell>
          <cell r="BS12">
            <v>66879</v>
          </cell>
          <cell r="BT12">
            <v>470229</v>
          </cell>
          <cell r="BU12">
            <v>437782</v>
          </cell>
          <cell r="BV12">
            <v>293013</v>
          </cell>
          <cell r="BW12">
            <v>163657</v>
          </cell>
          <cell r="BX12">
            <v>1057</v>
          </cell>
          <cell r="BY12">
            <v>20326</v>
          </cell>
          <cell r="BZ12">
            <v>36489</v>
          </cell>
          <cell r="CA12">
            <v>163083</v>
          </cell>
          <cell r="CB12">
            <v>139670</v>
          </cell>
          <cell r="CC12">
            <v>90716</v>
          </cell>
          <cell r="CD12">
            <v>0</v>
          </cell>
          <cell r="CE12">
            <v>127</v>
          </cell>
          <cell r="CF12">
            <v>0</v>
          </cell>
          <cell r="CG12">
            <v>0</v>
          </cell>
          <cell r="CH12">
            <v>127</v>
          </cell>
          <cell r="CI12">
            <v>110073</v>
          </cell>
          <cell r="CJ12">
            <v>126612</v>
          </cell>
          <cell r="CK12">
            <v>1560</v>
          </cell>
          <cell r="CL12">
            <v>1569</v>
          </cell>
          <cell r="CM12">
            <v>79000</v>
          </cell>
          <cell r="CN12">
            <v>74632</v>
          </cell>
          <cell r="CO12">
            <v>1372</v>
          </cell>
          <cell r="CP12">
            <v>1214</v>
          </cell>
          <cell r="CQ12">
            <v>28141</v>
          </cell>
          <cell r="CR12">
            <v>49197</v>
          </cell>
          <cell r="CS12">
            <v>210362</v>
          </cell>
          <cell r="CT12">
            <v>358303</v>
          </cell>
          <cell r="CU12">
            <v>1530281</v>
          </cell>
          <cell r="CV12">
            <v>2040712</v>
          </cell>
          <cell r="CW12">
            <v>44673891</v>
          </cell>
          <cell r="CX12">
            <v>45250169</v>
          </cell>
          <cell r="CY12">
            <v>33756</v>
          </cell>
          <cell r="CZ12">
            <v>33888</v>
          </cell>
          <cell r="DA12">
            <v>40627647</v>
          </cell>
          <cell r="DB12">
            <v>40100408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1094018</v>
          </cell>
          <cell r="DH12">
            <v>864493</v>
          </cell>
          <cell r="DI12">
            <v>59956</v>
          </cell>
          <cell r="DJ12">
            <v>70583</v>
          </cell>
          <cell r="DK12">
            <v>0</v>
          </cell>
          <cell r="DL12">
            <v>0</v>
          </cell>
          <cell r="DM12">
            <v>966560</v>
          </cell>
          <cell r="DN12">
            <v>872020</v>
          </cell>
          <cell r="DO12">
            <v>0</v>
          </cell>
          <cell r="DP12">
            <v>749734</v>
          </cell>
          <cell r="DQ12">
            <v>40848817</v>
          </cell>
          <cell r="DR12">
            <v>39447618</v>
          </cell>
          <cell r="DS12">
            <v>0</v>
          </cell>
          <cell r="DT12">
            <v>387763</v>
          </cell>
          <cell r="DU12">
            <v>0</v>
          </cell>
          <cell r="DV12">
            <v>0</v>
          </cell>
          <cell r="DW12">
            <v>0</v>
          </cell>
          <cell r="DX12">
            <v>387763</v>
          </cell>
          <cell r="DY12">
            <v>0</v>
          </cell>
          <cell r="DZ12">
            <v>387763</v>
          </cell>
          <cell r="EA12">
            <v>54110</v>
          </cell>
          <cell r="EB12">
            <v>82525</v>
          </cell>
          <cell r="EC12">
            <v>10202</v>
          </cell>
          <cell r="ED12">
            <v>179830</v>
          </cell>
          <cell r="EE12">
            <v>10202</v>
          </cell>
          <cell r="EF12">
            <v>179830</v>
          </cell>
          <cell r="EG12">
            <v>0</v>
          </cell>
          <cell r="EH12">
            <v>0</v>
          </cell>
          <cell r="EI12">
            <v>3021990</v>
          </cell>
          <cell r="EJ12">
            <v>4023598</v>
          </cell>
          <cell r="EK12">
            <v>545587</v>
          </cell>
          <cell r="EL12">
            <v>928088</v>
          </cell>
          <cell r="EM12">
            <v>0</v>
          </cell>
          <cell r="EN12">
            <v>0</v>
          </cell>
          <cell r="EO12">
            <v>183407</v>
          </cell>
          <cell r="EP12">
            <v>178049</v>
          </cell>
          <cell r="EQ12">
            <v>242877</v>
          </cell>
          <cell r="ER12">
            <v>340981</v>
          </cell>
          <cell r="ES12">
            <v>1515957</v>
          </cell>
          <cell r="ET12">
            <v>1809891</v>
          </cell>
          <cell r="EU12">
            <v>61356</v>
          </cell>
          <cell r="EV12">
            <v>69407</v>
          </cell>
          <cell r="EW12">
            <v>472806</v>
          </cell>
          <cell r="EX12">
            <v>697182</v>
          </cell>
          <cell r="EY12">
            <v>5957</v>
          </cell>
          <cell r="EZ12">
            <v>6203</v>
          </cell>
          <cell r="FA12">
            <v>481046</v>
          </cell>
          <cell r="FB12">
            <v>0</v>
          </cell>
          <cell r="FC12">
            <v>305879</v>
          </cell>
          <cell r="FD12">
            <v>1205157</v>
          </cell>
          <cell r="FE12">
            <v>3825074</v>
          </cell>
          <cell r="FF12">
            <v>5414788</v>
          </cell>
          <cell r="FG12">
            <v>44673891</v>
          </cell>
          <cell r="FH12">
            <v>45250169</v>
          </cell>
          <cell r="FI12">
            <v>25</v>
          </cell>
          <cell r="FJ12">
            <v>7</v>
          </cell>
          <cell r="FK12">
            <v>0</v>
          </cell>
          <cell r="FL12">
            <v>0</v>
          </cell>
          <cell r="FM12">
            <v>655</v>
          </cell>
          <cell r="FN12">
            <v>3041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92</v>
          </cell>
          <cell r="FU12">
            <v>70</v>
          </cell>
          <cell r="FV12">
            <v>157492</v>
          </cell>
          <cell r="FW12">
            <v>265696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972</v>
          </cell>
          <cell r="GC12">
            <v>0</v>
          </cell>
          <cell r="GD12">
            <v>0</v>
          </cell>
          <cell r="GE12">
            <v>0</v>
          </cell>
          <cell r="GF12">
            <v>666408</v>
          </cell>
          <cell r="GG12">
            <v>424958</v>
          </cell>
          <cell r="GH12">
            <v>0</v>
          </cell>
          <cell r="GI12">
            <v>0</v>
          </cell>
          <cell r="GJ12">
            <v>0</v>
          </cell>
        </row>
        <row r="13">
          <cell r="A13" t="str">
            <v>07 Юго-Восточная</v>
          </cell>
          <cell r="B13">
            <v>0</v>
          </cell>
          <cell r="C13">
            <v>0</v>
          </cell>
          <cell r="D13">
            <v>6212</v>
          </cell>
          <cell r="E13">
            <v>3248</v>
          </cell>
          <cell r="F13">
            <v>25257</v>
          </cell>
          <cell r="G13">
            <v>54759</v>
          </cell>
          <cell r="H13">
            <v>25257</v>
          </cell>
          <cell r="I13">
            <v>54759</v>
          </cell>
          <cell r="J13">
            <v>0</v>
          </cell>
          <cell r="K13">
            <v>0</v>
          </cell>
          <cell r="L13">
            <v>27055991</v>
          </cell>
          <cell r="M13">
            <v>25142909</v>
          </cell>
          <cell r="N13">
            <v>0</v>
          </cell>
          <cell r="O13">
            <v>0</v>
          </cell>
          <cell r="P13">
            <v>6516407</v>
          </cell>
          <cell r="Q13">
            <v>6190071</v>
          </cell>
          <cell r="R13">
            <v>365785</v>
          </cell>
          <cell r="S13">
            <v>357472</v>
          </cell>
          <cell r="T13">
            <v>44060</v>
          </cell>
          <cell r="U13">
            <v>38829</v>
          </cell>
          <cell r="V13">
            <v>4765</v>
          </cell>
          <cell r="W13">
            <v>5289</v>
          </cell>
          <cell r="X13">
            <v>4765</v>
          </cell>
          <cell r="Y13">
            <v>5289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27451798</v>
          </cell>
          <cell r="AE13">
            <v>25560429</v>
          </cell>
          <cell r="AF13">
            <v>77541</v>
          </cell>
          <cell r="AG13">
            <v>48475</v>
          </cell>
          <cell r="AH13">
            <v>21310</v>
          </cell>
          <cell r="AI13">
            <v>21995</v>
          </cell>
          <cell r="AJ13">
            <v>99806</v>
          </cell>
          <cell r="AK13">
            <v>168624</v>
          </cell>
          <cell r="AL13">
            <v>85909</v>
          </cell>
          <cell r="AM13">
            <v>147785</v>
          </cell>
          <cell r="AN13">
            <v>2122</v>
          </cell>
          <cell r="AO13">
            <v>2067</v>
          </cell>
          <cell r="AP13">
            <v>9739</v>
          </cell>
          <cell r="AQ13">
            <v>16547</v>
          </cell>
          <cell r="AR13">
            <v>2036</v>
          </cell>
          <cell r="AS13">
            <v>2225</v>
          </cell>
          <cell r="AT13">
            <v>592959</v>
          </cell>
          <cell r="AU13">
            <v>839193</v>
          </cell>
          <cell r="AV13">
            <v>564693</v>
          </cell>
          <cell r="AW13">
            <v>804080</v>
          </cell>
          <cell r="AX13">
            <v>3305</v>
          </cell>
          <cell r="AY13">
            <v>4054</v>
          </cell>
          <cell r="AZ13">
            <v>6628</v>
          </cell>
          <cell r="BA13">
            <v>3171</v>
          </cell>
          <cell r="BB13">
            <v>7151</v>
          </cell>
          <cell r="BC13">
            <v>5608</v>
          </cell>
          <cell r="BD13">
            <v>0</v>
          </cell>
          <cell r="BE13">
            <v>0</v>
          </cell>
          <cell r="BF13">
            <v>11182</v>
          </cell>
          <cell r="BG13">
            <v>22280</v>
          </cell>
          <cell r="BH13">
            <v>0</v>
          </cell>
          <cell r="BI13">
            <v>0</v>
          </cell>
          <cell r="BJ13">
            <v>97013</v>
          </cell>
          <cell r="BK13">
            <v>136094</v>
          </cell>
          <cell r="BL13">
            <v>12251</v>
          </cell>
          <cell r="BM13">
            <v>232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12251</v>
          </cell>
          <cell r="BS13">
            <v>232</v>
          </cell>
          <cell r="BT13">
            <v>403037</v>
          </cell>
          <cell r="BU13">
            <v>529797</v>
          </cell>
          <cell r="BV13">
            <v>73051</v>
          </cell>
          <cell r="BW13">
            <v>42010</v>
          </cell>
          <cell r="BX13">
            <v>44655</v>
          </cell>
          <cell r="BY13">
            <v>637</v>
          </cell>
          <cell r="BZ13">
            <v>71433</v>
          </cell>
          <cell r="CA13">
            <v>212467</v>
          </cell>
          <cell r="CB13">
            <v>213898</v>
          </cell>
          <cell r="CC13">
            <v>274683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29979</v>
          </cell>
          <cell r="CJ13">
            <v>97089</v>
          </cell>
          <cell r="CK13">
            <v>368</v>
          </cell>
          <cell r="CL13">
            <v>958</v>
          </cell>
          <cell r="CM13">
            <v>26235</v>
          </cell>
          <cell r="CN13">
            <v>86790</v>
          </cell>
          <cell r="CO13">
            <v>81</v>
          </cell>
          <cell r="CP13">
            <v>110</v>
          </cell>
          <cell r="CQ13">
            <v>3295</v>
          </cell>
          <cell r="CR13">
            <v>9231</v>
          </cell>
          <cell r="CS13">
            <v>1175736</v>
          </cell>
          <cell r="CT13">
            <v>3308565</v>
          </cell>
          <cell r="CU13">
            <v>2310975</v>
          </cell>
          <cell r="CV13">
            <v>4910970</v>
          </cell>
          <cell r="CW13">
            <v>29762773</v>
          </cell>
          <cell r="CX13">
            <v>30471399</v>
          </cell>
          <cell r="CY13">
            <v>5895</v>
          </cell>
          <cell r="CZ13">
            <v>6312</v>
          </cell>
          <cell r="DA13">
            <v>25771229</v>
          </cell>
          <cell r="DB13">
            <v>25134561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2755250</v>
          </cell>
          <cell r="DH13">
            <v>2822878</v>
          </cell>
          <cell r="DI13">
            <v>35358</v>
          </cell>
          <cell r="DJ13">
            <v>11663</v>
          </cell>
          <cell r="DK13">
            <v>0</v>
          </cell>
          <cell r="DL13">
            <v>0</v>
          </cell>
          <cell r="DM13">
            <v>1601260</v>
          </cell>
          <cell r="DN13">
            <v>1601260</v>
          </cell>
          <cell r="DO13">
            <v>0</v>
          </cell>
          <cell r="DP13">
            <v>306862</v>
          </cell>
          <cell r="DQ13">
            <v>26966472</v>
          </cell>
          <cell r="DR13">
            <v>26067292</v>
          </cell>
          <cell r="DS13">
            <v>49</v>
          </cell>
          <cell r="DT13">
            <v>0</v>
          </cell>
          <cell r="DU13">
            <v>49</v>
          </cell>
          <cell r="DV13">
            <v>0</v>
          </cell>
          <cell r="DW13">
            <v>0</v>
          </cell>
          <cell r="DX13">
            <v>0</v>
          </cell>
          <cell r="DY13">
            <v>49</v>
          </cell>
          <cell r="DZ13">
            <v>0</v>
          </cell>
          <cell r="EA13">
            <v>65623</v>
          </cell>
          <cell r="EB13">
            <v>55138</v>
          </cell>
          <cell r="EC13">
            <v>2982</v>
          </cell>
          <cell r="ED13">
            <v>340000</v>
          </cell>
          <cell r="EE13">
            <v>0</v>
          </cell>
          <cell r="EF13">
            <v>340000</v>
          </cell>
          <cell r="EG13">
            <v>2982</v>
          </cell>
          <cell r="EH13">
            <v>0</v>
          </cell>
          <cell r="EI13">
            <v>2266907</v>
          </cell>
          <cell r="EJ13">
            <v>3252669</v>
          </cell>
          <cell r="EK13">
            <v>545917</v>
          </cell>
          <cell r="EL13">
            <v>908696</v>
          </cell>
          <cell r="EM13">
            <v>2207</v>
          </cell>
          <cell r="EN13">
            <v>0</v>
          </cell>
          <cell r="EO13">
            <v>127104</v>
          </cell>
          <cell r="EP13">
            <v>157322</v>
          </cell>
          <cell r="EQ13">
            <v>377968</v>
          </cell>
          <cell r="ER13">
            <v>535709</v>
          </cell>
          <cell r="ES13">
            <v>636023</v>
          </cell>
          <cell r="ET13">
            <v>1154937</v>
          </cell>
          <cell r="EU13">
            <v>1947</v>
          </cell>
          <cell r="EV13">
            <v>9440</v>
          </cell>
          <cell r="EW13">
            <v>575741</v>
          </cell>
          <cell r="EX13">
            <v>486565</v>
          </cell>
          <cell r="EY13">
            <v>6597</v>
          </cell>
          <cell r="EZ13">
            <v>567410</v>
          </cell>
          <cell r="FA13">
            <v>434814</v>
          </cell>
          <cell r="FB13">
            <v>0</v>
          </cell>
          <cell r="FC13">
            <v>84952</v>
          </cell>
          <cell r="FD13">
            <v>244028</v>
          </cell>
          <cell r="FE13">
            <v>2796252</v>
          </cell>
          <cell r="FF13">
            <v>4404107</v>
          </cell>
          <cell r="FG13">
            <v>29762773</v>
          </cell>
          <cell r="FH13">
            <v>30471399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7304</v>
          </cell>
          <cell r="FO13">
            <v>0</v>
          </cell>
          <cell r="FP13">
            <v>0</v>
          </cell>
          <cell r="FQ13">
            <v>0</v>
          </cell>
          <cell r="FR13">
            <v>30</v>
          </cell>
          <cell r="FS13">
            <v>613</v>
          </cell>
          <cell r="FT13">
            <v>2</v>
          </cell>
          <cell r="FU13">
            <v>2</v>
          </cell>
          <cell r="FV13">
            <v>22270</v>
          </cell>
          <cell r="FW13">
            <v>59218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1014</v>
          </cell>
          <cell r="GC13">
            <v>1014</v>
          </cell>
          <cell r="GD13">
            <v>0</v>
          </cell>
          <cell r="GE13">
            <v>0</v>
          </cell>
          <cell r="GF13">
            <v>862699</v>
          </cell>
          <cell r="GG13">
            <v>957124</v>
          </cell>
          <cell r="GH13">
            <v>0</v>
          </cell>
          <cell r="GI13">
            <v>0</v>
          </cell>
          <cell r="GJ13">
            <v>14021</v>
          </cell>
        </row>
        <row r="14">
          <cell r="A14" t="str">
            <v>08 Пpиволжская</v>
          </cell>
          <cell r="B14">
            <v>0</v>
          </cell>
          <cell r="C14">
            <v>0</v>
          </cell>
          <cell r="D14">
            <v>9032</v>
          </cell>
          <cell r="E14">
            <v>6184</v>
          </cell>
          <cell r="F14">
            <v>35502</v>
          </cell>
          <cell r="G14">
            <v>52049</v>
          </cell>
          <cell r="H14">
            <v>35502</v>
          </cell>
          <cell r="I14">
            <v>52049</v>
          </cell>
          <cell r="J14">
            <v>0</v>
          </cell>
          <cell r="K14">
            <v>0</v>
          </cell>
          <cell r="L14">
            <v>20168885</v>
          </cell>
          <cell r="M14">
            <v>20436869</v>
          </cell>
          <cell r="N14">
            <v>9438</v>
          </cell>
          <cell r="O14">
            <v>9438</v>
          </cell>
          <cell r="P14">
            <v>4879016</v>
          </cell>
          <cell r="Q14">
            <v>4947492</v>
          </cell>
          <cell r="R14">
            <v>215019</v>
          </cell>
          <cell r="S14">
            <v>163236</v>
          </cell>
          <cell r="T14">
            <v>10634</v>
          </cell>
          <cell r="U14">
            <v>0</v>
          </cell>
          <cell r="V14">
            <v>18773</v>
          </cell>
          <cell r="W14">
            <v>15158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18773</v>
          </cell>
          <cell r="AC14">
            <v>15158</v>
          </cell>
          <cell r="AD14">
            <v>20438179</v>
          </cell>
          <cell r="AE14">
            <v>20667312</v>
          </cell>
          <cell r="AF14">
            <v>22205</v>
          </cell>
          <cell r="AG14">
            <v>34444</v>
          </cell>
          <cell r="AH14">
            <v>8449</v>
          </cell>
          <cell r="AI14">
            <v>6105</v>
          </cell>
          <cell r="AJ14">
            <v>46232</v>
          </cell>
          <cell r="AK14">
            <v>109585</v>
          </cell>
          <cell r="AL14">
            <v>35114</v>
          </cell>
          <cell r="AM14">
            <v>90674</v>
          </cell>
          <cell r="AN14">
            <v>3871</v>
          </cell>
          <cell r="AO14">
            <v>9284</v>
          </cell>
          <cell r="AP14">
            <v>7180</v>
          </cell>
          <cell r="AQ14">
            <v>9268</v>
          </cell>
          <cell r="AR14">
            <v>67</v>
          </cell>
          <cell r="AS14">
            <v>359</v>
          </cell>
          <cell r="AT14">
            <v>199395</v>
          </cell>
          <cell r="AU14">
            <v>357576</v>
          </cell>
          <cell r="AV14">
            <v>190235</v>
          </cell>
          <cell r="AW14">
            <v>337798</v>
          </cell>
          <cell r="AX14">
            <v>1699</v>
          </cell>
          <cell r="AY14">
            <v>1005</v>
          </cell>
          <cell r="AZ14">
            <v>1514</v>
          </cell>
          <cell r="BA14">
            <v>5215</v>
          </cell>
          <cell r="BB14">
            <v>2821</v>
          </cell>
          <cell r="BC14">
            <v>3129</v>
          </cell>
          <cell r="BD14">
            <v>0</v>
          </cell>
          <cell r="BE14">
            <v>0</v>
          </cell>
          <cell r="BF14">
            <v>3104</v>
          </cell>
          <cell r="BG14">
            <v>10336</v>
          </cell>
          <cell r="BH14">
            <v>22</v>
          </cell>
          <cell r="BI14">
            <v>93</v>
          </cell>
          <cell r="BJ14">
            <v>145598</v>
          </cell>
          <cell r="BK14">
            <v>100060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225354</v>
          </cell>
          <cell r="BU14">
            <v>310394</v>
          </cell>
          <cell r="BV14">
            <v>73487</v>
          </cell>
          <cell r="BW14">
            <v>52003</v>
          </cell>
          <cell r="BX14">
            <v>0</v>
          </cell>
          <cell r="BY14">
            <v>0</v>
          </cell>
          <cell r="BZ14">
            <v>22199</v>
          </cell>
          <cell r="CA14">
            <v>55741</v>
          </cell>
          <cell r="CB14">
            <v>129668</v>
          </cell>
          <cell r="CC14">
            <v>202650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135534</v>
          </cell>
          <cell r="CJ14">
            <v>203498</v>
          </cell>
          <cell r="CK14">
            <v>1572</v>
          </cell>
          <cell r="CL14">
            <v>1002</v>
          </cell>
          <cell r="CM14">
            <v>106985</v>
          </cell>
          <cell r="CN14">
            <v>65471</v>
          </cell>
          <cell r="CO14">
            <v>37</v>
          </cell>
          <cell r="CP14">
            <v>2698</v>
          </cell>
          <cell r="CQ14">
            <v>26940</v>
          </cell>
          <cell r="CR14">
            <v>134327</v>
          </cell>
          <cell r="CS14">
            <v>1037728</v>
          </cell>
          <cell r="CT14">
            <v>702706</v>
          </cell>
          <cell r="CU14">
            <v>1743609</v>
          </cell>
          <cell r="CV14">
            <v>1674234</v>
          </cell>
          <cell r="CW14">
            <v>22181788</v>
          </cell>
          <cell r="CX14">
            <v>22341546</v>
          </cell>
          <cell r="CY14">
            <v>6391</v>
          </cell>
          <cell r="CZ14">
            <v>6618</v>
          </cell>
          <cell r="DA14">
            <v>18860952</v>
          </cell>
          <cell r="DB14">
            <v>18772473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2155350</v>
          </cell>
          <cell r="DH14">
            <v>1940292</v>
          </cell>
          <cell r="DI14">
            <v>219</v>
          </cell>
          <cell r="DJ14">
            <v>33154</v>
          </cell>
          <cell r="DK14">
            <v>0</v>
          </cell>
          <cell r="DL14">
            <v>0</v>
          </cell>
          <cell r="DM14">
            <v>355528</v>
          </cell>
          <cell r="DN14">
            <v>168957</v>
          </cell>
          <cell r="DO14">
            <v>3840</v>
          </cell>
          <cell r="DP14">
            <v>0</v>
          </cell>
          <cell r="DQ14">
            <v>20667384</v>
          </cell>
          <cell r="DR14">
            <v>20587420</v>
          </cell>
          <cell r="DS14">
            <v>65</v>
          </cell>
          <cell r="DT14">
            <v>197252</v>
          </cell>
          <cell r="DU14">
            <v>65</v>
          </cell>
          <cell r="DV14">
            <v>65</v>
          </cell>
          <cell r="DW14">
            <v>0</v>
          </cell>
          <cell r="DX14">
            <v>197187</v>
          </cell>
          <cell r="DY14">
            <v>65</v>
          </cell>
          <cell r="DZ14">
            <v>197252</v>
          </cell>
          <cell r="EA14">
            <v>22184</v>
          </cell>
          <cell r="EB14">
            <v>18445</v>
          </cell>
          <cell r="EC14">
            <v>15306</v>
          </cell>
          <cell r="ED14">
            <v>331316</v>
          </cell>
          <cell r="EE14">
            <v>15306</v>
          </cell>
          <cell r="EF14">
            <v>331316</v>
          </cell>
          <cell r="EG14">
            <v>0</v>
          </cell>
          <cell r="EH14">
            <v>0</v>
          </cell>
          <cell r="EI14">
            <v>945600</v>
          </cell>
          <cell r="EJ14">
            <v>1160938</v>
          </cell>
          <cell r="EK14">
            <v>374851</v>
          </cell>
          <cell r="EL14">
            <v>597227</v>
          </cell>
          <cell r="EM14">
            <v>0</v>
          </cell>
          <cell r="EN14">
            <v>0</v>
          </cell>
          <cell r="EO14">
            <v>64716</v>
          </cell>
          <cell r="EP14">
            <v>122661</v>
          </cell>
          <cell r="EQ14">
            <v>86629</v>
          </cell>
          <cell r="ER14">
            <v>55848</v>
          </cell>
          <cell r="ES14">
            <v>261671</v>
          </cell>
          <cell r="ET14">
            <v>190317</v>
          </cell>
          <cell r="EU14">
            <v>16704</v>
          </cell>
          <cell r="EV14">
            <v>9170</v>
          </cell>
          <cell r="EW14">
            <v>141029</v>
          </cell>
          <cell r="EX14">
            <v>185715</v>
          </cell>
          <cell r="EY14">
            <v>543</v>
          </cell>
          <cell r="EZ14">
            <v>21387</v>
          </cell>
          <cell r="FA14">
            <v>306482</v>
          </cell>
          <cell r="FB14">
            <v>74</v>
          </cell>
          <cell r="FC14">
            <v>246408</v>
          </cell>
          <cell r="FD14">
            <v>43159</v>
          </cell>
          <cell r="FE14">
            <v>1514339</v>
          </cell>
          <cell r="FF14">
            <v>1556874</v>
          </cell>
          <cell r="FG14">
            <v>22181788</v>
          </cell>
          <cell r="FH14">
            <v>22341546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146</v>
          </cell>
          <cell r="FN14">
            <v>314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5</v>
          </cell>
          <cell r="FU14">
            <v>13</v>
          </cell>
          <cell r="FV14">
            <v>5434</v>
          </cell>
          <cell r="FW14">
            <v>12286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512614</v>
          </cell>
          <cell r="GG14">
            <v>494579</v>
          </cell>
          <cell r="GH14">
            <v>0</v>
          </cell>
          <cell r="GI14">
            <v>0</v>
          </cell>
          <cell r="GJ14">
            <v>0</v>
          </cell>
        </row>
        <row r="15">
          <cell r="A15" t="str">
            <v>09 Куйбышевская</v>
          </cell>
          <cell r="B15">
            <v>0</v>
          </cell>
          <cell r="C15">
            <v>0</v>
          </cell>
          <cell r="D15">
            <v>19742</v>
          </cell>
          <cell r="E15">
            <v>32585</v>
          </cell>
          <cell r="F15">
            <v>98615</v>
          </cell>
          <cell r="G15">
            <v>155650</v>
          </cell>
          <cell r="H15">
            <v>98615</v>
          </cell>
          <cell r="I15">
            <v>155650</v>
          </cell>
          <cell r="J15">
            <v>0</v>
          </cell>
          <cell r="K15">
            <v>0</v>
          </cell>
          <cell r="L15">
            <v>39011667</v>
          </cell>
          <cell r="M15">
            <v>36066074</v>
          </cell>
          <cell r="N15">
            <v>0</v>
          </cell>
          <cell r="O15">
            <v>0</v>
          </cell>
          <cell r="P15">
            <v>11645631</v>
          </cell>
          <cell r="Q15">
            <v>11091360</v>
          </cell>
          <cell r="R15">
            <v>751469</v>
          </cell>
          <cell r="S15">
            <v>1078110</v>
          </cell>
          <cell r="T15">
            <v>11721</v>
          </cell>
          <cell r="U15">
            <v>14454</v>
          </cell>
          <cell r="V15">
            <v>271735</v>
          </cell>
          <cell r="W15">
            <v>271231</v>
          </cell>
          <cell r="X15">
            <v>22950</v>
          </cell>
          <cell r="Y15">
            <v>23372</v>
          </cell>
          <cell r="Z15">
            <v>0</v>
          </cell>
          <cell r="AA15">
            <v>0</v>
          </cell>
          <cell r="AB15">
            <v>248785</v>
          </cell>
          <cell r="AC15">
            <v>247859</v>
          </cell>
          <cell r="AD15">
            <v>40133486</v>
          </cell>
          <cell r="AE15">
            <v>37571065</v>
          </cell>
          <cell r="AF15">
            <v>50274</v>
          </cell>
          <cell r="AG15">
            <v>52464</v>
          </cell>
          <cell r="AH15">
            <v>15113</v>
          </cell>
          <cell r="AI15">
            <v>14347</v>
          </cell>
          <cell r="AJ15">
            <v>75334</v>
          </cell>
          <cell r="AK15">
            <v>229468</v>
          </cell>
          <cell r="AL15">
            <v>60076</v>
          </cell>
          <cell r="AM15">
            <v>203475</v>
          </cell>
          <cell r="AN15">
            <v>8144</v>
          </cell>
          <cell r="AO15">
            <v>17607</v>
          </cell>
          <cell r="AP15">
            <v>3850</v>
          </cell>
          <cell r="AQ15">
            <v>4147</v>
          </cell>
          <cell r="AR15">
            <v>3264</v>
          </cell>
          <cell r="AS15">
            <v>4239</v>
          </cell>
          <cell r="AT15">
            <v>513567</v>
          </cell>
          <cell r="AU15">
            <v>743155</v>
          </cell>
          <cell r="AV15">
            <v>488965</v>
          </cell>
          <cell r="AW15">
            <v>707552</v>
          </cell>
          <cell r="AX15">
            <v>0</v>
          </cell>
          <cell r="AY15">
            <v>0</v>
          </cell>
          <cell r="AZ15">
            <v>5988</v>
          </cell>
          <cell r="BA15">
            <v>8820</v>
          </cell>
          <cell r="BB15">
            <v>10174</v>
          </cell>
          <cell r="BC15">
            <v>13483</v>
          </cell>
          <cell r="BD15">
            <v>0</v>
          </cell>
          <cell r="BE15">
            <v>0</v>
          </cell>
          <cell r="BF15">
            <v>8440</v>
          </cell>
          <cell r="BG15">
            <v>13298</v>
          </cell>
          <cell r="BH15">
            <v>0</v>
          </cell>
          <cell r="BI15">
            <v>2</v>
          </cell>
          <cell r="BJ15">
            <v>219507</v>
          </cell>
          <cell r="BK15">
            <v>159647</v>
          </cell>
          <cell r="BL15">
            <v>10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10</v>
          </cell>
          <cell r="BS15">
            <v>0</v>
          </cell>
          <cell r="BT15">
            <v>834884</v>
          </cell>
          <cell r="BU15">
            <v>823968</v>
          </cell>
          <cell r="BV15">
            <v>655979</v>
          </cell>
          <cell r="BW15">
            <v>674945</v>
          </cell>
          <cell r="BX15">
            <v>9055</v>
          </cell>
          <cell r="BY15">
            <v>0</v>
          </cell>
          <cell r="BZ15">
            <v>48169</v>
          </cell>
          <cell r="CA15">
            <v>53470</v>
          </cell>
          <cell r="CB15">
            <v>121681</v>
          </cell>
          <cell r="CC15">
            <v>95553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29122</v>
          </cell>
          <cell r="CJ15">
            <v>17337</v>
          </cell>
          <cell r="CK15">
            <v>760</v>
          </cell>
          <cell r="CL15">
            <v>1675</v>
          </cell>
          <cell r="CM15">
            <v>11728</v>
          </cell>
          <cell r="CN15">
            <v>7821</v>
          </cell>
          <cell r="CO15">
            <v>1045</v>
          </cell>
          <cell r="CP15">
            <v>403</v>
          </cell>
          <cell r="CQ15">
            <v>15589</v>
          </cell>
          <cell r="CR15">
            <v>7438</v>
          </cell>
          <cell r="CS15">
            <v>1326421</v>
          </cell>
          <cell r="CT15">
            <v>4099366</v>
          </cell>
          <cell r="CU15">
            <v>2923511</v>
          </cell>
          <cell r="CV15">
            <v>5843473</v>
          </cell>
          <cell r="CW15">
            <v>43056997</v>
          </cell>
          <cell r="CX15">
            <v>43414538</v>
          </cell>
          <cell r="CY15">
            <v>2892</v>
          </cell>
          <cell r="CZ15">
            <v>2892</v>
          </cell>
          <cell r="DA15">
            <v>38075526</v>
          </cell>
          <cell r="DB15">
            <v>38164280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1942627</v>
          </cell>
          <cell r="DH15">
            <v>1650187</v>
          </cell>
          <cell r="DI15">
            <v>8978</v>
          </cell>
          <cell r="DJ15">
            <v>13559</v>
          </cell>
          <cell r="DK15">
            <v>0</v>
          </cell>
          <cell r="DL15">
            <v>0</v>
          </cell>
          <cell r="DM15">
            <v>695237</v>
          </cell>
          <cell r="DN15">
            <v>692959</v>
          </cell>
          <cell r="DO15">
            <v>0</v>
          </cell>
          <cell r="DP15">
            <v>475655</v>
          </cell>
          <cell r="DQ15">
            <v>39334786</v>
          </cell>
          <cell r="DR15">
            <v>38662304</v>
          </cell>
          <cell r="DS15">
            <v>0</v>
          </cell>
          <cell r="DT15">
            <v>433555</v>
          </cell>
          <cell r="DU15">
            <v>0</v>
          </cell>
          <cell r="DV15">
            <v>0</v>
          </cell>
          <cell r="DW15">
            <v>0</v>
          </cell>
          <cell r="DX15">
            <v>433555</v>
          </cell>
          <cell r="DY15">
            <v>0</v>
          </cell>
          <cell r="DZ15">
            <v>433555</v>
          </cell>
          <cell r="EA15">
            <v>68436</v>
          </cell>
          <cell r="EB15">
            <v>194246</v>
          </cell>
          <cell r="EC15">
            <v>32823</v>
          </cell>
          <cell r="ED15">
            <v>80060</v>
          </cell>
          <cell r="EE15">
            <v>17689</v>
          </cell>
          <cell r="EF15">
            <v>80060</v>
          </cell>
          <cell r="EG15">
            <v>15134</v>
          </cell>
          <cell r="EH15">
            <v>0</v>
          </cell>
          <cell r="EI15">
            <v>2838746</v>
          </cell>
          <cell r="EJ15">
            <v>3754708</v>
          </cell>
          <cell r="EK15">
            <v>519968</v>
          </cell>
          <cell r="EL15">
            <v>713668</v>
          </cell>
          <cell r="EM15">
            <v>100</v>
          </cell>
          <cell r="EN15">
            <v>0</v>
          </cell>
          <cell r="EO15">
            <v>138009</v>
          </cell>
          <cell r="EP15">
            <v>177242</v>
          </cell>
          <cell r="EQ15">
            <v>113137</v>
          </cell>
          <cell r="ER15">
            <v>263063</v>
          </cell>
          <cell r="ES15">
            <v>1735969</v>
          </cell>
          <cell r="ET15">
            <v>2231642</v>
          </cell>
          <cell r="EU15">
            <v>11662</v>
          </cell>
          <cell r="EV15">
            <v>13778</v>
          </cell>
          <cell r="EW15">
            <v>319901</v>
          </cell>
          <cell r="EX15">
            <v>355315</v>
          </cell>
          <cell r="EY15">
            <v>314</v>
          </cell>
          <cell r="EZ15">
            <v>4082</v>
          </cell>
          <cell r="FA15">
            <v>477557</v>
          </cell>
          <cell r="FB15">
            <v>522</v>
          </cell>
          <cell r="FC15">
            <v>372771</v>
          </cell>
          <cell r="FD15">
            <v>479307</v>
          </cell>
          <cell r="FE15">
            <v>3722211</v>
          </cell>
          <cell r="FF15">
            <v>4318679</v>
          </cell>
          <cell r="FG15">
            <v>43056997</v>
          </cell>
          <cell r="FH15">
            <v>43414538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5362</v>
          </cell>
          <cell r="FN15">
            <v>2185</v>
          </cell>
          <cell r="FO15">
            <v>1706</v>
          </cell>
          <cell r="FP15">
            <v>21617</v>
          </cell>
          <cell r="FQ15">
            <v>0</v>
          </cell>
          <cell r="FR15">
            <v>5244</v>
          </cell>
          <cell r="FS15">
            <v>0</v>
          </cell>
          <cell r="FT15">
            <v>44</v>
          </cell>
          <cell r="FU15">
            <v>33</v>
          </cell>
          <cell r="FV15">
            <v>68483</v>
          </cell>
          <cell r="FW15">
            <v>80973</v>
          </cell>
          <cell r="FX15">
            <v>9055</v>
          </cell>
          <cell r="FY15">
            <v>0</v>
          </cell>
          <cell r="FZ15">
            <v>100</v>
          </cell>
          <cell r="GA15">
            <v>0</v>
          </cell>
          <cell r="GB15">
            <v>35</v>
          </cell>
          <cell r="GC15">
            <v>35</v>
          </cell>
          <cell r="GD15">
            <v>0</v>
          </cell>
          <cell r="GE15">
            <v>0</v>
          </cell>
          <cell r="GF15">
            <v>1015666</v>
          </cell>
          <cell r="GG15">
            <v>978437</v>
          </cell>
          <cell r="GH15">
            <v>9104</v>
          </cell>
          <cell r="GI15">
            <v>8762</v>
          </cell>
          <cell r="GJ15">
            <v>0</v>
          </cell>
        </row>
        <row r="16">
          <cell r="A16" t="str">
            <v>10 Свеpдловская</v>
          </cell>
          <cell r="B16">
            <v>0</v>
          </cell>
          <cell r="C16">
            <v>0</v>
          </cell>
          <cell r="D16">
            <v>100652</v>
          </cell>
          <cell r="E16">
            <v>70585</v>
          </cell>
          <cell r="F16">
            <v>35695</v>
          </cell>
          <cell r="G16">
            <v>66901</v>
          </cell>
          <cell r="H16">
            <v>35695</v>
          </cell>
          <cell r="I16">
            <v>66901</v>
          </cell>
          <cell r="J16">
            <v>0</v>
          </cell>
          <cell r="K16">
            <v>0</v>
          </cell>
          <cell r="L16">
            <v>81313476</v>
          </cell>
          <cell r="M16">
            <v>77728274</v>
          </cell>
          <cell r="N16">
            <v>0</v>
          </cell>
          <cell r="O16">
            <v>0</v>
          </cell>
          <cell r="P16">
            <v>9256806</v>
          </cell>
          <cell r="Q16">
            <v>9344412</v>
          </cell>
          <cell r="R16">
            <v>2457817</v>
          </cell>
          <cell r="S16">
            <v>2568939</v>
          </cell>
          <cell r="T16">
            <v>178435</v>
          </cell>
          <cell r="U16">
            <v>241034</v>
          </cell>
          <cell r="V16">
            <v>118822</v>
          </cell>
          <cell r="W16">
            <v>49401</v>
          </cell>
          <cell r="X16">
            <v>46317</v>
          </cell>
          <cell r="Y16">
            <v>46192</v>
          </cell>
          <cell r="Z16">
            <v>71915</v>
          </cell>
          <cell r="AA16">
            <v>2634</v>
          </cell>
          <cell r="AB16">
            <v>590</v>
          </cell>
          <cell r="AC16">
            <v>575</v>
          </cell>
          <cell r="AD16">
            <v>83925810</v>
          </cell>
          <cell r="AE16">
            <v>80413515</v>
          </cell>
          <cell r="AF16">
            <v>46412</v>
          </cell>
          <cell r="AG16">
            <v>59656</v>
          </cell>
          <cell r="AH16">
            <v>24511</v>
          </cell>
          <cell r="AI16">
            <v>19695</v>
          </cell>
          <cell r="AJ16">
            <v>131977</v>
          </cell>
          <cell r="AK16">
            <v>204519</v>
          </cell>
          <cell r="AL16">
            <v>83103</v>
          </cell>
          <cell r="AM16">
            <v>129181</v>
          </cell>
          <cell r="AN16">
            <v>27784</v>
          </cell>
          <cell r="AO16">
            <v>33396</v>
          </cell>
          <cell r="AP16">
            <v>8468</v>
          </cell>
          <cell r="AQ16">
            <v>18538</v>
          </cell>
          <cell r="AR16">
            <v>12622</v>
          </cell>
          <cell r="AS16">
            <v>23404</v>
          </cell>
          <cell r="AT16">
            <v>650683</v>
          </cell>
          <cell r="AU16">
            <v>875563</v>
          </cell>
          <cell r="AV16">
            <v>620874</v>
          </cell>
          <cell r="AW16">
            <v>836074</v>
          </cell>
          <cell r="AX16">
            <v>47</v>
          </cell>
          <cell r="AY16">
            <v>32</v>
          </cell>
          <cell r="AZ16">
            <v>2923</v>
          </cell>
          <cell r="BA16">
            <v>1400</v>
          </cell>
          <cell r="BB16">
            <v>8650</v>
          </cell>
          <cell r="BC16">
            <v>12296</v>
          </cell>
          <cell r="BD16">
            <v>0</v>
          </cell>
          <cell r="BE16">
            <v>0</v>
          </cell>
          <cell r="BF16">
            <v>18189</v>
          </cell>
          <cell r="BG16">
            <v>25761</v>
          </cell>
          <cell r="BH16">
            <v>0</v>
          </cell>
          <cell r="BI16">
            <v>0</v>
          </cell>
          <cell r="BJ16">
            <v>243341</v>
          </cell>
          <cell r="BK16">
            <v>422781</v>
          </cell>
          <cell r="BL16">
            <v>2119</v>
          </cell>
          <cell r="BM16">
            <v>1883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2119</v>
          </cell>
          <cell r="BS16">
            <v>1883</v>
          </cell>
          <cell r="BT16">
            <v>479091</v>
          </cell>
          <cell r="BU16">
            <v>487165</v>
          </cell>
          <cell r="BV16">
            <v>258274</v>
          </cell>
          <cell r="BW16">
            <v>276257</v>
          </cell>
          <cell r="BX16">
            <v>43196</v>
          </cell>
          <cell r="BY16">
            <v>1516</v>
          </cell>
          <cell r="BZ16">
            <v>55784</v>
          </cell>
          <cell r="CA16">
            <v>58349</v>
          </cell>
          <cell r="CB16">
            <v>121837</v>
          </cell>
          <cell r="CC16">
            <v>151043</v>
          </cell>
          <cell r="CD16">
            <v>3075</v>
          </cell>
          <cell r="CE16">
            <v>1299</v>
          </cell>
          <cell r="CF16">
            <v>0</v>
          </cell>
          <cell r="CG16">
            <v>3075</v>
          </cell>
          <cell r="CH16">
            <v>1299</v>
          </cell>
          <cell r="CI16">
            <v>220446</v>
          </cell>
          <cell r="CJ16">
            <v>127346</v>
          </cell>
          <cell r="CK16">
            <v>1028</v>
          </cell>
          <cell r="CL16">
            <v>1695</v>
          </cell>
          <cell r="CM16">
            <v>188011</v>
          </cell>
          <cell r="CN16">
            <v>121313</v>
          </cell>
          <cell r="CO16">
            <v>4540</v>
          </cell>
          <cell r="CP16">
            <v>3613</v>
          </cell>
          <cell r="CQ16">
            <v>26867</v>
          </cell>
          <cell r="CR16">
            <v>725</v>
          </cell>
          <cell r="CS16">
            <v>3261394</v>
          </cell>
          <cell r="CT16">
            <v>9062541</v>
          </cell>
          <cell r="CU16">
            <v>4860149</v>
          </cell>
          <cell r="CV16">
            <v>10978578</v>
          </cell>
          <cell r="CW16">
            <v>88785959</v>
          </cell>
          <cell r="CX16">
            <v>91392093</v>
          </cell>
          <cell r="CY16">
            <v>9401</v>
          </cell>
          <cell r="CZ16">
            <v>9401</v>
          </cell>
          <cell r="DA16">
            <v>81916241</v>
          </cell>
          <cell r="DB16">
            <v>82386157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3500051</v>
          </cell>
          <cell r="DH16">
            <v>3500051</v>
          </cell>
          <cell r="DI16">
            <v>114277</v>
          </cell>
          <cell r="DJ16">
            <v>154033</v>
          </cell>
          <cell r="DK16">
            <v>0</v>
          </cell>
          <cell r="DL16">
            <v>0</v>
          </cell>
          <cell r="DM16">
            <v>1876007</v>
          </cell>
          <cell r="DN16">
            <v>1832923</v>
          </cell>
          <cell r="DO16">
            <v>0</v>
          </cell>
          <cell r="DP16">
            <v>705270</v>
          </cell>
          <cell r="DQ16">
            <v>83663963</v>
          </cell>
          <cell r="DR16">
            <v>83511449</v>
          </cell>
          <cell r="DS16">
            <v>30</v>
          </cell>
          <cell r="DT16">
            <v>30</v>
          </cell>
          <cell r="DU16">
            <v>30</v>
          </cell>
          <cell r="DV16">
            <v>30</v>
          </cell>
          <cell r="DW16">
            <v>0</v>
          </cell>
          <cell r="DX16">
            <v>0</v>
          </cell>
          <cell r="DY16">
            <v>30</v>
          </cell>
          <cell r="DZ16">
            <v>30</v>
          </cell>
          <cell r="EA16">
            <v>41512</v>
          </cell>
          <cell r="EB16">
            <v>60656</v>
          </cell>
          <cell r="EC16">
            <v>59787</v>
          </cell>
          <cell r="ED16">
            <v>347019</v>
          </cell>
          <cell r="EE16">
            <v>59787</v>
          </cell>
          <cell r="EF16">
            <v>347019</v>
          </cell>
          <cell r="EG16">
            <v>0</v>
          </cell>
          <cell r="EH16">
            <v>0</v>
          </cell>
          <cell r="EI16">
            <v>4228694</v>
          </cell>
          <cell r="EJ16">
            <v>6933634</v>
          </cell>
          <cell r="EK16">
            <v>918048</v>
          </cell>
          <cell r="EL16">
            <v>1071601</v>
          </cell>
          <cell r="EM16">
            <v>110384</v>
          </cell>
          <cell r="EN16">
            <v>63384</v>
          </cell>
          <cell r="EO16">
            <v>199452</v>
          </cell>
          <cell r="EP16">
            <v>302789</v>
          </cell>
          <cell r="EQ16">
            <v>297827</v>
          </cell>
          <cell r="ER16">
            <v>333686</v>
          </cell>
          <cell r="ES16">
            <v>2364883</v>
          </cell>
          <cell r="ET16">
            <v>4572223</v>
          </cell>
          <cell r="EU16">
            <v>67601</v>
          </cell>
          <cell r="EV16">
            <v>53678</v>
          </cell>
          <cell r="EW16">
            <v>270499</v>
          </cell>
          <cell r="EX16">
            <v>536273</v>
          </cell>
          <cell r="EY16">
            <v>4112</v>
          </cell>
          <cell r="EZ16">
            <v>15604</v>
          </cell>
          <cell r="FA16">
            <v>666062</v>
          </cell>
          <cell r="FB16">
            <v>42600</v>
          </cell>
          <cell r="FC16">
            <v>163311</v>
          </cell>
          <cell r="FD16">
            <v>541757</v>
          </cell>
          <cell r="FE16">
            <v>5121966</v>
          </cell>
          <cell r="FF16">
            <v>7880614</v>
          </cell>
          <cell r="FG16">
            <v>88785959</v>
          </cell>
          <cell r="FH16">
            <v>91392093</v>
          </cell>
          <cell r="FI16">
            <v>1255</v>
          </cell>
          <cell r="FJ16">
            <v>1709</v>
          </cell>
          <cell r="FK16">
            <v>0</v>
          </cell>
          <cell r="FL16">
            <v>454</v>
          </cell>
          <cell r="FM16">
            <v>2702</v>
          </cell>
          <cell r="FN16">
            <v>16360</v>
          </cell>
          <cell r="FO16">
            <v>442</v>
          </cell>
          <cell r="FP16">
            <v>364</v>
          </cell>
          <cell r="FQ16">
            <v>0</v>
          </cell>
          <cell r="FR16">
            <v>1943</v>
          </cell>
          <cell r="FS16">
            <v>1208</v>
          </cell>
          <cell r="FT16">
            <v>12</v>
          </cell>
          <cell r="FU16">
            <v>34</v>
          </cell>
          <cell r="FV16">
            <v>21472</v>
          </cell>
          <cell r="FW16">
            <v>57252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1038494</v>
          </cell>
          <cell r="GG16">
            <v>1082887</v>
          </cell>
          <cell r="GH16">
            <v>101</v>
          </cell>
          <cell r="GI16">
            <v>102</v>
          </cell>
          <cell r="GJ16">
            <v>0</v>
          </cell>
        </row>
        <row r="17">
          <cell r="A17" t="str">
            <v>11 Южно-Уpальская</v>
          </cell>
          <cell r="B17">
            <v>25</v>
          </cell>
          <cell r="C17">
            <v>0</v>
          </cell>
          <cell r="D17">
            <v>14902</v>
          </cell>
          <cell r="E17">
            <v>9184</v>
          </cell>
          <cell r="F17">
            <v>23381</v>
          </cell>
          <cell r="G17">
            <v>69389</v>
          </cell>
          <cell r="H17">
            <v>23381</v>
          </cell>
          <cell r="I17">
            <v>69389</v>
          </cell>
          <cell r="J17">
            <v>0</v>
          </cell>
          <cell r="K17">
            <v>0</v>
          </cell>
          <cell r="L17">
            <v>32774944</v>
          </cell>
          <cell r="M17">
            <v>29791518</v>
          </cell>
          <cell r="N17">
            <v>17549</v>
          </cell>
          <cell r="O17">
            <v>16579</v>
          </cell>
          <cell r="P17">
            <v>7850558</v>
          </cell>
          <cell r="Q17">
            <v>7501294</v>
          </cell>
          <cell r="R17">
            <v>191840</v>
          </cell>
          <cell r="S17">
            <v>225922</v>
          </cell>
          <cell r="T17">
            <v>667</v>
          </cell>
          <cell r="U17">
            <v>33054</v>
          </cell>
          <cell r="V17">
            <v>15287</v>
          </cell>
          <cell r="W17">
            <v>11705</v>
          </cell>
          <cell r="X17">
            <v>13992</v>
          </cell>
          <cell r="Y17">
            <v>11705</v>
          </cell>
          <cell r="Z17">
            <v>0</v>
          </cell>
          <cell r="AA17">
            <v>0</v>
          </cell>
          <cell r="AB17">
            <v>1295</v>
          </cell>
          <cell r="AC17">
            <v>0</v>
          </cell>
          <cell r="AD17">
            <v>33005452</v>
          </cell>
          <cell r="AE17">
            <v>30098534</v>
          </cell>
          <cell r="AF17">
            <v>25647</v>
          </cell>
          <cell r="AG17">
            <v>51153</v>
          </cell>
          <cell r="AH17">
            <v>11917</v>
          </cell>
          <cell r="AI17">
            <v>12327</v>
          </cell>
          <cell r="AJ17">
            <v>51169</v>
          </cell>
          <cell r="AK17">
            <v>110587</v>
          </cell>
          <cell r="AL17">
            <v>25814</v>
          </cell>
          <cell r="AM17">
            <v>59877</v>
          </cell>
          <cell r="AN17">
            <v>18625</v>
          </cell>
          <cell r="AO17">
            <v>41866</v>
          </cell>
          <cell r="AP17">
            <v>5668</v>
          </cell>
          <cell r="AQ17">
            <v>7771</v>
          </cell>
          <cell r="AR17">
            <v>1062</v>
          </cell>
          <cell r="AS17">
            <v>1073</v>
          </cell>
          <cell r="AT17">
            <v>355124</v>
          </cell>
          <cell r="AU17">
            <v>539371</v>
          </cell>
          <cell r="AV17">
            <v>332385</v>
          </cell>
          <cell r="AW17">
            <v>508086</v>
          </cell>
          <cell r="AX17">
            <v>3146</v>
          </cell>
          <cell r="AY17">
            <v>3629</v>
          </cell>
          <cell r="AZ17">
            <v>2764</v>
          </cell>
          <cell r="BA17">
            <v>5789</v>
          </cell>
          <cell r="BB17">
            <v>10699</v>
          </cell>
          <cell r="BC17">
            <v>10561</v>
          </cell>
          <cell r="BD17">
            <v>0</v>
          </cell>
          <cell r="BE17">
            <v>0</v>
          </cell>
          <cell r="BF17">
            <v>6063</v>
          </cell>
          <cell r="BG17">
            <v>11306</v>
          </cell>
          <cell r="BH17">
            <v>67</v>
          </cell>
          <cell r="BI17">
            <v>0</v>
          </cell>
          <cell r="BJ17">
            <v>68987</v>
          </cell>
          <cell r="BK17">
            <v>77551</v>
          </cell>
          <cell r="BL17">
            <v>31642</v>
          </cell>
          <cell r="BM17">
            <v>21630</v>
          </cell>
          <cell r="BN17">
            <v>1200</v>
          </cell>
          <cell r="BO17">
            <v>409</v>
          </cell>
          <cell r="BP17">
            <v>0</v>
          </cell>
          <cell r="BQ17">
            <v>0</v>
          </cell>
          <cell r="BR17">
            <v>30442</v>
          </cell>
          <cell r="BS17">
            <v>21221</v>
          </cell>
          <cell r="BT17">
            <v>444346</v>
          </cell>
          <cell r="BU17">
            <v>391853</v>
          </cell>
          <cell r="BV17">
            <v>59702</v>
          </cell>
          <cell r="BW17">
            <v>88683</v>
          </cell>
          <cell r="BX17">
            <v>431</v>
          </cell>
          <cell r="BY17">
            <v>165</v>
          </cell>
          <cell r="BZ17">
            <v>68316</v>
          </cell>
          <cell r="CA17">
            <v>101243</v>
          </cell>
          <cell r="CB17">
            <v>315897</v>
          </cell>
          <cell r="CC17">
            <v>201762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71879</v>
          </cell>
          <cell r="CJ17">
            <v>103311</v>
          </cell>
          <cell r="CK17">
            <v>891</v>
          </cell>
          <cell r="CL17">
            <v>722</v>
          </cell>
          <cell r="CM17">
            <v>19247</v>
          </cell>
          <cell r="CN17">
            <v>69682</v>
          </cell>
          <cell r="CO17">
            <v>245</v>
          </cell>
          <cell r="CP17">
            <v>404</v>
          </cell>
          <cell r="CQ17">
            <v>51496</v>
          </cell>
          <cell r="CR17">
            <v>32503</v>
          </cell>
          <cell r="CS17">
            <v>3954282</v>
          </cell>
          <cell r="CT17">
            <v>7378838</v>
          </cell>
          <cell r="CU17">
            <v>4926260</v>
          </cell>
          <cell r="CV17">
            <v>8512554</v>
          </cell>
          <cell r="CW17">
            <v>37931712</v>
          </cell>
          <cell r="CX17">
            <v>38611088</v>
          </cell>
          <cell r="CY17">
            <v>3355</v>
          </cell>
          <cell r="CZ17">
            <v>3355</v>
          </cell>
          <cell r="DA17">
            <v>31462885</v>
          </cell>
          <cell r="DB17">
            <v>31423816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3898155</v>
          </cell>
          <cell r="DH17">
            <v>3898155</v>
          </cell>
          <cell r="DI17">
            <v>13042</v>
          </cell>
          <cell r="DJ17">
            <v>9576</v>
          </cell>
          <cell r="DK17">
            <v>27004</v>
          </cell>
          <cell r="DL17">
            <v>27004</v>
          </cell>
          <cell r="DM17">
            <v>0</v>
          </cell>
          <cell r="DN17">
            <v>0</v>
          </cell>
          <cell r="DO17">
            <v>0</v>
          </cell>
          <cell r="DP17">
            <v>135288</v>
          </cell>
          <cell r="DQ17">
            <v>35404441</v>
          </cell>
          <cell r="DR17">
            <v>35226618</v>
          </cell>
          <cell r="DS17">
            <v>0</v>
          </cell>
          <cell r="DT17">
            <v>388470</v>
          </cell>
          <cell r="DU17">
            <v>0</v>
          </cell>
          <cell r="DV17">
            <v>0</v>
          </cell>
          <cell r="DW17">
            <v>0</v>
          </cell>
          <cell r="DX17">
            <v>388470</v>
          </cell>
          <cell r="DY17">
            <v>0</v>
          </cell>
          <cell r="DZ17">
            <v>388470</v>
          </cell>
          <cell r="EA17">
            <v>109983</v>
          </cell>
          <cell r="EB17">
            <v>27939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1927732</v>
          </cell>
          <cell r="EJ17">
            <v>2802988</v>
          </cell>
          <cell r="EK17">
            <v>494991</v>
          </cell>
          <cell r="EL17">
            <v>618596</v>
          </cell>
          <cell r="EM17">
            <v>0</v>
          </cell>
          <cell r="EN17">
            <v>0</v>
          </cell>
          <cell r="EO17">
            <v>116135</v>
          </cell>
          <cell r="EP17">
            <v>251503</v>
          </cell>
          <cell r="EQ17">
            <v>255278</v>
          </cell>
          <cell r="ER17">
            <v>427067</v>
          </cell>
          <cell r="ES17">
            <v>783341</v>
          </cell>
          <cell r="ET17">
            <v>1067296</v>
          </cell>
          <cell r="EU17">
            <v>23040</v>
          </cell>
          <cell r="EV17">
            <v>55760</v>
          </cell>
          <cell r="EW17">
            <v>254947</v>
          </cell>
          <cell r="EX17">
            <v>382766</v>
          </cell>
          <cell r="EY17">
            <v>8789</v>
          </cell>
          <cell r="EZ17">
            <v>11417</v>
          </cell>
          <cell r="FA17">
            <v>590750</v>
          </cell>
          <cell r="FB17">
            <v>868</v>
          </cell>
          <cell r="FC17">
            <v>0</v>
          </cell>
          <cell r="FD17">
            <v>180727</v>
          </cell>
          <cell r="FE17">
            <v>2527271</v>
          </cell>
          <cell r="FF17">
            <v>2996000</v>
          </cell>
          <cell r="FG17">
            <v>37931712</v>
          </cell>
          <cell r="FH17">
            <v>38611088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12316</v>
          </cell>
          <cell r="FN17">
            <v>18980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356</v>
          </cell>
          <cell r="FU17">
            <v>1</v>
          </cell>
          <cell r="FV17">
            <v>48492</v>
          </cell>
          <cell r="FW17">
            <v>140558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1089</v>
          </cell>
          <cell r="GC17">
            <v>1871</v>
          </cell>
          <cell r="GD17">
            <v>0</v>
          </cell>
          <cell r="GE17">
            <v>0</v>
          </cell>
          <cell r="GF17">
            <v>1182546</v>
          </cell>
          <cell r="GG17">
            <v>1100883</v>
          </cell>
          <cell r="GH17">
            <v>0</v>
          </cell>
          <cell r="GI17">
            <v>0</v>
          </cell>
          <cell r="GJ17">
            <v>0</v>
          </cell>
        </row>
        <row r="18">
          <cell r="A18" t="str">
            <v>12 Западно-Сибиpская</v>
          </cell>
          <cell r="B18">
            <v>0</v>
          </cell>
          <cell r="C18">
            <v>671</v>
          </cell>
          <cell r="D18">
            <v>5323</v>
          </cell>
          <cell r="E18">
            <v>5662</v>
          </cell>
          <cell r="F18">
            <v>40492</v>
          </cell>
          <cell r="G18">
            <v>72835</v>
          </cell>
          <cell r="H18">
            <v>40492</v>
          </cell>
          <cell r="I18">
            <v>72835</v>
          </cell>
          <cell r="J18">
            <v>0</v>
          </cell>
          <cell r="K18">
            <v>0</v>
          </cell>
          <cell r="L18">
            <v>35399555</v>
          </cell>
          <cell r="M18">
            <v>33617245</v>
          </cell>
          <cell r="N18">
            <v>0</v>
          </cell>
          <cell r="O18">
            <v>0</v>
          </cell>
          <cell r="P18">
            <v>7629258</v>
          </cell>
          <cell r="Q18">
            <v>7581936</v>
          </cell>
          <cell r="R18">
            <v>1009125</v>
          </cell>
          <cell r="S18">
            <v>1256720</v>
          </cell>
          <cell r="T18">
            <v>209099</v>
          </cell>
          <cell r="U18">
            <v>421102</v>
          </cell>
          <cell r="V18">
            <v>60304</v>
          </cell>
          <cell r="W18">
            <v>88456</v>
          </cell>
          <cell r="X18">
            <v>7696</v>
          </cell>
          <cell r="Y18">
            <v>7867</v>
          </cell>
          <cell r="Z18">
            <v>0</v>
          </cell>
          <cell r="AA18">
            <v>0</v>
          </cell>
          <cell r="AB18">
            <v>52608</v>
          </cell>
          <cell r="AC18">
            <v>80589</v>
          </cell>
          <cell r="AD18">
            <v>36509476</v>
          </cell>
          <cell r="AE18">
            <v>35035256</v>
          </cell>
          <cell r="AF18">
            <v>61869</v>
          </cell>
          <cell r="AG18">
            <v>79078</v>
          </cell>
          <cell r="AH18">
            <v>24318</v>
          </cell>
          <cell r="AI18">
            <v>23600</v>
          </cell>
          <cell r="AJ18">
            <v>120504</v>
          </cell>
          <cell r="AK18">
            <v>248160</v>
          </cell>
          <cell r="AL18">
            <v>101164</v>
          </cell>
          <cell r="AM18">
            <v>228665</v>
          </cell>
          <cell r="AN18">
            <v>13399</v>
          </cell>
          <cell r="AO18">
            <v>13068</v>
          </cell>
          <cell r="AP18">
            <v>5766</v>
          </cell>
          <cell r="AQ18">
            <v>6427</v>
          </cell>
          <cell r="AR18">
            <v>175</v>
          </cell>
          <cell r="AS18">
            <v>0</v>
          </cell>
          <cell r="AT18">
            <v>1027021</v>
          </cell>
          <cell r="AU18">
            <v>1532018</v>
          </cell>
          <cell r="AV18">
            <v>883782</v>
          </cell>
          <cell r="AW18">
            <v>1355119</v>
          </cell>
          <cell r="AX18">
            <v>2762</v>
          </cell>
          <cell r="AY18">
            <v>333</v>
          </cell>
          <cell r="AZ18">
            <v>54964</v>
          </cell>
          <cell r="BA18">
            <v>50789</v>
          </cell>
          <cell r="BB18">
            <v>55544</v>
          </cell>
          <cell r="BC18">
            <v>88887</v>
          </cell>
          <cell r="BD18">
            <v>0</v>
          </cell>
          <cell r="BE18">
            <v>0</v>
          </cell>
          <cell r="BF18">
            <v>29969</v>
          </cell>
          <cell r="BG18">
            <v>36890</v>
          </cell>
          <cell r="BH18">
            <v>0</v>
          </cell>
          <cell r="BI18">
            <v>0</v>
          </cell>
          <cell r="BJ18">
            <v>270586</v>
          </cell>
          <cell r="BK18">
            <v>228373</v>
          </cell>
          <cell r="BL18">
            <v>5277</v>
          </cell>
          <cell r="BM18">
            <v>6181</v>
          </cell>
          <cell r="BN18">
            <v>5026</v>
          </cell>
          <cell r="BO18">
            <v>6071</v>
          </cell>
          <cell r="BP18">
            <v>0</v>
          </cell>
          <cell r="BQ18">
            <v>0</v>
          </cell>
          <cell r="BR18">
            <v>251</v>
          </cell>
          <cell r="BS18">
            <v>110</v>
          </cell>
          <cell r="BT18">
            <v>833549</v>
          </cell>
          <cell r="BU18">
            <v>532693</v>
          </cell>
          <cell r="BV18">
            <v>715335</v>
          </cell>
          <cell r="BW18">
            <v>364214</v>
          </cell>
          <cell r="BX18">
            <v>40</v>
          </cell>
          <cell r="BY18">
            <v>0</v>
          </cell>
          <cell r="BZ18">
            <v>84125</v>
          </cell>
          <cell r="CA18">
            <v>75387</v>
          </cell>
          <cell r="CB18">
            <v>34049</v>
          </cell>
          <cell r="CC18">
            <v>93092</v>
          </cell>
          <cell r="CD18">
            <v>109608</v>
          </cell>
          <cell r="CE18">
            <v>295577</v>
          </cell>
          <cell r="CF18">
            <v>200000</v>
          </cell>
          <cell r="CG18">
            <v>109608</v>
          </cell>
          <cell r="CH18">
            <v>95577</v>
          </cell>
          <cell r="CI18">
            <v>135046</v>
          </cell>
          <cell r="CJ18">
            <v>161385</v>
          </cell>
          <cell r="CK18">
            <v>1423</v>
          </cell>
          <cell r="CL18">
            <v>1390</v>
          </cell>
          <cell r="CM18">
            <v>62931</v>
          </cell>
          <cell r="CN18">
            <v>61954</v>
          </cell>
          <cell r="CO18">
            <v>813</v>
          </cell>
          <cell r="CP18">
            <v>0</v>
          </cell>
          <cell r="CQ18">
            <v>69879</v>
          </cell>
          <cell r="CR18">
            <v>98041</v>
          </cell>
          <cell r="CS18">
            <v>3464738</v>
          </cell>
          <cell r="CT18">
            <v>4666740</v>
          </cell>
          <cell r="CU18">
            <v>5845825</v>
          </cell>
          <cell r="CV18">
            <v>7422967</v>
          </cell>
          <cell r="CW18">
            <v>42355301</v>
          </cell>
          <cell r="CX18">
            <v>42458223</v>
          </cell>
          <cell r="CY18">
            <v>24727</v>
          </cell>
          <cell r="CZ18">
            <v>24727</v>
          </cell>
          <cell r="DA18">
            <v>35157398</v>
          </cell>
          <cell r="DB18">
            <v>36248513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1218835</v>
          </cell>
          <cell r="DH18">
            <v>903201</v>
          </cell>
          <cell r="DI18">
            <v>16733</v>
          </cell>
          <cell r="DJ18">
            <v>17120</v>
          </cell>
          <cell r="DK18">
            <v>0</v>
          </cell>
          <cell r="DL18">
            <v>0</v>
          </cell>
          <cell r="DM18">
            <v>4969216</v>
          </cell>
          <cell r="DN18">
            <v>4969216</v>
          </cell>
          <cell r="DO18">
            <v>0</v>
          </cell>
          <cell r="DP18">
            <v>1506111</v>
          </cell>
          <cell r="DQ18">
            <v>31448477</v>
          </cell>
          <cell r="DR18">
            <v>30718234</v>
          </cell>
          <cell r="DS18">
            <v>135083</v>
          </cell>
          <cell r="DT18">
            <v>93959</v>
          </cell>
          <cell r="DU18">
            <v>11364</v>
          </cell>
          <cell r="DV18">
            <v>10908</v>
          </cell>
          <cell r="DW18">
            <v>123719</v>
          </cell>
          <cell r="DX18">
            <v>83051</v>
          </cell>
          <cell r="DY18">
            <v>135083</v>
          </cell>
          <cell r="DZ18">
            <v>93959</v>
          </cell>
          <cell r="EA18">
            <v>1240</v>
          </cell>
          <cell r="EB18">
            <v>22721</v>
          </cell>
          <cell r="EC18">
            <v>29616</v>
          </cell>
          <cell r="ED18">
            <v>21468</v>
          </cell>
          <cell r="EE18">
            <v>29516</v>
          </cell>
          <cell r="EF18">
            <v>21468</v>
          </cell>
          <cell r="EG18">
            <v>100</v>
          </cell>
          <cell r="EH18">
            <v>0</v>
          </cell>
          <cell r="EI18">
            <v>3350844</v>
          </cell>
          <cell r="EJ18">
            <v>3568526</v>
          </cell>
          <cell r="EK18">
            <v>547503</v>
          </cell>
          <cell r="EL18">
            <v>756199</v>
          </cell>
          <cell r="EM18">
            <v>12390</v>
          </cell>
          <cell r="EN18">
            <v>12390</v>
          </cell>
          <cell r="EO18">
            <v>164015</v>
          </cell>
          <cell r="EP18">
            <v>303141</v>
          </cell>
          <cell r="EQ18">
            <v>380212</v>
          </cell>
          <cell r="ER18">
            <v>155698</v>
          </cell>
          <cell r="ES18">
            <v>2011806</v>
          </cell>
          <cell r="ET18">
            <v>2035439</v>
          </cell>
          <cell r="EU18">
            <v>72620</v>
          </cell>
          <cell r="EV18">
            <v>9296</v>
          </cell>
          <cell r="EW18">
            <v>162298</v>
          </cell>
          <cell r="EX18">
            <v>296363</v>
          </cell>
          <cell r="EY18">
            <v>5282</v>
          </cell>
          <cell r="EZ18">
            <v>7149</v>
          </cell>
          <cell r="FA18">
            <v>864909</v>
          </cell>
          <cell r="FB18">
            <v>0</v>
          </cell>
          <cell r="FC18">
            <v>6521090</v>
          </cell>
          <cell r="FD18">
            <v>8048887</v>
          </cell>
          <cell r="FE18">
            <v>10771741</v>
          </cell>
          <cell r="FF18">
            <v>11646030</v>
          </cell>
          <cell r="FG18">
            <v>42355301</v>
          </cell>
          <cell r="FH18">
            <v>42458223</v>
          </cell>
          <cell r="FI18">
            <v>125847</v>
          </cell>
          <cell r="FJ18">
            <v>28776</v>
          </cell>
          <cell r="FK18">
            <v>120910</v>
          </cell>
          <cell r="FL18">
            <v>0</v>
          </cell>
          <cell r="FM18">
            <v>69655</v>
          </cell>
          <cell r="FN18">
            <v>3109</v>
          </cell>
          <cell r="FO18">
            <v>32</v>
          </cell>
          <cell r="FP18">
            <v>0</v>
          </cell>
          <cell r="FQ18">
            <v>0</v>
          </cell>
          <cell r="FR18">
            <v>82613</v>
          </cell>
          <cell r="FS18">
            <v>92404</v>
          </cell>
          <cell r="FT18">
            <v>168769</v>
          </cell>
          <cell r="FU18">
            <v>25</v>
          </cell>
          <cell r="FV18">
            <v>419224</v>
          </cell>
          <cell r="FW18">
            <v>592086</v>
          </cell>
          <cell r="FX18">
            <v>29744</v>
          </cell>
          <cell r="FY18">
            <v>26230</v>
          </cell>
          <cell r="FZ18">
            <v>0</v>
          </cell>
          <cell r="GA18">
            <v>0</v>
          </cell>
          <cell r="GB18">
            <v>2204</v>
          </cell>
          <cell r="GC18">
            <v>1505</v>
          </cell>
          <cell r="GD18">
            <v>0</v>
          </cell>
          <cell r="GE18">
            <v>0</v>
          </cell>
          <cell r="GF18">
            <v>736689</v>
          </cell>
          <cell r="GG18">
            <v>598415</v>
          </cell>
          <cell r="GH18">
            <v>446</v>
          </cell>
          <cell r="GI18">
            <v>457</v>
          </cell>
          <cell r="GJ18">
            <v>0</v>
          </cell>
        </row>
        <row r="19">
          <cell r="A19" t="str">
            <v>14 Кpаснояpская</v>
          </cell>
          <cell r="B19">
            <v>0</v>
          </cell>
          <cell r="C19">
            <v>476</v>
          </cell>
          <cell r="D19">
            <v>5452</v>
          </cell>
          <cell r="E19">
            <v>2583</v>
          </cell>
          <cell r="F19">
            <v>15388</v>
          </cell>
          <cell r="G19">
            <v>88167</v>
          </cell>
          <cell r="H19">
            <v>15388</v>
          </cell>
          <cell r="I19">
            <v>88167</v>
          </cell>
          <cell r="J19">
            <v>0</v>
          </cell>
          <cell r="K19">
            <v>0</v>
          </cell>
          <cell r="L19">
            <v>23989624</v>
          </cell>
          <cell r="M19">
            <v>23565937</v>
          </cell>
          <cell r="N19">
            <v>0</v>
          </cell>
          <cell r="O19">
            <v>0</v>
          </cell>
          <cell r="P19">
            <v>6729781</v>
          </cell>
          <cell r="Q19">
            <v>7048070</v>
          </cell>
          <cell r="R19">
            <v>1343105</v>
          </cell>
          <cell r="S19">
            <v>1390783</v>
          </cell>
          <cell r="T19">
            <v>219117</v>
          </cell>
          <cell r="U19">
            <v>280777</v>
          </cell>
          <cell r="V19">
            <v>12758</v>
          </cell>
          <cell r="W19">
            <v>9702</v>
          </cell>
          <cell r="X19">
            <v>10015</v>
          </cell>
          <cell r="Y19">
            <v>6959</v>
          </cell>
          <cell r="Z19">
            <v>0</v>
          </cell>
          <cell r="AA19">
            <v>0</v>
          </cell>
          <cell r="AB19">
            <v>2743</v>
          </cell>
          <cell r="AC19">
            <v>2743</v>
          </cell>
          <cell r="AD19">
            <v>25360875</v>
          </cell>
          <cell r="AE19">
            <v>25054589</v>
          </cell>
          <cell r="AF19">
            <v>20490</v>
          </cell>
          <cell r="AG19">
            <v>16808</v>
          </cell>
          <cell r="AH19">
            <v>5274</v>
          </cell>
          <cell r="AI19">
            <v>6672</v>
          </cell>
          <cell r="AJ19">
            <v>69357</v>
          </cell>
          <cell r="AK19">
            <v>90161</v>
          </cell>
          <cell r="AL19">
            <v>37282</v>
          </cell>
          <cell r="AM19">
            <v>58877</v>
          </cell>
          <cell r="AN19">
            <v>14299</v>
          </cell>
          <cell r="AO19">
            <v>25515</v>
          </cell>
          <cell r="AP19">
            <v>17776</v>
          </cell>
          <cell r="AQ19">
            <v>5769</v>
          </cell>
          <cell r="AR19">
            <v>0</v>
          </cell>
          <cell r="AS19">
            <v>0</v>
          </cell>
          <cell r="AT19">
            <v>424179</v>
          </cell>
          <cell r="AU19">
            <v>446232</v>
          </cell>
          <cell r="AV19">
            <v>405187</v>
          </cell>
          <cell r="AW19">
            <v>412654</v>
          </cell>
          <cell r="AX19">
            <v>42</v>
          </cell>
          <cell r="AY19">
            <v>0</v>
          </cell>
          <cell r="AZ19">
            <v>171</v>
          </cell>
          <cell r="BA19">
            <v>220</v>
          </cell>
          <cell r="BB19">
            <v>9426</v>
          </cell>
          <cell r="BC19">
            <v>14441</v>
          </cell>
          <cell r="BD19">
            <v>0</v>
          </cell>
          <cell r="BE19">
            <v>0</v>
          </cell>
          <cell r="BF19">
            <v>9353</v>
          </cell>
          <cell r="BG19">
            <v>18917</v>
          </cell>
          <cell r="BH19">
            <v>0</v>
          </cell>
          <cell r="BI19">
            <v>0</v>
          </cell>
          <cell r="BJ19">
            <v>80353</v>
          </cell>
          <cell r="BK19">
            <v>76627</v>
          </cell>
          <cell r="BL19">
            <v>357466</v>
          </cell>
          <cell r="BM19">
            <v>322914</v>
          </cell>
          <cell r="BN19">
            <v>1466</v>
          </cell>
          <cell r="BO19">
            <v>14691</v>
          </cell>
          <cell r="BP19">
            <v>1289</v>
          </cell>
          <cell r="BQ19">
            <v>16208</v>
          </cell>
          <cell r="BR19">
            <v>354711</v>
          </cell>
          <cell r="BS19">
            <v>292015</v>
          </cell>
          <cell r="BT19">
            <v>456810</v>
          </cell>
          <cell r="BU19">
            <v>600833</v>
          </cell>
          <cell r="BV19">
            <v>179184</v>
          </cell>
          <cell r="BW19">
            <v>192736</v>
          </cell>
          <cell r="BX19">
            <v>0</v>
          </cell>
          <cell r="BY19">
            <v>0</v>
          </cell>
          <cell r="BZ19">
            <v>9057</v>
          </cell>
          <cell r="CA19">
            <v>60636</v>
          </cell>
          <cell r="CB19">
            <v>268569</v>
          </cell>
          <cell r="CC19">
            <v>347461</v>
          </cell>
          <cell r="CD19">
            <v>43619</v>
          </cell>
          <cell r="CE19">
            <v>36762</v>
          </cell>
          <cell r="CF19">
            <v>0</v>
          </cell>
          <cell r="CG19">
            <v>43619</v>
          </cell>
          <cell r="CH19">
            <v>36762</v>
          </cell>
          <cell r="CI19">
            <v>75430</v>
          </cell>
          <cell r="CJ19">
            <v>63305</v>
          </cell>
          <cell r="CK19">
            <v>156</v>
          </cell>
          <cell r="CL19">
            <v>173</v>
          </cell>
          <cell r="CM19">
            <v>44063</v>
          </cell>
          <cell r="CN19">
            <v>37892</v>
          </cell>
          <cell r="CO19">
            <v>3380</v>
          </cell>
          <cell r="CP19">
            <v>0</v>
          </cell>
          <cell r="CQ19">
            <v>27831</v>
          </cell>
          <cell r="CR19">
            <v>25240</v>
          </cell>
          <cell r="CS19">
            <v>590448</v>
          </cell>
          <cell r="CT19">
            <v>218141</v>
          </cell>
          <cell r="CU19">
            <v>2028305</v>
          </cell>
          <cell r="CV19">
            <v>1764814</v>
          </cell>
          <cell r="CW19">
            <v>27389180</v>
          </cell>
          <cell r="CX19">
            <v>26819403</v>
          </cell>
          <cell r="CY19">
            <v>9379</v>
          </cell>
          <cell r="CZ19">
            <v>9382</v>
          </cell>
          <cell r="DA19">
            <v>20629026</v>
          </cell>
          <cell r="DB19">
            <v>20752032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3581355</v>
          </cell>
          <cell r="DH19">
            <v>3655157</v>
          </cell>
          <cell r="DI19">
            <v>40142</v>
          </cell>
          <cell r="DJ19">
            <v>91788</v>
          </cell>
          <cell r="DK19">
            <v>0</v>
          </cell>
          <cell r="DL19">
            <v>0</v>
          </cell>
          <cell r="DM19">
            <v>1587417</v>
          </cell>
          <cell r="DN19">
            <v>1554923</v>
          </cell>
          <cell r="DO19">
            <v>0</v>
          </cell>
          <cell r="DP19">
            <v>338899</v>
          </cell>
          <cell r="DQ19">
            <v>22672485</v>
          </cell>
          <cell r="DR19">
            <v>22614537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6041</v>
          </cell>
          <cell r="EB19">
            <v>22856</v>
          </cell>
          <cell r="EC19">
            <v>39000</v>
          </cell>
          <cell r="ED19">
            <v>195832</v>
          </cell>
          <cell r="EE19">
            <v>39000</v>
          </cell>
          <cell r="EF19">
            <v>102369</v>
          </cell>
          <cell r="EG19">
            <v>0</v>
          </cell>
          <cell r="EH19">
            <v>93463</v>
          </cell>
          <cell r="EI19">
            <v>1387710</v>
          </cell>
          <cell r="EJ19">
            <v>1637752</v>
          </cell>
          <cell r="EK19">
            <v>529390</v>
          </cell>
          <cell r="EL19">
            <v>598219</v>
          </cell>
          <cell r="EM19">
            <v>5362</v>
          </cell>
          <cell r="EN19">
            <v>3245</v>
          </cell>
          <cell r="EO19">
            <v>88412</v>
          </cell>
          <cell r="EP19">
            <v>93152</v>
          </cell>
          <cell r="EQ19">
            <v>83567</v>
          </cell>
          <cell r="ER19">
            <v>267072</v>
          </cell>
          <cell r="ES19">
            <v>554538</v>
          </cell>
          <cell r="ET19">
            <v>503948</v>
          </cell>
          <cell r="EU19">
            <v>4296</v>
          </cell>
          <cell r="EV19">
            <v>8735</v>
          </cell>
          <cell r="EW19">
            <v>122145</v>
          </cell>
          <cell r="EX19">
            <v>163381</v>
          </cell>
          <cell r="EY19">
            <v>550</v>
          </cell>
          <cell r="EZ19">
            <v>464</v>
          </cell>
          <cell r="FA19">
            <v>371992</v>
          </cell>
          <cell r="FB19">
            <v>0</v>
          </cell>
          <cell r="FC19">
            <v>2917443</v>
          </cell>
          <cell r="FD19">
            <v>2370818</v>
          </cell>
          <cell r="FE19">
            <v>4716695</v>
          </cell>
          <cell r="FF19">
            <v>4204866</v>
          </cell>
          <cell r="FG19">
            <v>27389180</v>
          </cell>
          <cell r="FH19">
            <v>26819403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5945</v>
          </cell>
          <cell r="FN19">
            <v>21641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83</v>
          </cell>
          <cell r="FU19">
            <v>113</v>
          </cell>
          <cell r="FV19">
            <v>7054</v>
          </cell>
          <cell r="FW19">
            <v>28033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3467</v>
          </cell>
          <cell r="GE19">
            <v>3279</v>
          </cell>
          <cell r="GF19">
            <v>1086958</v>
          </cell>
          <cell r="GG19">
            <v>1116105</v>
          </cell>
          <cell r="GH19">
            <v>0</v>
          </cell>
          <cell r="GI19">
            <v>0</v>
          </cell>
          <cell r="GJ19">
            <v>0</v>
          </cell>
        </row>
        <row r="20">
          <cell r="A20" t="str">
            <v>15 Восточно-Сибиpская</v>
          </cell>
          <cell r="B20">
            <v>0</v>
          </cell>
          <cell r="C20">
            <v>0</v>
          </cell>
          <cell r="D20">
            <v>8178</v>
          </cell>
          <cell r="E20">
            <v>15025</v>
          </cell>
          <cell r="F20">
            <v>57425</v>
          </cell>
          <cell r="G20">
            <v>75824</v>
          </cell>
          <cell r="H20">
            <v>57425</v>
          </cell>
          <cell r="I20">
            <v>75824</v>
          </cell>
          <cell r="J20">
            <v>0</v>
          </cell>
          <cell r="K20">
            <v>0</v>
          </cell>
          <cell r="L20">
            <v>71249956</v>
          </cell>
          <cell r="M20">
            <v>69125338</v>
          </cell>
          <cell r="N20">
            <v>0</v>
          </cell>
          <cell r="O20">
            <v>0</v>
          </cell>
          <cell r="P20">
            <v>14584484</v>
          </cell>
          <cell r="Q20">
            <v>15328631</v>
          </cell>
          <cell r="R20">
            <v>9253274</v>
          </cell>
          <cell r="S20">
            <v>12850994</v>
          </cell>
          <cell r="T20">
            <v>28278</v>
          </cell>
          <cell r="U20">
            <v>65376</v>
          </cell>
          <cell r="V20">
            <v>14999</v>
          </cell>
          <cell r="W20">
            <v>9933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14999</v>
          </cell>
          <cell r="AC20">
            <v>9933</v>
          </cell>
          <cell r="AD20">
            <v>80575654</v>
          </cell>
          <cell r="AE20">
            <v>82062089</v>
          </cell>
          <cell r="AF20">
            <v>23298</v>
          </cell>
          <cell r="AG20">
            <v>26636</v>
          </cell>
          <cell r="AH20">
            <v>9747</v>
          </cell>
          <cell r="AI20">
            <v>6404</v>
          </cell>
          <cell r="AJ20">
            <v>46553</v>
          </cell>
          <cell r="AK20">
            <v>102600</v>
          </cell>
          <cell r="AL20">
            <v>29702</v>
          </cell>
          <cell r="AM20">
            <v>62975</v>
          </cell>
          <cell r="AN20">
            <v>13877</v>
          </cell>
          <cell r="AO20">
            <v>36205</v>
          </cell>
          <cell r="AP20">
            <v>2650</v>
          </cell>
          <cell r="AQ20">
            <v>3029</v>
          </cell>
          <cell r="AR20">
            <v>324</v>
          </cell>
          <cell r="AS20">
            <v>391</v>
          </cell>
          <cell r="AT20">
            <v>384161</v>
          </cell>
          <cell r="AU20">
            <v>519186</v>
          </cell>
          <cell r="AV20">
            <v>332413</v>
          </cell>
          <cell r="AW20">
            <v>478393</v>
          </cell>
          <cell r="AX20">
            <v>0</v>
          </cell>
          <cell r="AY20">
            <v>0</v>
          </cell>
          <cell r="AZ20">
            <v>37529</v>
          </cell>
          <cell r="BA20">
            <v>23663</v>
          </cell>
          <cell r="BB20">
            <v>9031</v>
          </cell>
          <cell r="BC20">
            <v>16241</v>
          </cell>
          <cell r="BD20">
            <v>0</v>
          </cell>
          <cell r="BE20">
            <v>0</v>
          </cell>
          <cell r="BF20">
            <v>5188</v>
          </cell>
          <cell r="BG20">
            <v>889</v>
          </cell>
          <cell r="BH20">
            <v>0</v>
          </cell>
          <cell r="BI20">
            <v>0</v>
          </cell>
          <cell r="BJ20">
            <v>45491</v>
          </cell>
          <cell r="BK20">
            <v>63265</v>
          </cell>
          <cell r="BL20">
            <v>368</v>
          </cell>
          <cell r="BM20">
            <v>100</v>
          </cell>
          <cell r="BN20">
            <v>368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100</v>
          </cell>
          <cell r="BT20">
            <v>294325</v>
          </cell>
          <cell r="BU20">
            <v>242730</v>
          </cell>
          <cell r="BV20">
            <v>138722</v>
          </cell>
          <cell r="BW20">
            <v>162646</v>
          </cell>
          <cell r="BX20">
            <v>1200</v>
          </cell>
          <cell r="BY20">
            <v>0</v>
          </cell>
          <cell r="BZ20">
            <v>3247</v>
          </cell>
          <cell r="CA20">
            <v>4012</v>
          </cell>
          <cell r="CB20">
            <v>151156</v>
          </cell>
          <cell r="CC20">
            <v>76072</v>
          </cell>
          <cell r="CD20">
            <v>1324</v>
          </cell>
          <cell r="CE20">
            <v>0</v>
          </cell>
          <cell r="CF20">
            <v>0</v>
          </cell>
          <cell r="CG20">
            <v>1324</v>
          </cell>
          <cell r="CH20">
            <v>0</v>
          </cell>
          <cell r="CI20">
            <v>43892</v>
          </cell>
          <cell r="CJ20">
            <v>248790</v>
          </cell>
          <cell r="CK20">
            <v>527</v>
          </cell>
          <cell r="CL20">
            <v>339</v>
          </cell>
          <cell r="CM20">
            <v>2628</v>
          </cell>
          <cell r="CN20">
            <v>8894</v>
          </cell>
          <cell r="CO20">
            <v>1927</v>
          </cell>
          <cell r="CP20">
            <v>164</v>
          </cell>
          <cell r="CQ20">
            <v>38810</v>
          </cell>
          <cell r="CR20">
            <v>239393</v>
          </cell>
          <cell r="CS20">
            <v>378999</v>
          </cell>
          <cell r="CT20">
            <v>351491</v>
          </cell>
          <cell r="CU20">
            <v>1148560</v>
          </cell>
          <cell r="CV20">
            <v>1425562</v>
          </cell>
          <cell r="CW20">
            <v>81724214</v>
          </cell>
          <cell r="CX20">
            <v>83487651</v>
          </cell>
          <cell r="CY20">
            <v>6450</v>
          </cell>
          <cell r="CZ20">
            <v>6450</v>
          </cell>
          <cell r="DA20">
            <v>69858591</v>
          </cell>
          <cell r="DB20">
            <v>69879110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5906057</v>
          </cell>
          <cell r="DH20">
            <v>5906057</v>
          </cell>
          <cell r="DI20">
            <v>1559342</v>
          </cell>
          <cell r="DJ20">
            <v>1781279</v>
          </cell>
          <cell r="DK20">
            <v>20778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77351218</v>
          </cell>
          <cell r="DR20">
            <v>77572896</v>
          </cell>
          <cell r="DS20">
            <v>111255</v>
          </cell>
          <cell r="DT20">
            <v>229378</v>
          </cell>
          <cell r="DU20">
            <v>65</v>
          </cell>
          <cell r="DV20">
            <v>0</v>
          </cell>
          <cell r="DW20">
            <v>111190</v>
          </cell>
          <cell r="DX20">
            <v>229378</v>
          </cell>
          <cell r="DY20">
            <v>111255</v>
          </cell>
          <cell r="DZ20">
            <v>229378</v>
          </cell>
          <cell r="EA20">
            <v>0</v>
          </cell>
          <cell r="EB20">
            <v>40446</v>
          </cell>
          <cell r="EC20">
            <v>24738</v>
          </cell>
          <cell r="ED20">
            <v>11000</v>
          </cell>
          <cell r="EE20">
            <v>24738</v>
          </cell>
          <cell r="EF20">
            <v>11000</v>
          </cell>
          <cell r="EG20">
            <v>0</v>
          </cell>
          <cell r="EH20">
            <v>0</v>
          </cell>
          <cell r="EI20">
            <v>1644173</v>
          </cell>
          <cell r="EJ20">
            <v>1958347</v>
          </cell>
          <cell r="EK20">
            <v>543357</v>
          </cell>
          <cell r="EL20">
            <v>1131441</v>
          </cell>
          <cell r="EM20">
            <v>1937</v>
          </cell>
          <cell r="EN20">
            <v>0</v>
          </cell>
          <cell r="EO20">
            <v>283040</v>
          </cell>
          <cell r="EP20">
            <v>88518</v>
          </cell>
          <cell r="EQ20">
            <v>352211</v>
          </cell>
          <cell r="ER20">
            <v>43580</v>
          </cell>
          <cell r="ES20">
            <v>35675</v>
          </cell>
          <cell r="ET20">
            <v>342404</v>
          </cell>
          <cell r="EU20">
            <v>25932</v>
          </cell>
          <cell r="EV20">
            <v>12356</v>
          </cell>
          <cell r="EW20">
            <v>402021</v>
          </cell>
          <cell r="EX20">
            <v>340048</v>
          </cell>
          <cell r="EY20">
            <v>1218</v>
          </cell>
          <cell r="EZ20">
            <v>8394</v>
          </cell>
          <cell r="FA20">
            <v>0</v>
          </cell>
          <cell r="FB20">
            <v>0</v>
          </cell>
          <cell r="FC20">
            <v>2591612</v>
          </cell>
          <cell r="FD20">
            <v>3707636</v>
          </cell>
          <cell r="FE20">
            <v>4261741</v>
          </cell>
          <cell r="FF20">
            <v>5685377</v>
          </cell>
          <cell r="FG20">
            <v>81724214</v>
          </cell>
          <cell r="FH20">
            <v>83487651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7214</v>
          </cell>
          <cell r="FN20">
            <v>9129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16</v>
          </cell>
          <cell r="FU20">
            <v>17</v>
          </cell>
          <cell r="FV20">
            <v>26559</v>
          </cell>
          <cell r="FW20">
            <v>77441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1366883</v>
          </cell>
          <cell r="GG20">
            <v>1362723</v>
          </cell>
          <cell r="GH20">
            <v>1312</v>
          </cell>
          <cell r="GI20">
            <v>1580</v>
          </cell>
          <cell r="GJ20">
            <v>0</v>
          </cell>
        </row>
        <row r="21">
          <cell r="A21" t="str">
            <v>16 Забайкальская</v>
          </cell>
          <cell r="B21">
            <v>0</v>
          </cell>
          <cell r="C21">
            <v>0</v>
          </cell>
          <cell r="D21">
            <v>9257</v>
          </cell>
          <cell r="E21">
            <v>7941</v>
          </cell>
          <cell r="F21">
            <v>35434</v>
          </cell>
          <cell r="G21">
            <v>45910</v>
          </cell>
          <cell r="H21">
            <v>35434</v>
          </cell>
          <cell r="I21">
            <v>45910</v>
          </cell>
          <cell r="J21">
            <v>0</v>
          </cell>
          <cell r="K21">
            <v>0</v>
          </cell>
          <cell r="L21">
            <v>24866526</v>
          </cell>
          <cell r="M21">
            <v>23566472</v>
          </cell>
          <cell r="N21">
            <v>636</v>
          </cell>
          <cell r="O21">
            <v>636</v>
          </cell>
          <cell r="P21">
            <v>5227072</v>
          </cell>
          <cell r="Q21">
            <v>5356764</v>
          </cell>
          <cell r="R21">
            <v>476751</v>
          </cell>
          <cell r="S21">
            <v>383149</v>
          </cell>
          <cell r="T21">
            <v>8893</v>
          </cell>
          <cell r="U21">
            <v>24608</v>
          </cell>
          <cell r="V21">
            <v>10093</v>
          </cell>
          <cell r="W21">
            <v>4795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10093</v>
          </cell>
          <cell r="AC21">
            <v>4795</v>
          </cell>
          <cell r="AD21">
            <v>25388804</v>
          </cell>
          <cell r="AE21">
            <v>24000326</v>
          </cell>
          <cell r="AF21">
            <v>53271</v>
          </cell>
          <cell r="AG21">
            <v>55609</v>
          </cell>
          <cell r="AH21">
            <v>17095</v>
          </cell>
          <cell r="AI21">
            <v>13343</v>
          </cell>
          <cell r="AJ21">
            <v>83419</v>
          </cell>
          <cell r="AK21">
            <v>301426</v>
          </cell>
          <cell r="AL21">
            <v>51364</v>
          </cell>
          <cell r="AM21">
            <v>258758</v>
          </cell>
          <cell r="AN21">
            <v>19754</v>
          </cell>
          <cell r="AO21">
            <v>28303</v>
          </cell>
          <cell r="AP21">
            <v>8007</v>
          </cell>
          <cell r="AQ21">
            <v>8726</v>
          </cell>
          <cell r="AR21">
            <v>4294</v>
          </cell>
          <cell r="AS21">
            <v>5639</v>
          </cell>
          <cell r="AT21">
            <v>504621</v>
          </cell>
          <cell r="AU21">
            <v>927785</v>
          </cell>
          <cell r="AV21">
            <v>483035</v>
          </cell>
          <cell r="AW21">
            <v>878765</v>
          </cell>
          <cell r="AX21">
            <v>2764</v>
          </cell>
          <cell r="AY21">
            <v>596</v>
          </cell>
          <cell r="AZ21">
            <v>1251</v>
          </cell>
          <cell r="BA21">
            <v>1084</v>
          </cell>
          <cell r="BB21">
            <v>14950</v>
          </cell>
          <cell r="BC21">
            <v>22129</v>
          </cell>
          <cell r="BD21">
            <v>0</v>
          </cell>
          <cell r="BE21">
            <v>0</v>
          </cell>
          <cell r="BF21">
            <v>2621</v>
          </cell>
          <cell r="BG21">
            <v>25211</v>
          </cell>
          <cell r="BH21">
            <v>0</v>
          </cell>
          <cell r="BI21">
            <v>0</v>
          </cell>
          <cell r="BJ21">
            <v>103177</v>
          </cell>
          <cell r="BK21">
            <v>73042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245772</v>
          </cell>
          <cell r="BU21">
            <v>212364</v>
          </cell>
          <cell r="BV21">
            <v>118991</v>
          </cell>
          <cell r="BW21">
            <v>106204</v>
          </cell>
          <cell r="BX21">
            <v>0</v>
          </cell>
          <cell r="BY21">
            <v>0</v>
          </cell>
          <cell r="BZ21">
            <v>6396</v>
          </cell>
          <cell r="CA21">
            <v>47751</v>
          </cell>
          <cell r="CB21">
            <v>120385</v>
          </cell>
          <cell r="CC21">
            <v>58409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25797</v>
          </cell>
          <cell r="CJ21">
            <v>53832</v>
          </cell>
          <cell r="CK21">
            <v>220</v>
          </cell>
          <cell r="CL21">
            <v>334</v>
          </cell>
          <cell r="CM21">
            <v>1699</v>
          </cell>
          <cell r="CN21">
            <v>3495</v>
          </cell>
          <cell r="CO21">
            <v>3895</v>
          </cell>
          <cell r="CP21">
            <v>4088</v>
          </cell>
          <cell r="CQ21">
            <v>19983</v>
          </cell>
          <cell r="CR21">
            <v>45915</v>
          </cell>
          <cell r="CS21">
            <v>3009791</v>
          </cell>
          <cell r="CT21">
            <v>3754334</v>
          </cell>
          <cell r="CU21">
            <v>3889158</v>
          </cell>
          <cell r="CV21">
            <v>5021357</v>
          </cell>
          <cell r="CW21">
            <v>29277962</v>
          </cell>
          <cell r="CX21">
            <v>29021683</v>
          </cell>
          <cell r="CY21">
            <v>2048</v>
          </cell>
          <cell r="CZ21">
            <v>2048</v>
          </cell>
          <cell r="DA21">
            <v>24150089</v>
          </cell>
          <cell r="DB21">
            <v>24385196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2578617</v>
          </cell>
          <cell r="DH21">
            <v>2508169</v>
          </cell>
          <cell r="DI21">
            <v>6736</v>
          </cell>
          <cell r="DJ21">
            <v>6574</v>
          </cell>
          <cell r="DK21">
            <v>0</v>
          </cell>
          <cell r="DL21">
            <v>0</v>
          </cell>
          <cell r="DM21">
            <v>732247</v>
          </cell>
          <cell r="DN21">
            <v>732247</v>
          </cell>
          <cell r="DO21">
            <v>0</v>
          </cell>
          <cell r="DP21">
            <v>300709</v>
          </cell>
          <cell r="DQ21">
            <v>26005243</v>
          </cell>
          <cell r="DR21">
            <v>25869031</v>
          </cell>
          <cell r="DS21">
            <v>48</v>
          </cell>
          <cell r="DT21">
            <v>48</v>
          </cell>
          <cell r="DU21">
            <v>48</v>
          </cell>
          <cell r="DV21">
            <v>48</v>
          </cell>
          <cell r="DW21">
            <v>0</v>
          </cell>
          <cell r="DX21">
            <v>0</v>
          </cell>
          <cell r="DY21">
            <v>48</v>
          </cell>
          <cell r="DZ21">
            <v>48</v>
          </cell>
          <cell r="EA21">
            <v>9659</v>
          </cell>
          <cell r="EB21">
            <v>130910</v>
          </cell>
          <cell r="EC21">
            <v>120320</v>
          </cell>
          <cell r="ED21">
            <v>184156</v>
          </cell>
          <cell r="EE21">
            <v>120320</v>
          </cell>
          <cell r="EF21">
            <v>184156</v>
          </cell>
          <cell r="EG21">
            <v>0</v>
          </cell>
          <cell r="EH21">
            <v>0</v>
          </cell>
          <cell r="EI21">
            <v>2507058</v>
          </cell>
          <cell r="EJ21">
            <v>2966415</v>
          </cell>
          <cell r="EK21">
            <v>597295</v>
          </cell>
          <cell r="EL21">
            <v>620998</v>
          </cell>
          <cell r="EM21">
            <v>2241</v>
          </cell>
          <cell r="EN21">
            <v>0</v>
          </cell>
          <cell r="EO21">
            <v>228071</v>
          </cell>
          <cell r="EP21">
            <v>258368</v>
          </cell>
          <cell r="EQ21">
            <v>375610</v>
          </cell>
          <cell r="ER21">
            <v>686635</v>
          </cell>
          <cell r="ES21">
            <v>581172</v>
          </cell>
          <cell r="ET21">
            <v>717207</v>
          </cell>
          <cell r="EU21">
            <v>18163</v>
          </cell>
          <cell r="EV21">
            <v>14858</v>
          </cell>
          <cell r="EW21">
            <v>704506</v>
          </cell>
          <cell r="EX21">
            <v>668349</v>
          </cell>
          <cell r="EY21">
            <v>4027</v>
          </cell>
          <cell r="EZ21">
            <v>1334</v>
          </cell>
          <cell r="FA21">
            <v>641266</v>
          </cell>
          <cell r="FB21">
            <v>699</v>
          </cell>
          <cell r="FC21">
            <v>0</v>
          </cell>
          <cell r="FD21">
            <v>0</v>
          </cell>
          <cell r="FE21">
            <v>3272671</v>
          </cell>
          <cell r="FF21">
            <v>3152604</v>
          </cell>
          <cell r="FG21">
            <v>29277962</v>
          </cell>
          <cell r="FH21">
            <v>29021683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6194</v>
          </cell>
          <cell r="FN21">
            <v>3794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600</v>
          </cell>
          <cell r="FU21">
            <v>1741</v>
          </cell>
          <cell r="FV21">
            <v>19916</v>
          </cell>
          <cell r="FW21">
            <v>34620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733677</v>
          </cell>
          <cell r="GG21">
            <v>728856</v>
          </cell>
          <cell r="GH21">
            <v>2841</v>
          </cell>
          <cell r="GI21">
            <v>2625</v>
          </cell>
          <cell r="GJ21">
            <v>0</v>
          </cell>
        </row>
        <row r="22">
          <cell r="A22" t="str">
            <v>17 Дальневосточная</v>
          </cell>
          <cell r="B22">
            <v>0</v>
          </cell>
          <cell r="C22">
            <v>0</v>
          </cell>
          <cell r="D22">
            <v>33318</v>
          </cell>
          <cell r="E22">
            <v>16152</v>
          </cell>
          <cell r="F22">
            <v>56894</v>
          </cell>
          <cell r="G22">
            <v>63200</v>
          </cell>
          <cell r="H22">
            <v>56894</v>
          </cell>
          <cell r="I22">
            <v>63200</v>
          </cell>
          <cell r="J22">
            <v>0</v>
          </cell>
          <cell r="K22">
            <v>0</v>
          </cell>
          <cell r="L22">
            <v>64412749</v>
          </cell>
          <cell r="M22">
            <v>63599772</v>
          </cell>
          <cell r="N22">
            <v>18335</v>
          </cell>
          <cell r="O22">
            <v>18012</v>
          </cell>
          <cell r="P22">
            <v>14301432</v>
          </cell>
          <cell r="Q22">
            <v>16093200</v>
          </cell>
          <cell r="R22">
            <v>1788529</v>
          </cell>
          <cell r="S22">
            <v>2090640</v>
          </cell>
          <cell r="T22">
            <v>278823</v>
          </cell>
          <cell r="U22">
            <v>13549</v>
          </cell>
          <cell r="V22">
            <v>194067</v>
          </cell>
          <cell r="W22">
            <v>238951</v>
          </cell>
          <cell r="X22">
            <v>113898</v>
          </cell>
          <cell r="Y22">
            <v>121960</v>
          </cell>
          <cell r="Z22">
            <v>80169</v>
          </cell>
          <cell r="AA22">
            <v>116991</v>
          </cell>
          <cell r="AB22">
            <v>0</v>
          </cell>
          <cell r="AC22">
            <v>0</v>
          </cell>
          <cell r="AD22">
            <v>66452239</v>
          </cell>
          <cell r="AE22">
            <v>65992563</v>
          </cell>
          <cell r="AF22">
            <v>116748</v>
          </cell>
          <cell r="AG22">
            <v>125235</v>
          </cell>
          <cell r="AH22">
            <v>26878</v>
          </cell>
          <cell r="AI22">
            <v>20679</v>
          </cell>
          <cell r="AJ22">
            <v>56639</v>
          </cell>
          <cell r="AK22">
            <v>152264</v>
          </cell>
          <cell r="AL22">
            <v>32057</v>
          </cell>
          <cell r="AM22">
            <v>104282</v>
          </cell>
          <cell r="AN22">
            <v>15952</v>
          </cell>
          <cell r="AO22">
            <v>19536</v>
          </cell>
          <cell r="AP22">
            <v>4572</v>
          </cell>
          <cell r="AQ22">
            <v>4885</v>
          </cell>
          <cell r="AR22">
            <v>4058</v>
          </cell>
          <cell r="AS22">
            <v>23561</v>
          </cell>
          <cell r="AT22">
            <v>814078</v>
          </cell>
          <cell r="AU22">
            <v>1440002</v>
          </cell>
          <cell r="AV22">
            <v>782932</v>
          </cell>
          <cell r="AW22">
            <v>1372965</v>
          </cell>
          <cell r="AX22">
            <v>0</v>
          </cell>
          <cell r="AY22">
            <v>10</v>
          </cell>
          <cell r="AZ22">
            <v>12309</v>
          </cell>
          <cell r="BA22">
            <v>19411</v>
          </cell>
          <cell r="BB22">
            <v>14477</v>
          </cell>
          <cell r="BC22">
            <v>12884</v>
          </cell>
          <cell r="BD22">
            <v>0</v>
          </cell>
          <cell r="BE22">
            <v>0</v>
          </cell>
          <cell r="BF22">
            <v>4360</v>
          </cell>
          <cell r="BG22">
            <v>34732</v>
          </cell>
          <cell r="BH22">
            <v>0</v>
          </cell>
          <cell r="BI22">
            <v>0</v>
          </cell>
          <cell r="BJ22">
            <v>177544</v>
          </cell>
          <cell r="BK22">
            <v>210477</v>
          </cell>
          <cell r="BL22">
            <v>11988</v>
          </cell>
          <cell r="BM22">
            <v>16136</v>
          </cell>
          <cell r="BN22">
            <v>11988</v>
          </cell>
          <cell r="BO22">
            <v>16136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552994</v>
          </cell>
          <cell r="BU22">
            <v>472027</v>
          </cell>
          <cell r="BV22">
            <v>238060</v>
          </cell>
          <cell r="BW22">
            <v>202689</v>
          </cell>
          <cell r="BX22">
            <v>3704</v>
          </cell>
          <cell r="BY22">
            <v>4700</v>
          </cell>
          <cell r="BZ22">
            <v>67623</v>
          </cell>
          <cell r="CA22">
            <v>67508</v>
          </cell>
          <cell r="CB22">
            <v>243607</v>
          </cell>
          <cell r="CC22">
            <v>197130</v>
          </cell>
          <cell r="CD22">
            <v>6917</v>
          </cell>
          <cell r="CE22">
            <v>4122</v>
          </cell>
          <cell r="CF22">
            <v>0</v>
          </cell>
          <cell r="CG22">
            <v>6917</v>
          </cell>
          <cell r="CH22">
            <v>4122</v>
          </cell>
          <cell r="CI22">
            <v>86804</v>
          </cell>
          <cell r="CJ22">
            <v>336664</v>
          </cell>
          <cell r="CK22">
            <v>847</v>
          </cell>
          <cell r="CL22">
            <v>1222</v>
          </cell>
          <cell r="CM22">
            <v>11096</v>
          </cell>
          <cell r="CN22">
            <v>61283</v>
          </cell>
          <cell r="CO22">
            <v>836</v>
          </cell>
          <cell r="CP22">
            <v>469</v>
          </cell>
          <cell r="CQ22">
            <v>74025</v>
          </cell>
          <cell r="CR22">
            <v>273690</v>
          </cell>
          <cell r="CS22">
            <v>1298640</v>
          </cell>
          <cell r="CT22">
            <v>2484666</v>
          </cell>
          <cell r="CU22">
            <v>2948965</v>
          </cell>
          <cell r="CV22">
            <v>4964094</v>
          </cell>
          <cell r="CW22">
            <v>69401204</v>
          </cell>
          <cell r="CX22">
            <v>70956657</v>
          </cell>
          <cell r="CY22">
            <v>10564</v>
          </cell>
          <cell r="CZ22">
            <v>10622</v>
          </cell>
          <cell r="DA22">
            <v>60707978</v>
          </cell>
          <cell r="DB22">
            <v>60305477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4451557</v>
          </cell>
          <cell r="DH22">
            <v>4238793</v>
          </cell>
          <cell r="DI22">
            <v>51605</v>
          </cell>
          <cell r="DJ22">
            <v>137664</v>
          </cell>
          <cell r="DK22">
            <v>0</v>
          </cell>
          <cell r="DL22">
            <v>0</v>
          </cell>
          <cell r="DM22">
            <v>2695486</v>
          </cell>
          <cell r="DN22">
            <v>2609455</v>
          </cell>
          <cell r="DO22">
            <v>0</v>
          </cell>
          <cell r="DP22">
            <v>691297</v>
          </cell>
          <cell r="DQ22">
            <v>62526218</v>
          </cell>
          <cell r="DR22">
            <v>61391804</v>
          </cell>
          <cell r="DS22">
            <v>111</v>
          </cell>
          <cell r="DT22">
            <v>0</v>
          </cell>
          <cell r="DU22">
            <v>111</v>
          </cell>
          <cell r="DV22">
            <v>0</v>
          </cell>
          <cell r="DW22">
            <v>0</v>
          </cell>
          <cell r="DX22">
            <v>0</v>
          </cell>
          <cell r="DY22">
            <v>111</v>
          </cell>
          <cell r="DZ22">
            <v>0</v>
          </cell>
          <cell r="EA22">
            <v>64867</v>
          </cell>
          <cell r="EB22">
            <v>68126</v>
          </cell>
          <cell r="EC22">
            <v>177447</v>
          </cell>
          <cell r="ED22">
            <v>456196</v>
          </cell>
          <cell r="EE22">
            <v>129989</v>
          </cell>
          <cell r="EF22">
            <v>456196</v>
          </cell>
          <cell r="EG22">
            <v>47458</v>
          </cell>
          <cell r="EH22">
            <v>0</v>
          </cell>
          <cell r="EI22">
            <v>4542814</v>
          </cell>
          <cell r="EJ22">
            <v>6704951</v>
          </cell>
          <cell r="EK22">
            <v>991090</v>
          </cell>
          <cell r="EL22">
            <v>1325223</v>
          </cell>
          <cell r="EM22">
            <v>2230</v>
          </cell>
          <cell r="EN22">
            <v>0</v>
          </cell>
          <cell r="EO22">
            <v>229251</v>
          </cell>
          <cell r="EP22">
            <v>333840</v>
          </cell>
          <cell r="EQ22">
            <v>964959</v>
          </cell>
          <cell r="ER22">
            <v>1673118</v>
          </cell>
          <cell r="ES22">
            <v>1622094</v>
          </cell>
          <cell r="ET22">
            <v>2392815</v>
          </cell>
          <cell r="EU22">
            <v>36935</v>
          </cell>
          <cell r="EV22">
            <v>15008</v>
          </cell>
          <cell r="EW22">
            <v>696255</v>
          </cell>
          <cell r="EX22">
            <v>964947</v>
          </cell>
          <cell r="EY22">
            <v>115228</v>
          </cell>
          <cell r="EZ22">
            <v>251506</v>
          </cell>
          <cell r="FA22">
            <v>820509</v>
          </cell>
          <cell r="FB22">
            <v>65628</v>
          </cell>
          <cell r="FC22">
            <v>1218877</v>
          </cell>
          <cell r="FD22">
            <v>2086572</v>
          </cell>
          <cell r="FE22">
            <v>6874875</v>
          </cell>
          <cell r="FF22">
            <v>9564853</v>
          </cell>
          <cell r="FG22">
            <v>69401204</v>
          </cell>
          <cell r="FH22">
            <v>70956657</v>
          </cell>
          <cell r="FI22">
            <v>65</v>
          </cell>
          <cell r="FJ22">
            <v>65</v>
          </cell>
          <cell r="FK22">
            <v>0</v>
          </cell>
          <cell r="FL22">
            <v>0</v>
          </cell>
          <cell r="FM22">
            <v>5956</v>
          </cell>
          <cell r="FN22">
            <v>11933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472</v>
          </cell>
          <cell r="FU22">
            <v>420</v>
          </cell>
          <cell r="FV22">
            <v>264747</v>
          </cell>
          <cell r="FW22">
            <v>374877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52</v>
          </cell>
          <cell r="GC22">
            <v>0</v>
          </cell>
          <cell r="GD22">
            <v>0</v>
          </cell>
          <cell r="GE22">
            <v>0</v>
          </cell>
          <cell r="GF22">
            <v>2514273</v>
          </cell>
          <cell r="GG22">
            <v>2822405</v>
          </cell>
          <cell r="GH22">
            <v>30940</v>
          </cell>
          <cell r="GI22">
            <v>31157</v>
          </cell>
          <cell r="GJ22">
            <v>0</v>
          </cell>
        </row>
        <row r="23">
          <cell r="A23" t="str">
            <v>18 Сахалинская</v>
          </cell>
          <cell r="B23">
            <v>0</v>
          </cell>
          <cell r="C23">
            <v>0</v>
          </cell>
          <cell r="D23">
            <v>4650</v>
          </cell>
          <cell r="E23">
            <v>4044</v>
          </cell>
          <cell r="F23">
            <v>11248</v>
          </cell>
          <cell r="G23">
            <v>34737</v>
          </cell>
          <cell r="H23">
            <v>11248</v>
          </cell>
          <cell r="I23">
            <v>34737</v>
          </cell>
          <cell r="J23">
            <v>0</v>
          </cell>
          <cell r="K23">
            <v>0</v>
          </cell>
          <cell r="L23">
            <v>7881186</v>
          </cell>
          <cell r="M23">
            <v>6513198</v>
          </cell>
          <cell r="N23">
            <v>0</v>
          </cell>
          <cell r="O23">
            <v>0</v>
          </cell>
          <cell r="P23">
            <v>1926999</v>
          </cell>
          <cell r="Q23">
            <v>998303</v>
          </cell>
          <cell r="R23">
            <v>122693</v>
          </cell>
          <cell r="S23">
            <v>159468</v>
          </cell>
          <cell r="T23">
            <v>2321</v>
          </cell>
          <cell r="U23">
            <v>15224</v>
          </cell>
          <cell r="V23">
            <v>20077</v>
          </cell>
          <cell r="W23">
            <v>19544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20077</v>
          </cell>
          <cell r="AC23">
            <v>19544</v>
          </cell>
          <cell r="AD23">
            <v>8035204</v>
          </cell>
          <cell r="AE23">
            <v>6726947</v>
          </cell>
          <cell r="AF23">
            <v>8493</v>
          </cell>
          <cell r="AG23">
            <v>4941</v>
          </cell>
          <cell r="AH23">
            <v>534</v>
          </cell>
          <cell r="AI23">
            <v>963</v>
          </cell>
          <cell r="AJ23">
            <v>6833</v>
          </cell>
          <cell r="AK23">
            <v>7398</v>
          </cell>
          <cell r="AL23">
            <v>4188</v>
          </cell>
          <cell r="AM23">
            <v>2859</v>
          </cell>
          <cell r="AN23">
            <v>2415</v>
          </cell>
          <cell r="AO23">
            <v>3035</v>
          </cell>
          <cell r="AP23">
            <v>230</v>
          </cell>
          <cell r="AQ23">
            <v>1504</v>
          </cell>
          <cell r="AR23">
            <v>0</v>
          </cell>
          <cell r="AS23">
            <v>0</v>
          </cell>
          <cell r="AT23">
            <v>76233</v>
          </cell>
          <cell r="AU23">
            <v>106098</v>
          </cell>
          <cell r="AV23">
            <v>57379</v>
          </cell>
          <cell r="AW23">
            <v>87101</v>
          </cell>
          <cell r="AX23">
            <v>0</v>
          </cell>
          <cell r="AY23">
            <v>0</v>
          </cell>
          <cell r="AZ23">
            <v>0</v>
          </cell>
          <cell r="BA23">
            <v>319</v>
          </cell>
          <cell r="BB23">
            <v>2255</v>
          </cell>
          <cell r="BC23">
            <v>2034</v>
          </cell>
          <cell r="BD23">
            <v>0</v>
          </cell>
          <cell r="BE23">
            <v>0</v>
          </cell>
          <cell r="BF23">
            <v>16599</v>
          </cell>
          <cell r="BG23">
            <v>16644</v>
          </cell>
          <cell r="BH23">
            <v>0</v>
          </cell>
          <cell r="BI23">
            <v>0</v>
          </cell>
          <cell r="BJ23">
            <v>24957</v>
          </cell>
          <cell r="BK23">
            <v>17324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158090</v>
          </cell>
          <cell r="BU23">
            <v>108863</v>
          </cell>
          <cell r="BV23">
            <v>99407</v>
          </cell>
          <cell r="BW23">
            <v>93957</v>
          </cell>
          <cell r="BX23">
            <v>0</v>
          </cell>
          <cell r="BY23">
            <v>0</v>
          </cell>
          <cell r="BZ23">
            <v>52669</v>
          </cell>
          <cell r="CA23">
            <v>8007</v>
          </cell>
          <cell r="CB23">
            <v>6014</v>
          </cell>
          <cell r="CC23">
            <v>6899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10280</v>
          </cell>
          <cell r="CJ23">
            <v>5669</v>
          </cell>
          <cell r="CK23">
            <v>67</v>
          </cell>
          <cell r="CL23">
            <v>168</v>
          </cell>
          <cell r="CM23">
            <v>218</v>
          </cell>
          <cell r="CN23">
            <v>5495</v>
          </cell>
          <cell r="CO23">
            <v>9937</v>
          </cell>
          <cell r="CP23">
            <v>0</v>
          </cell>
          <cell r="CQ23">
            <v>58</v>
          </cell>
          <cell r="CR23">
            <v>6</v>
          </cell>
          <cell r="CS23">
            <v>4491</v>
          </cell>
          <cell r="CT23">
            <v>977</v>
          </cell>
          <cell r="CU23">
            <v>274051</v>
          </cell>
          <cell r="CV23">
            <v>238931</v>
          </cell>
          <cell r="CW23">
            <v>8309255</v>
          </cell>
          <cell r="CX23">
            <v>6965878</v>
          </cell>
          <cell r="CY23">
            <v>1491</v>
          </cell>
          <cell r="CZ23">
            <v>1491</v>
          </cell>
          <cell r="DA23">
            <v>7231184</v>
          </cell>
          <cell r="DB23">
            <v>6223655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636485</v>
          </cell>
          <cell r="DH23">
            <v>149482</v>
          </cell>
          <cell r="DI23">
            <v>6960</v>
          </cell>
          <cell r="DJ23">
            <v>2334</v>
          </cell>
          <cell r="DK23">
            <v>0</v>
          </cell>
          <cell r="DL23">
            <v>0</v>
          </cell>
          <cell r="DM23">
            <v>722868</v>
          </cell>
          <cell r="DN23">
            <v>722868</v>
          </cell>
          <cell r="DO23">
            <v>0</v>
          </cell>
          <cell r="DP23">
            <v>118850</v>
          </cell>
          <cell r="DQ23">
            <v>7153252</v>
          </cell>
          <cell r="DR23">
            <v>5535244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1912</v>
          </cell>
          <cell r="EB23">
            <v>1117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292229</v>
          </cell>
          <cell r="EJ23">
            <v>368285</v>
          </cell>
          <cell r="EK23">
            <v>70030</v>
          </cell>
          <cell r="EL23">
            <v>79078</v>
          </cell>
          <cell r="EM23">
            <v>0</v>
          </cell>
          <cell r="EN23">
            <v>0</v>
          </cell>
          <cell r="EO23">
            <v>14479</v>
          </cell>
          <cell r="EP23">
            <v>22118</v>
          </cell>
          <cell r="EQ23">
            <v>67534</v>
          </cell>
          <cell r="ER23">
            <v>90504</v>
          </cell>
          <cell r="ES23">
            <v>130191</v>
          </cell>
          <cell r="ET23">
            <v>147336</v>
          </cell>
          <cell r="EU23">
            <v>550</v>
          </cell>
          <cell r="EV23">
            <v>385</v>
          </cell>
          <cell r="EW23">
            <v>9445</v>
          </cell>
          <cell r="EX23">
            <v>28864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863774</v>
          </cell>
          <cell r="FD23">
            <v>1062349</v>
          </cell>
          <cell r="FE23">
            <v>1156003</v>
          </cell>
          <cell r="FF23">
            <v>1430634</v>
          </cell>
          <cell r="FG23">
            <v>8309255</v>
          </cell>
          <cell r="FH23">
            <v>6965878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1475</v>
          </cell>
          <cell r="FW23">
            <v>12504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11</v>
          </cell>
          <cell r="GD23">
            <v>0</v>
          </cell>
          <cell r="GE23">
            <v>0</v>
          </cell>
          <cell r="GF23">
            <v>353831</v>
          </cell>
          <cell r="GG23">
            <v>31427</v>
          </cell>
          <cell r="GH23">
            <v>5300</v>
          </cell>
          <cell r="GI23">
            <v>0</v>
          </cell>
          <cell r="GJ23">
            <v>0</v>
          </cell>
        </row>
        <row r="24">
          <cell r="A24" t="str">
            <v>----------------------------</v>
          </cell>
          <cell r="B24" t="str">
            <v>---------------</v>
          </cell>
          <cell r="C24" t="str">
            <v>---------------</v>
          </cell>
          <cell r="D24" t="str">
            <v>---------------</v>
          </cell>
          <cell r="E24" t="str">
            <v>---------------</v>
          </cell>
          <cell r="F24" t="str">
            <v>---------------</v>
          </cell>
          <cell r="G24" t="str">
            <v>---------------</v>
          </cell>
          <cell r="H24" t="str">
            <v>---------------</v>
          </cell>
          <cell r="I24" t="str">
            <v>---------------</v>
          </cell>
          <cell r="J24" t="str">
            <v>---------------</v>
          </cell>
          <cell r="K24" t="str">
            <v>---------------</v>
          </cell>
          <cell r="L24" t="str">
            <v>---------------</v>
          </cell>
          <cell r="M24" t="str">
            <v>---------------</v>
          </cell>
          <cell r="N24" t="str">
            <v>---------------</v>
          </cell>
          <cell r="O24" t="str">
            <v>---------------</v>
          </cell>
          <cell r="P24" t="str">
            <v>---------------</v>
          </cell>
          <cell r="Q24" t="str">
            <v>---------------</v>
          </cell>
          <cell r="R24" t="str">
            <v>---------------</v>
          </cell>
          <cell r="S24" t="str">
            <v>---------------</v>
          </cell>
          <cell r="T24" t="str">
            <v>---------------</v>
          </cell>
          <cell r="U24" t="str">
            <v>---------------</v>
          </cell>
          <cell r="V24" t="str">
            <v>---------------</v>
          </cell>
          <cell r="W24" t="str">
            <v>---------------</v>
          </cell>
          <cell r="X24" t="str">
            <v>---------------</v>
          </cell>
          <cell r="Y24" t="str">
            <v>---------------</v>
          </cell>
          <cell r="Z24" t="str">
            <v>---------------</v>
          </cell>
          <cell r="AA24" t="str">
            <v>---------------</v>
          </cell>
          <cell r="AB24" t="str">
            <v>---------------</v>
          </cell>
          <cell r="AC24" t="str">
            <v>---------------</v>
          </cell>
          <cell r="AD24" t="str">
            <v>---------------</v>
          </cell>
          <cell r="AE24" t="str">
            <v>---------------</v>
          </cell>
          <cell r="AF24" t="str">
            <v>---------------</v>
          </cell>
          <cell r="AG24" t="str">
            <v>---------------</v>
          </cell>
          <cell r="AH24" t="str">
            <v>---------------</v>
          </cell>
          <cell r="AI24" t="str">
            <v>---------------</v>
          </cell>
          <cell r="AJ24" t="str">
            <v>---------------</v>
          </cell>
          <cell r="AK24" t="str">
            <v>---------------</v>
          </cell>
          <cell r="AL24" t="str">
            <v>---------------</v>
          </cell>
          <cell r="AM24" t="str">
            <v>---------------</v>
          </cell>
          <cell r="AN24" t="str">
            <v>---------------</v>
          </cell>
          <cell r="AO24" t="str">
            <v>---------------</v>
          </cell>
          <cell r="AP24" t="str">
            <v>---------------</v>
          </cell>
          <cell r="AQ24" t="str">
            <v>---------------</v>
          </cell>
          <cell r="AR24" t="str">
            <v>---------------</v>
          </cell>
          <cell r="AS24" t="str">
            <v>---------------</v>
          </cell>
          <cell r="AT24" t="str">
            <v>---------------</v>
          </cell>
          <cell r="AU24" t="str">
            <v>---------------</v>
          </cell>
          <cell r="AV24" t="str">
            <v>---------------</v>
          </cell>
          <cell r="AW24" t="str">
            <v>---------------</v>
          </cell>
          <cell r="AX24" t="str">
            <v>---------------</v>
          </cell>
          <cell r="AY24" t="str">
            <v>---------------</v>
          </cell>
          <cell r="AZ24" t="str">
            <v>---------------</v>
          </cell>
          <cell r="BA24" t="str">
            <v>---------------</v>
          </cell>
          <cell r="BB24" t="str">
            <v>---------------</v>
          </cell>
          <cell r="BC24" t="str">
            <v>---------------</v>
          </cell>
          <cell r="BD24" t="str">
            <v>---------------</v>
          </cell>
          <cell r="BE24" t="str">
            <v>---------------</v>
          </cell>
          <cell r="BF24" t="str">
            <v>---------------</v>
          </cell>
          <cell r="BG24" t="str">
            <v>---------------</v>
          </cell>
          <cell r="BH24" t="str">
            <v>---------------</v>
          </cell>
          <cell r="BI24" t="str">
            <v>---------------</v>
          </cell>
          <cell r="BJ24" t="str">
            <v>---------------</v>
          </cell>
          <cell r="BK24" t="str">
            <v>---------------</v>
          </cell>
          <cell r="BL24" t="str">
            <v>---------------</v>
          </cell>
          <cell r="BM24" t="str">
            <v>---------------</v>
          </cell>
          <cell r="BN24" t="str">
            <v>---------------</v>
          </cell>
          <cell r="BO24" t="str">
            <v>---------------</v>
          </cell>
          <cell r="BP24" t="str">
            <v>---------------</v>
          </cell>
          <cell r="BQ24" t="str">
            <v>---------------</v>
          </cell>
          <cell r="BR24" t="str">
            <v>---------------</v>
          </cell>
          <cell r="BS24" t="str">
            <v>---------------</v>
          </cell>
          <cell r="BT24" t="str">
            <v>---------------</v>
          </cell>
          <cell r="BU24" t="str">
            <v>---------------</v>
          </cell>
          <cell r="BV24" t="str">
            <v>---------------</v>
          </cell>
          <cell r="BW24" t="str">
            <v>---------------</v>
          </cell>
          <cell r="BX24" t="str">
            <v>---------------</v>
          </cell>
          <cell r="BY24" t="str">
            <v>---------------</v>
          </cell>
          <cell r="BZ24" t="str">
            <v>---------------</v>
          </cell>
          <cell r="CA24" t="str">
            <v>---------------</v>
          </cell>
          <cell r="CB24" t="str">
            <v>---------------</v>
          </cell>
          <cell r="CC24" t="str">
            <v>---------------</v>
          </cell>
          <cell r="CD24" t="str">
            <v>---------------</v>
          </cell>
          <cell r="CE24" t="str">
            <v>---------------</v>
          </cell>
          <cell r="CF24" t="str">
            <v>---------------</v>
          </cell>
          <cell r="CG24" t="str">
            <v>---------------</v>
          </cell>
          <cell r="CH24" t="str">
            <v>---------------</v>
          </cell>
          <cell r="CI24" t="str">
            <v>---------------</v>
          </cell>
          <cell r="CJ24" t="str">
            <v>---------------</v>
          </cell>
          <cell r="CK24" t="str">
            <v>---------------</v>
          </cell>
          <cell r="CL24" t="str">
            <v>---------------</v>
          </cell>
          <cell r="CM24" t="str">
            <v>---------------</v>
          </cell>
          <cell r="CN24" t="str">
            <v>---------------</v>
          </cell>
          <cell r="CO24" t="str">
            <v>---------------</v>
          </cell>
          <cell r="CP24" t="str">
            <v>---------------</v>
          </cell>
          <cell r="CQ24" t="str">
            <v>---------------</v>
          </cell>
          <cell r="CR24" t="str">
            <v>---------------</v>
          </cell>
          <cell r="CS24" t="str">
            <v>---------------</v>
          </cell>
          <cell r="CT24" t="str">
            <v>---------------</v>
          </cell>
          <cell r="CU24" t="str">
            <v>---------------</v>
          </cell>
          <cell r="CV24" t="str">
            <v>---------------</v>
          </cell>
          <cell r="CW24" t="str">
            <v>---------------</v>
          </cell>
          <cell r="CX24" t="str">
            <v>---------------</v>
          </cell>
          <cell r="CY24" t="str">
            <v>---------------</v>
          </cell>
          <cell r="CZ24" t="str">
            <v>---------------</v>
          </cell>
          <cell r="DA24" t="str">
            <v>---------------</v>
          </cell>
          <cell r="DB24" t="str">
            <v>---------------</v>
          </cell>
          <cell r="DC24" t="str">
            <v>---------------</v>
          </cell>
          <cell r="DD24" t="str">
            <v>---------------</v>
          </cell>
          <cell r="DE24" t="str">
            <v>---------------</v>
          </cell>
          <cell r="DF24" t="str">
            <v>---------------</v>
          </cell>
          <cell r="DG24" t="str">
            <v>---------------</v>
          </cell>
          <cell r="DH24" t="str">
            <v>---------------</v>
          </cell>
          <cell r="DI24" t="str">
            <v>---------------</v>
          </cell>
          <cell r="DJ24" t="str">
            <v>---------------</v>
          </cell>
          <cell r="DK24" t="str">
            <v>---------------</v>
          </cell>
          <cell r="DL24" t="str">
            <v>---------------</v>
          </cell>
          <cell r="DM24" t="str">
            <v>---------------</v>
          </cell>
          <cell r="DN24" t="str">
            <v>---------------</v>
          </cell>
          <cell r="DO24" t="str">
            <v>---------------</v>
          </cell>
          <cell r="DP24" t="str">
            <v>---------------</v>
          </cell>
          <cell r="DQ24" t="str">
            <v>---------------</v>
          </cell>
          <cell r="DR24" t="str">
            <v>---------------</v>
          </cell>
          <cell r="DS24" t="str">
            <v>---------------</v>
          </cell>
          <cell r="DT24" t="str">
            <v>---------------</v>
          </cell>
          <cell r="DU24" t="str">
            <v>---------------</v>
          </cell>
          <cell r="DV24" t="str">
            <v>---------------</v>
          </cell>
          <cell r="DW24" t="str">
            <v>---------------</v>
          </cell>
          <cell r="DX24" t="str">
            <v>---------------</v>
          </cell>
          <cell r="DY24" t="str">
            <v>---------------</v>
          </cell>
          <cell r="DZ24" t="str">
            <v>---------------</v>
          </cell>
          <cell r="EA24" t="str">
            <v>---------------</v>
          </cell>
          <cell r="EB24" t="str">
            <v>---------------</v>
          </cell>
          <cell r="EC24" t="str">
            <v>---------------</v>
          </cell>
          <cell r="ED24" t="str">
            <v>---------------</v>
          </cell>
          <cell r="EE24" t="str">
            <v>---------------</v>
          </cell>
          <cell r="EF24" t="str">
            <v>---------------</v>
          </cell>
          <cell r="EG24" t="str">
            <v>---------------</v>
          </cell>
          <cell r="EH24" t="str">
            <v>---------------</v>
          </cell>
          <cell r="EI24" t="str">
            <v>---------------</v>
          </cell>
          <cell r="EJ24" t="str">
            <v>---------------</v>
          </cell>
          <cell r="EK24" t="str">
            <v>---------------</v>
          </cell>
          <cell r="EL24" t="str">
            <v>---------------</v>
          </cell>
          <cell r="EM24" t="str">
            <v>---------------</v>
          </cell>
          <cell r="EN24" t="str">
            <v>---------------</v>
          </cell>
          <cell r="EO24" t="str">
            <v>---------------</v>
          </cell>
          <cell r="EP24" t="str">
            <v>---------------</v>
          </cell>
          <cell r="EQ24" t="str">
            <v>---------------</v>
          </cell>
          <cell r="ER24" t="str">
            <v>---------------</v>
          </cell>
          <cell r="ES24" t="str">
            <v>---------------</v>
          </cell>
          <cell r="ET24" t="str">
            <v>---------------</v>
          </cell>
          <cell r="EU24" t="str">
            <v>---------------</v>
          </cell>
          <cell r="EV24" t="str">
            <v>---------------</v>
          </cell>
          <cell r="EW24" t="str">
            <v>---------------</v>
          </cell>
          <cell r="EX24" t="str">
            <v>---------------</v>
          </cell>
          <cell r="EY24" t="str">
            <v>---------------</v>
          </cell>
          <cell r="EZ24" t="str">
            <v>---------------</v>
          </cell>
          <cell r="FA24" t="str">
            <v>---------------</v>
          </cell>
          <cell r="FB24" t="str">
            <v>---------------</v>
          </cell>
          <cell r="FC24" t="str">
            <v>---------------</v>
          </cell>
          <cell r="FD24" t="str">
            <v>---------------</v>
          </cell>
          <cell r="FE24" t="str">
            <v>---------------</v>
          </cell>
          <cell r="FF24" t="str">
            <v>---------------</v>
          </cell>
          <cell r="FG24" t="str">
            <v>---------------</v>
          </cell>
          <cell r="FH24" t="str">
            <v>---------------</v>
          </cell>
          <cell r="FI24" t="str">
            <v>---------------</v>
          </cell>
          <cell r="FJ24" t="str">
            <v>---------------</v>
          </cell>
          <cell r="FK24" t="str">
            <v>---------------</v>
          </cell>
          <cell r="FL24" t="str">
            <v>---------------</v>
          </cell>
          <cell r="FM24" t="str">
            <v>---------------</v>
          </cell>
          <cell r="FN24" t="str">
            <v>---------------</v>
          </cell>
          <cell r="FO24" t="str">
            <v>---------------</v>
          </cell>
          <cell r="FP24" t="str">
            <v>---------------</v>
          </cell>
          <cell r="FQ24" t="str">
            <v>---------------</v>
          </cell>
          <cell r="FR24" t="str">
            <v>---------------</v>
          </cell>
          <cell r="FS24" t="str">
            <v>---------------</v>
          </cell>
          <cell r="FT24" t="str">
            <v>---------------</v>
          </cell>
          <cell r="FU24" t="str">
            <v>---------------</v>
          </cell>
          <cell r="FV24" t="str">
            <v>---------------</v>
          </cell>
          <cell r="FW24" t="str">
            <v>---------------</v>
          </cell>
          <cell r="FX24" t="str">
            <v>---------------</v>
          </cell>
          <cell r="FY24" t="str">
            <v>---------------</v>
          </cell>
          <cell r="FZ24" t="str">
            <v>---------------</v>
          </cell>
          <cell r="GA24" t="str">
            <v>---------------</v>
          </cell>
          <cell r="GB24" t="str">
            <v>---------------</v>
          </cell>
          <cell r="GC24" t="str">
            <v>---------------</v>
          </cell>
          <cell r="GD24" t="str">
            <v>---------------</v>
          </cell>
          <cell r="GE24" t="str">
            <v>---------------</v>
          </cell>
          <cell r="GF24" t="str">
            <v>---------------</v>
          </cell>
          <cell r="GG24" t="str">
            <v>---------------</v>
          </cell>
          <cell r="GH24" t="str">
            <v>---------------</v>
          </cell>
          <cell r="GI24" t="str">
            <v>---------------</v>
          </cell>
          <cell r="GJ24" t="str">
            <v>---------------</v>
          </cell>
        </row>
        <row r="25">
          <cell r="B25">
            <v>965</v>
          </cell>
          <cell r="C25">
            <v>1566</v>
          </cell>
          <cell r="D25">
            <v>266489</v>
          </cell>
          <cell r="E25">
            <v>227220</v>
          </cell>
          <cell r="F25">
            <v>722801</v>
          </cell>
          <cell r="G25">
            <v>1259006</v>
          </cell>
          <cell r="H25">
            <v>722780</v>
          </cell>
          <cell r="I25">
            <v>1258990</v>
          </cell>
          <cell r="J25">
            <v>21</v>
          </cell>
          <cell r="K25">
            <v>16</v>
          </cell>
          <cell r="L25">
            <v>706718367</v>
          </cell>
          <cell r="M25">
            <v>678672328</v>
          </cell>
          <cell r="N25">
            <v>46800</v>
          </cell>
          <cell r="O25">
            <v>45507</v>
          </cell>
          <cell r="P25">
            <v>145089842</v>
          </cell>
          <cell r="Q25">
            <v>150051819</v>
          </cell>
          <cell r="R25">
            <v>22252612</v>
          </cell>
          <cell r="S25">
            <v>28989270</v>
          </cell>
          <cell r="T25">
            <v>1594498</v>
          </cell>
          <cell r="U25">
            <v>2293407</v>
          </cell>
          <cell r="V25">
            <v>1676384</v>
          </cell>
          <cell r="W25">
            <v>2201516</v>
          </cell>
          <cell r="X25">
            <v>1135200</v>
          </cell>
          <cell r="Y25">
            <v>1128661</v>
          </cell>
          <cell r="Z25">
            <v>152084</v>
          </cell>
          <cell r="AA25">
            <v>119625</v>
          </cell>
          <cell r="AB25">
            <v>389100</v>
          </cell>
          <cell r="AC25">
            <v>953230</v>
          </cell>
          <cell r="AD25">
            <v>731370164</v>
          </cell>
          <cell r="AE25">
            <v>711122120</v>
          </cell>
          <cell r="AF25">
            <v>812690</v>
          </cell>
          <cell r="AG25">
            <v>904859</v>
          </cell>
          <cell r="AH25">
            <v>245688</v>
          </cell>
          <cell r="AI25">
            <v>223332</v>
          </cell>
          <cell r="AJ25">
            <v>1266552</v>
          </cell>
          <cell r="AK25">
            <v>2886736</v>
          </cell>
          <cell r="AL25">
            <v>781211</v>
          </cell>
          <cell r="AM25">
            <v>2202867</v>
          </cell>
          <cell r="AN25">
            <v>263151</v>
          </cell>
          <cell r="AO25">
            <v>385701</v>
          </cell>
          <cell r="AP25">
            <v>160797</v>
          </cell>
          <cell r="AQ25">
            <v>191070</v>
          </cell>
          <cell r="AR25">
            <v>61393</v>
          </cell>
          <cell r="AS25">
            <v>107098</v>
          </cell>
          <cell r="AT25">
            <v>9343209</v>
          </cell>
          <cell r="AU25">
            <v>13677966</v>
          </cell>
          <cell r="AV25">
            <v>8666126</v>
          </cell>
          <cell r="AW25">
            <v>12831207</v>
          </cell>
          <cell r="AX25">
            <v>14678</v>
          </cell>
          <cell r="AY25">
            <v>11296</v>
          </cell>
          <cell r="AZ25">
            <v>210351</v>
          </cell>
          <cell r="BA25">
            <v>197290</v>
          </cell>
          <cell r="BB25">
            <v>264187</v>
          </cell>
          <cell r="BC25">
            <v>296620</v>
          </cell>
          <cell r="BD25">
            <v>0</v>
          </cell>
          <cell r="BE25">
            <v>54</v>
          </cell>
          <cell r="BF25">
            <v>187778</v>
          </cell>
          <cell r="BG25">
            <v>341404</v>
          </cell>
          <cell r="BH25">
            <v>89</v>
          </cell>
          <cell r="BI25">
            <v>95</v>
          </cell>
          <cell r="BJ25">
            <v>2231216</v>
          </cell>
          <cell r="BK25">
            <v>2430516</v>
          </cell>
          <cell r="BL25">
            <v>627113</v>
          </cell>
          <cell r="BM25">
            <v>579917</v>
          </cell>
          <cell r="BN25">
            <v>34138</v>
          </cell>
          <cell r="BO25">
            <v>41560</v>
          </cell>
          <cell r="BP25">
            <v>1306</v>
          </cell>
          <cell r="BQ25">
            <v>16208</v>
          </cell>
          <cell r="BR25">
            <v>591669</v>
          </cell>
          <cell r="BS25">
            <v>522149</v>
          </cell>
          <cell r="BT25">
            <v>8257527</v>
          </cell>
          <cell r="BU25">
            <v>7951920</v>
          </cell>
          <cell r="BV25">
            <v>4176492</v>
          </cell>
          <cell r="BW25">
            <v>3477867</v>
          </cell>
          <cell r="BX25">
            <v>170921</v>
          </cell>
          <cell r="BY25">
            <v>113237</v>
          </cell>
          <cell r="BZ25">
            <v>958877</v>
          </cell>
          <cell r="CA25">
            <v>1349032</v>
          </cell>
          <cell r="CB25">
            <v>2951237</v>
          </cell>
          <cell r="CC25">
            <v>3011784</v>
          </cell>
          <cell r="CD25">
            <v>193731</v>
          </cell>
          <cell r="CE25">
            <v>363147</v>
          </cell>
          <cell r="CF25">
            <v>200000</v>
          </cell>
          <cell r="CG25">
            <v>193731</v>
          </cell>
          <cell r="CH25">
            <v>163147</v>
          </cell>
          <cell r="CI25">
            <v>1424120</v>
          </cell>
          <cell r="CJ25">
            <v>2396503</v>
          </cell>
          <cell r="CK25">
            <v>22991</v>
          </cell>
          <cell r="CL25">
            <v>26602</v>
          </cell>
          <cell r="CM25">
            <v>783043</v>
          </cell>
          <cell r="CN25">
            <v>1135200</v>
          </cell>
          <cell r="CO25">
            <v>138077</v>
          </cell>
          <cell r="CP25">
            <v>52456</v>
          </cell>
          <cell r="CQ25">
            <v>480009</v>
          </cell>
          <cell r="CR25">
            <v>1182245</v>
          </cell>
          <cell r="CS25">
            <v>32184535</v>
          </cell>
          <cell r="CT25">
            <v>56281123</v>
          </cell>
          <cell r="CU25">
            <v>54261451</v>
          </cell>
          <cell r="CV25">
            <v>83681092</v>
          </cell>
          <cell r="CW25">
            <v>785631615</v>
          </cell>
          <cell r="CX25">
            <v>794803212</v>
          </cell>
          <cell r="CY25">
            <v>193612</v>
          </cell>
          <cell r="CZ25">
            <v>195268</v>
          </cell>
          <cell r="DA25">
            <v>686561962</v>
          </cell>
          <cell r="DB25">
            <v>684721200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46906043</v>
          </cell>
          <cell r="DH25">
            <v>44084671</v>
          </cell>
          <cell r="DI25">
            <v>2358453</v>
          </cell>
          <cell r="DJ25">
            <v>3539514</v>
          </cell>
          <cell r="DK25">
            <v>47782</v>
          </cell>
          <cell r="DL25">
            <v>27004</v>
          </cell>
          <cell r="DM25">
            <v>24354751</v>
          </cell>
          <cell r="DN25">
            <v>22608953</v>
          </cell>
          <cell r="DO25">
            <v>3840</v>
          </cell>
          <cell r="DP25">
            <v>9044161</v>
          </cell>
          <cell r="DQ25">
            <v>711713101</v>
          </cell>
          <cell r="DR25">
            <v>700918383</v>
          </cell>
          <cell r="DS25">
            <v>373069</v>
          </cell>
          <cell r="DT25">
            <v>1753674</v>
          </cell>
          <cell r="DU25">
            <v>138160</v>
          </cell>
          <cell r="DV25">
            <v>31550</v>
          </cell>
          <cell r="DW25">
            <v>234909</v>
          </cell>
          <cell r="DX25">
            <v>1722124</v>
          </cell>
          <cell r="DY25">
            <v>373069</v>
          </cell>
          <cell r="DZ25">
            <v>1753674</v>
          </cell>
          <cell r="EA25">
            <v>856477</v>
          </cell>
          <cell r="EB25">
            <v>1325251</v>
          </cell>
          <cell r="EC25">
            <v>1328150</v>
          </cell>
          <cell r="ED25">
            <v>4567688</v>
          </cell>
          <cell r="EE25">
            <v>1262476</v>
          </cell>
          <cell r="EF25">
            <v>4474225</v>
          </cell>
          <cell r="EG25">
            <v>65674</v>
          </cell>
          <cell r="EH25">
            <v>93463</v>
          </cell>
          <cell r="EI25">
            <v>45883228</v>
          </cell>
          <cell r="EJ25">
            <v>62220056</v>
          </cell>
          <cell r="EK25">
            <v>10800119</v>
          </cell>
          <cell r="EL25">
            <v>14042869</v>
          </cell>
          <cell r="EM25">
            <v>221079</v>
          </cell>
          <cell r="EN25">
            <v>124466</v>
          </cell>
          <cell r="EO25">
            <v>2690697</v>
          </cell>
          <cell r="EP25">
            <v>3298298</v>
          </cell>
          <cell r="EQ25">
            <v>5928431</v>
          </cell>
          <cell r="ER25">
            <v>8047630</v>
          </cell>
          <cell r="ES25">
            <v>19624196</v>
          </cell>
          <cell r="ET25">
            <v>28038984</v>
          </cell>
          <cell r="EU25">
            <v>511128</v>
          </cell>
          <cell r="EV25">
            <v>414440</v>
          </cell>
          <cell r="EW25">
            <v>6107578</v>
          </cell>
          <cell r="EX25">
            <v>8253369</v>
          </cell>
          <cell r="EY25">
            <v>281534</v>
          </cell>
          <cell r="EZ25">
            <v>1933176</v>
          </cell>
          <cell r="FA25">
            <v>8643192</v>
          </cell>
          <cell r="FB25">
            <v>110937</v>
          </cell>
          <cell r="FC25">
            <v>17409341</v>
          </cell>
          <cell r="FD25">
            <v>23299298</v>
          </cell>
          <cell r="FE25">
            <v>73545445</v>
          </cell>
          <cell r="FF25">
            <v>92131155</v>
          </cell>
          <cell r="FG25">
            <v>785631615</v>
          </cell>
          <cell r="FH25">
            <v>794803212</v>
          </cell>
          <cell r="FI25">
            <v>205324</v>
          </cell>
          <cell r="FJ25">
            <v>587845</v>
          </cell>
          <cell r="FK25">
            <v>197269</v>
          </cell>
          <cell r="FL25">
            <v>555686</v>
          </cell>
          <cell r="FM25">
            <v>145344</v>
          </cell>
          <cell r="FN25">
            <v>534303</v>
          </cell>
          <cell r="FO25">
            <v>2180</v>
          </cell>
          <cell r="FP25">
            <v>29981</v>
          </cell>
          <cell r="FQ25">
            <v>0</v>
          </cell>
          <cell r="FR25">
            <v>92466</v>
          </cell>
          <cell r="FS25">
            <v>135139</v>
          </cell>
          <cell r="FT25">
            <v>188649</v>
          </cell>
          <cell r="FU25">
            <v>5061</v>
          </cell>
          <cell r="FV25">
            <v>1536078</v>
          </cell>
          <cell r="FW25">
            <v>2491175</v>
          </cell>
          <cell r="FX25">
            <v>38799</v>
          </cell>
          <cell r="FY25">
            <v>26230</v>
          </cell>
          <cell r="FZ25">
            <v>100</v>
          </cell>
          <cell r="GA25">
            <v>0</v>
          </cell>
          <cell r="GB25">
            <v>18108</v>
          </cell>
          <cell r="GC25">
            <v>18979</v>
          </cell>
          <cell r="GD25">
            <v>3467</v>
          </cell>
          <cell r="GE25">
            <v>3279</v>
          </cell>
          <cell r="GF25">
            <v>18298362</v>
          </cell>
          <cell r="GG25">
            <v>17503678</v>
          </cell>
          <cell r="GH25">
            <v>134362</v>
          </cell>
          <cell r="GI25">
            <v>103932</v>
          </cell>
          <cell r="GJ25">
            <v>14021</v>
          </cell>
        </row>
        <row r="26">
          <cell r="A26" t="str">
            <v>Итого по дорогам</v>
          </cell>
          <cell r="B26">
            <v>965</v>
          </cell>
          <cell r="C26">
            <v>1566</v>
          </cell>
          <cell r="D26">
            <v>266489</v>
          </cell>
          <cell r="E26">
            <v>227220</v>
          </cell>
          <cell r="F26">
            <v>722801</v>
          </cell>
          <cell r="G26">
            <v>1259006</v>
          </cell>
          <cell r="H26">
            <v>722780</v>
          </cell>
          <cell r="I26">
            <v>1258990</v>
          </cell>
          <cell r="J26">
            <v>21</v>
          </cell>
          <cell r="K26">
            <v>16</v>
          </cell>
          <cell r="L26">
            <v>706718367</v>
          </cell>
          <cell r="M26">
            <v>678672328</v>
          </cell>
          <cell r="N26">
            <v>46800</v>
          </cell>
          <cell r="O26">
            <v>45507</v>
          </cell>
          <cell r="P26">
            <v>145089842</v>
          </cell>
          <cell r="Q26">
            <v>150051819</v>
          </cell>
          <cell r="R26">
            <v>22252612</v>
          </cell>
          <cell r="S26">
            <v>28989270</v>
          </cell>
          <cell r="T26">
            <v>1594498</v>
          </cell>
          <cell r="U26">
            <v>2293407</v>
          </cell>
          <cell r="V26">
            <v>1676384</v>
          </cell>
          <cell r="W26">
            <v>2201516</v>
          </cell>
          <cell r="X26">
            <v>1135200</v>
          </cell>
          <cell r="Y26">
            <v>1128661</v>
          </cell>
          <cell r="Z26">
            <v>152084</v>
          </cell>
          <cell r="AA26">
            <v>119625</v>
          </cell>
          <cell r="AB26">
            <v>389100</v>
          </cell>
          <cell r="AC26">
            <v>953230</v>
          </cell>
          <cell r="AD26">
            <v>731370164</v>
          </cell>
          <cell r="AE26">
            <v>711122120</v>
          </cell>
          <cell r="AF26">
            <v>812690</v>
          </cell>
          <cell r="AG26">
            <v>904859</v>
          </cell>
          <cell r="AH26">
            <v>245688</v>
          </cell>
          <cell r="AI26">
            <v>223332</v>
          </cell>
          <cell r="AJ26">
            <v>1266552</v>
          </cell>
          <cell r="AK26">
            <v>2886736</v>
          </cell>
          <cell r="AL26">
            <v>781211</v>
          </cell>
          <cell r="AM26">
            <v>2202867</v>
          </cell>
          <cell r="AN26">
            <v>263151</v>
          </cell>
          <cell r="AO26">
            <v>385701</v>
          </cell>
          <cell r="AP26">
            <v>160797</v>
          </cell>
          <cell r="AQ26">
            <v>191070</v>
          </cell>
          <cell r="AR26">
            <v>61393</v>
          </cell>
          <cell r="AS26">
            <v>107098</v>
          </cell>
          <cell r="AT26">
            <v>9343209</v>
          </cell>
          <cell r="AU26">
            <v>13677966</v>
          </cell>
          <cell r="AV26">
            <v>8666126</v>
          </cell>
          <cell r="AW26">
            <v>12831207</v>
          </cell>
          <cell r="AX26">
            <v>14678</v>
          </cell>
          <cell r="AY26">
            <v>11296</v>
          </cell>
          <cell r="AZ26">
            <v>210351</v>
          </cell>
          <cell r="BA26">
            <v>197290</v>
          </cell>
          <cell r="BB26">
            <v>264187</v>
          </cell>
          <cell r="BC26">
            <v>296620</v>
          </cell>
          <cell r="BD26">
            <v>0</v>
          </cell>
          <cell r="BE26">
            <v>54</v>
          </cell>
          <cell r="BF26">
            <v>187778</v>
          </cell>
          <cell r="BG26">
            <v>341404</v>
          </cell>
          <cell r="BH26">
            <v>89</v>
          </cell>
          <cell r="BI26">
            <v>95</v>
          </cell>
          <cell r="BJ26">
            <v>2231216</v>
          </cell>
          <cell r="BK26">
            <v>2430516</v>
          </cell>
          <cell r="BL26">
            <v>627113</v>
          </cell>
          <cell r="BM26">
            <v>579917</v>
          </cell>
          <cell r="BN26">
            <v>34138</v>
          </cell>
          <cell r="BO26">
            <v>41560</v>
          </cell>
          <cell r="BP26">
            <v>1306</v>
          </cell>
          <cell r="BQ26">
            <v>16208</v>
          </cell>
          <cell r="BR26">
            <v>591669</v>
          </cell>
          <cell r="BS26">
            <v>522149</v>
          </cell>
          <cell r="BT26">
            <v>8257527</v>
          </cell>
          <cell r="BU26">
            <v>7951920</v>
          </cell>
          <cell r="BV26">
            <v>4176492</v>
          </cell>
          <cell r="BW26">
            <v>3477867</v>
          </cell>
          <cell r="BX26">
            <v>170921</v>
          </cell>
          <cell r="BY26">
            <v>113237</v>
          </cell>
          <cell r="BZ26">
            <v>958877</v>
          </cell>
          <cell r="CA26">
            <v>1349032</v>
          </cell>
          <cell r="CB26">
            <v>2951237</v>
          </cell>
          <cell r="CC26">
            <v>3011784</v>
          </cell>
          <cell r="CD26">
            <v>193731</v>
          </cell>
          <cell r="CE26">
            <v>363147</v>
          </cell>
          <cell r="CF26">
            <v>200000</v>
          </cell>
          <cell r="CG26">
            <v>193731</v>
          </cell>
          <cell r="CH26">
            <v>163147</v>
          </cell>
          <cell r="CI26">
            <v>1424120</v>
          </cell>
          <cell r="CJ26">
            <v>2396503</v>
          </cell>
          <cell r="CK26">
            <v>22991</v>
          </cell>
          <cell r="CL26">
            <v>26602</v>
          </cell>
          <cell r="CM26">
            <v>783043</v>
          </cell>
          <cell r="CN26">
            <v>1135200</v>
          </cell>
          <cell r="CO26">
            <v>138077</v>
          </cell>
          <cell r="CP26">
            <v>52456</v>
          </cell>
          <cell r="CQ26">
            <v>480009</v>
          </cell>
          <cell r="CR26">
            <v>1182245</v>
          </cell>
          <cell r="CS26">
            <v>32184535</v>
          </cell>
          <cell r="CT26">
            <v>56281123</v>
          </cell>
          <cell r="CU26">
            <v>54261451</v>
          </cell>
          <cell r="CV26">
            <v>83681092</v>
          </cell>
          <cell r="CW26">
            <v>785631615</v>
          </cell>
          <cell r="CX26">
            <v>794803212</v>
          </cell>
          <cell r="CY26">
            <v>193612</v>
          </cell>
          <cell r="CZ26">
            <v>195268</v>
          </cell>
          <cell r="DA26">
            <v>686561962</v>
          </cell>
          <cell r="DB26">
            <v>684721200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46906043</v>
          </cell>
          <cell r="DH26">
            <v>44084671</v>
          </cell>
          <cell r="DI26">
            <v>2358453</v>
          </cell>
          <cell r="DJ26">
            <v>3539514</v>
          </cell>
          <cell r="DK26">
            <v>47782</v>
          </cell>
          <cell r="DL26">
            <v>27004</v>
          </cell>
          <cell r="DM26">
            <v>24354751</v>
          </cell>
          <cell r="DN26">
            <v>22608953</v>
          </cell>
          <cell r="DO26">
            <v>3840</v>
          </cell>
          <cell r="DP26">
            <v>9044161</v>
          </cell>
          <cell r="DQ26">
            <v>711713101</v>
          </cell>
          <cell r="DR26">
            <v>700918383</v>
          </cell>
          <cell r="DS26">
            <v>373069</v>
          </cell>
          <cell r="DT26">
            <v>1753674</v>
          </cell>
          <cell r="DU26">
            <v>138160</v>
          </cell>
          <cell r="DV26">
            <v>31550</v>
          </cell>
          <cell r="DW26">
            <v>234909</v>
          </cell>
          <cell r="DX26">
            <v>1722124</v>
          </cell>
          <cell r="DY26">
            <v>373069</v>
          </cell>
          <cell r="DZ26">
            <v>1753674</v>
          </cell>
          <cell r="EA26">
            <v>856477</v>
          </cell>
          <cell r="EB26">
            <v>1325251</v>
          </cell>
          <cell r="EC26">
            <v>1328150</v>
          </cell>
          <cell r="ED26">
            <v>4567688</v>
          </cell>
          <cell r="EE26">
            <v>1262476</v>
          </cell>
          <cell r="EF26">
            <v>4474225</v>
          </cell>
          <cell r="EG26">
            <v>65674</v>
          </cell>
          <cell r="EH26">
            <v>93463</v>
          </cell>
          <cell r="EI26">
            <v>45883228</v>
          </cell>
          <cell r="EJ26">
            <v>62220056</v>
          </cell>
          <cell r="EK26">
            <v>10800119</v>
          </cell>
          <cell r="EL26">
            <v>14042869</v>
          </cell>
          <cell r="EM26">
            <v>221079</v>
          </cell>
          <cell r="EN26">
            <v>124466</v>
          </cell>
          <cell r="EO26">
            <v>2690697</v>
          </cell>
          <cell r="EP26">
            <v>3298298</v>
          </cell>
          <cell r="EQ26">
            <v>5928431</v>
          </cell>
          <cell r="ER26">
            <v>8047630</v>
          </cell>
          <cell r="ES26">
            <v>19624196</v>
          </cell>
          <cell r="ET26">
            <v>28038984</v>
          </cell>
          <cell r="EU26">
            <v>511128</v>
          </cell>
          <cell r="EV26">
            <v>414440</v>
          </cell>
          <cell r="EW26">
            <v>6107578</v>
          </cell>
          <cell r="EX26">
            <v>8253369</v>
          </cell>
          <cell r="EY26">
            <v>281534</v>
          </cell>
          <cell r="EZ26">
            <v>1933176</v>
          </cell>
          <cell r="FA26">
            <v>8643192</v>
          </cell>
          <cell r="FB26">
            <v>110937</v>
          </cell>
          <cell r="FC26">
            <v>17409341</v>
          </cell>
          <cell r="FD26">
            <v>23299298</v>
          </cell>
          <cell r="FE26">
            <v>73545445</v>
          </cell>
          <cell r="FF26">
            <v>92131155</v>
          </cell>
          <cell r="FG26">
            <v>785631615</v>
          </cell>
          <cell r="FH26">
            <v>794803212</v>
          </cell>
          <cell r="FI26">
            <v>205324</v>
          </cell>
          <cell r="FJ26">
            <v>587845</v>
          </cell>
          <cell r="FK26">
            <v>197269</v>
          </cell>
          <cell r="FL26">
            <v>555686</v>
          </cell>
          <cell r="FM26">
            <v>145344</v>
          </cell>
          <cell r="FN26">
            <v>534303</v>
          </cell>
          <cell r="FO26">
            <v>2180</v>
          </cell>
          <cell r="FP26">
            <v>29981</v>
          </cell>
          <cell r="FQ26">
            <v>0</v>
          </cell>
          <cell r="FR26">
            <v>92466</v>
          </cell>
          <cell r="FS26">
            <v>135139</v>
          </cell>
          <cell r="FT26">
            <v>188649</v>
          </cell>
          <cell r="FU26">
            <v>5061</v>
          </cell>
          <cell r="FV26">
            <v>1536078</v>
          </cell>
          <cell r="FW26">
            <v>2491175</v>
          </cell>
          <cell r="FX26">
            <v>38799</v>
          </cell>
          <cell r="FY26">
            <v>26230</v>
          </cell>
          <cell r="FZ26">
            <v>100</v>
          </cell>
          <cell r="GA26">
            <v>0</v>
          </cell>
          <cell r="GB26">
            <v>18108</v>
          </cell>
          <cell r="GC26">
            <v>18979</v>
          </cell>
          <cell r="GD26">
            <v>3467</v>
          </cell>
          <cell r="GE26">
            <v>3279</v>
          </cell>
          <cell r="GF26">
            <v>18298362</v>
          </cell>
          <cell r="GG26">
            <v>17503678</v>
          </cell>
          <cell r="GH26">
            <v>134362</v>
          </cell>
          <cell r="GI26">
            <v>103932</v>
          </cell>
          <cell r="GJ26">
            <v>14021</v>
          </cell>
        </row>
        <row r="27">
          <cell r="A27" t="str">
            <v>Check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</row>
        <row r="28">
          <cell r="A28" t="str">
            <v>----------------------------</v>
          </cell>
          <cell r="B28" t="str">
            <v>---------------</v>
          </cell>
          <cell r="C28" t="str">
            <v>---------------</v>
          </cell>
          <cell r="D28" t="str">
            <v>---------------</v>
          </cell>
          <cell r="E28" t="str">
            <v>---------------</v>
          </cell>
          <cell r="F28" t="str">
            <v>---------------</v>
          </cell>
          <cell r="G28" t="str">
            <v>---------------</v>
          </cell>
          <cell r="H28" t="str">
            <v>---------------</v>
          </cell>
          <cell r="I28" t="str">
            <v>---------------</v>
          </cell>
          <cell r="J28" t="str">
            <v>---------------</v>
          </cell>
          <cell r="K28" t="str">
            <v>---------------</v>
          </cell>
          <cell r="L28" t="str">
            <v>---------------</v>
          </cell>
          <cell r="M28" t="str">
            <v>---------------</v>
          </cell>
          <cell r="N28" t="str">
            <v>---------------</v>
          </cell>
          <cell r="O28" t="str">
            <v>---------------</v>
          </cell>
          <cell r="P28" t="str">
            <v>---------------</v>
          </cell>
          <cell r="Q28" t="str">
            <v>---------------</v>
          </cell>
          <cell r="R28" t="str">
            <v>---------------</v>
          </cell>
          <cell r="S28" t="str">
            <v>---------------</v>
          </cell>
          <cell r="T28" t="str">
            <v>---------------</v>
          </cell>
          <cell r="U28" t="str">
            <v>---------------</v>
          </cell>
          <cell r="V28" t="str">
            <v>---------------</v>
          </cell>
          <cell r="W28" t="str">
            <v>---------------</v>
          </cell>
          <cell r="X28" t="str">
            <v>---------------</v>
          </cell>
          <cell r="Y28" t="str">
            <v>---------------</v>
          </cell>
          <cell r="Z28" t="str">
            <v>---------------</v>
          </cell>
          <cell r="AA28" t="str">
            <v>---------------</v>
          </cell>
          <cell r="AB28" t="str">
            <v>---------------</v>
          </cell>
          <cell r="AC28" t="str">
            <v>---------------</v>
          </cell>
          <cell r="AD28" t="str">
            <v>---------------</v>
          </cell>
          <cell r="AE28" t="str">
            <v>---------------</v>
          </cell>
          <cell r="AF28" t="str">
            <v>---------------</v>
          </cell>
          <cell r="AG28" t="str">
            <v>---------------</v>
          </cell>
          <cell r="AH28" t="str">
            <v>---------------</v>
          </cell>
          <cell r="AI28" t="str">
            <v>---------------</v>
          </cell>
          <cell r="AJ28" t="str">
            <v>---------------</v>
          </cell>
          <cell r="AK28" t="str">
            <v>---------------</v>
          </cell>
          <cell r="AL28" t="str">
            <v>---------------</v>
          </cell>
          <cell r="AM28" t="str">
            <v>---------------</v>
          </cell>
          <cell r="AN28" t="str">
            <v>---------------</v>
          </cell>
          <cell r="AO28" t="str">
            <v>---------------</v>
          </cell>
          <cell r="AP28" t="str">
            <v>---------------</v>
          </cell>
          <cell r="AQ28" t="str">
            <v>---------------</v>
          </cell>
          <cell r="AR28" t="str">
            <v>---------------</v>
          </cell>
          <cell r="AS28" t="str">
            <v>---------------</v>
          </cell>
          <cell r="AT28" t="str">
            <v>---------------</v>
          </cell>
          <cell r="AU28" t="str">
            <v>---------------</v>
          </cell>
          <cell r="AV28" t="str">
            <v>---------------</v>
          </cell>
          <cell r="AW28" t="str">
            <v>---------------</v>
          </cell>
          <cell r="AX28" t="str">
            <v>---------------</v>
          </cell>
          <cell r="AY28" t="str">
            <v>---------------</v>
          </cell>
          <cell r="AZ28" t="str">
            <v>---------------</v>
          </cell>
          <cell r="BA28" t="str">
            <v>---------------</v>
          </cell>
          <cell r="BB28" t="str">
            <v>---------------</v>
          </cell>
          <cell r="BC28" t="str">
            <v>---------------</v>
          </cell>
          <cell r="BD28" t="str">
            <v>---------------</v>
          </cell>
          <cell r="BE28" t="str">
            <v>---------------</v>
          </cell>
          <cell r="BF28" t="str">
            <v>---------------</v>
          </cell>
          <cell r="BG28" t="str">
            <v>---------------</v>
          </cell>
          <cell r="BH28" t="str">
            <v>---------------</v>
          </cell>
          <cell r="BI28" t="str">
            <v>---------------</v>
          </cell>
          <cell r="BJ28" t="str">
            <v>---------------</v>
          </cell>
          <cell r="BK28" t="str">
            <v>---------------</v>
          </cell>
          <cell r="BL28" t="str">
            <v>---------------</v>
          </cell>
          <cell r="BM28" t="str">
            <v>---------------</v>
          </cell>
          <cell r="BN28" t="str">
            <v>---------------</v>
          </cell>
          <cell r="BO28" t="str">
            <v>---------------</v>
          </cell>
          <cell r="BP28" t="str">
            <v>---------------</v>
          </cell>
          <cell r="BQ28" t="str">
            <v>---------------</v>
          </cell>
          <cell r="BR28" t="str">
            <v>---------------</v>
          </cell>
          <cell r="BS28" t="str">
            <v>---------------</v>
          </cell>
          <cell r="BT28" t="str">
            <v>---------------</v>
          </cell>
          <cell r="BU28" t="str">
            <v>---------------</v>
          </cell>
          <cell r="BV28" t="str">
            <v>---------------</v>
          </cell>
          <cell r="BW28" t="str">
            <v>---------------</v>
          </cell>
          <cell r="BX28" t="str">
            <v>---------------</v>
          </cell>
          <cell r="BY28" t="str">
            <v>---------------</v>
          </cell>
          <cell r="BZ28" t="str">
            <v>---------------</v>
          </cell>
          <cell r="CA28" t="str">
            <v>---------------</v>
          </cell>
          <cell r="CB28" t="str">
            <v>---------------</v>
          </cell>
          <cell r="CC28" t="str">
            <v>---------------</v>
          </cell>
          <cell r="CD28" t="str">
            <v>---------------</v>
          </cell>
          <cell r="CE28" t="str">
            <v>---------------</v>
          </cell>
          <cell r="CF28" t="str">
            <v>---------------</v>
          </cell>
          <cell r="CG28" t="str">
            <v>---------------</v>
          </cell>
          <cell r="CH28" t="str">
            <v>---------------</v>
          </cell>
          <cell r="CI28" t="str">
            <v>---------------</v>
          </cell>
          <cell r="CJ28" t="str">
            <v>---------------</v>
          </cell>
          <cell r="CK28" t="str">
            <v>---------------</v>
          </cell>
          <cell r="CL28" t="str">
            <v>---------------</v>
          </cell>
          <cell r="CM28" t="str">
            <v>---------------</v>
          </cell>
          <cell r="CN28" t="str">
            <v>---------------</v>
          </cell>
          <cell r="CO28" t="str">
            <v>---------------</v>
          </cell>
          <cell r="CP28" t="str">
            <v>---------------</v>
          </cell>
          <cell r="CQ28" t="str">
            <v>---------------</v>
          </cell>
          <cell r="CR28" t="str">
            <v>---------------</v>
          </cell>
          <cell r="CS28" t="str">
            <v>---------------</v>
          </cell>
          <cell r="CT28" t="str">
            <v>---------------</v>
          </cell>
          <cell r="CU28" t="str">
            <v>---------------</v>
          </cell>
          <cell r="CV28" t="str">
            <v>---------------</v>
          </cell>
          <cell r="CW28" t="str">
            <v>---------------</v>
          </cell>
          <cell r="CX28" t="str">
            <v>---------------</v>
          </cell>
          <cell r="CY28" t="str">
            <v>---------------</v>
          </cell>
          <cell r="CZ28" t="str">
            <v>---------------</v>
          </cell>
          <cell r="DA28" t="str">
            <v>---------------</v>
          </cell>
          <cell r="DB28" t="str">
            <v>---------------</v>
          </cell>
          <cell r="DC28" t="str">
            <v>---------------</v>
          </cell>
          <cell r="DD28" t="str">
            <v>---------------</v>
          </cell>
          <cell r="DE28" t="str">
            <v>---------------</v>
          </cell>
          <cell r="DF28" t="str">
            <v>---------------</v>
          </cell>
          <cell r="DG28" t="str">
            <v>---------------</v>
          </cell>
          <cell r="DH28" t="str">
            <v>---------------</v>
          </cell>
          <cell r="DI28" t="str">
            <v>---------------</v>
          </cell>
          <cell r="DJ28" t="str">
            <v>---------------</v>
          </cell>
          <cell r="DK28" t="str">
            <v>---------------</v>
          </cell>
          <cell r="DL28" t="str">
            <v>---------------</v>
          </cell>
          <cell r="DM28" t="str">
            <v>---------------</v>
          </cell>
          <cell r="DN28" t="str">
            <v>---------------</v>
          </cell>
          <cell r="DO28" t="str">
            <v>---------------</v>
          </cell>
          <cell r="DP28" t="str">
            <v>---------------</v>
          </cell>
          <cell r="DQ28" t="str">
            <v>---------------</v>
          </cell>
          <cell r="DR28" t="str">
            <v>---------------</v>
          </cell>
          <cell r="DS28" t="str">
            <v>---------------</v>
          </cell>
          <cell r="DT28" t="str">
            <v>---------------</v>
          </cell>
          <cell r="DU28" t="str">
            <v>---------------</v>
          </cell>
          <cell r="DV28" t="str">
            <v>---------------</v>
          </cell>
          <cell r="DW28" t="str">
            <v>---------------</v>
          </cell>
          <cell r="DX28" t="str">
            <v>---------------</v>
          </cell>
          <cell r="DY28" t="str">
            <v>---------------</v>
          </cell>
          <cell r="DZ28" t="str">
            <v>---------------</v>
          </cell>
          <cell r="EA28" t="str">
            <v>---------------</v>
          </cell>
          <cell r="EB28" t="str">
            <v>---------------</v>
          </cell>
          <cell r="EC28" t="str">
            <v>---------------</v>
          </cell>
          <cell r="ED28" t="str">
            <v>---------------</v>
          </cell>
          <cell r="EE28" t="str">
            <v>---------------</v>
          </cell>
          <cell r="EF28" t="str">
            <v>---------------</v>
          </cell>
          <cell r="EG28" t="str">
            <v>---------------</v>
          </cell>
          <cell r="EH28" t="str">
            <v>---------------</v>
          </cell>
          <cell r="EI28" t="str">
            <v>---------------</v>
          </cell>
          <cell r="EJ28" t="str">
            <v>---------------</v>
          </cell>
          <cell r="EK28" t="str">
            <v>---------------</v>
          </cell>
          <cell r="EL28" t="str">
            <v>---------------</v>
          </cell>
          <cell r="EM28" t="str">
            <v>---------------</v>
          </cell>
          <cell r="EN28" t="str">
            <v>---------------</v>
          </cell>
          <cell r="EO28" t="str">
            <v>---------------</v>
          </cell>
          <cell r="EP28" t="str">
            <v>---------------</v>
          </cell>
          <cell r="EQ28" t="str">
            <v>---------------</v>
          </cell>
          <cell r="ER28" t="str">
            <v>---------------</v>
          </cell>
          <cell r="ES28" t="str">
            <v>---------------</v>
          </cell>
          <cell r="ET28" t="str">
            <v>---------------</v>
          </cell>
          <cell r="EU28" t="str">
            <v>---------------</v>
          </cell>
          <cell r="EV28" t="str">
            <v>---------------</v>
          </cell>
          <cell r="EW28" t="str">
            <v>---------------</v>
          </cell>
          <cell r="EX28" t="str">
            <v>---------------</v>
          </cell>
          <cell r="EY28" t="str">
            <v>---------------</v>
          </cell>
          <cell r="EZ28" t="str">
            <v>---------------</v>
          </cell>
          <cell r="FA28" t="str">
            <v>---------------</v>
          </cell>
          <cell r="FB28" t="str">
            <v>---------------</v>
          </cell>
          <cell r="FC28" t="str">
            <v>---------------</v>
          </cell>
          <cell r="FD28" t="str">
            <v>---------------</v>
          </cell>
          <cell r="FE28" t="str">
            <v>---------------</v>
          </cell>
          <cell r="FF28" t="str">
            <v>---------------</v>
          </cell>
          <cell r="FG28" t="str">
            <v>---------------</v>
          </cell>
          <cell r="FH28" t="str">
            <v>---------------</v>
          </cell>
          <cell r="FI28" t="str">
            <v>---------------</v>
          </cell>
          <cell r="FJ28" t="str">
            <v>---------------</v>
          </cell>
          <cell r="FK28" t="str">
            <v>---------------</v>
          </cell>
          <cell r="FL28" t="str">
            <v>---------------</v>
          </cell>
          <cell r="FM28" t="str">
            <v>---------------</v>
          </cell>
          <cell r="FN28" t="str">
            <v>---------------</v>
          </cell>
          <cell r="FO28" t="str">
            <v>---------------</v>
          </cell>
          <cell r="FP28" t="str">
            <v>---------------</v>
          </cell>
          <cell r="FQ28" t="str">
            <v>---------------</v>
          </cell>
          <cell r="FR28" t="str">
            <v>---------------</v>
          </cell>
          <cell r="FS28" t="str">
            <v>---------------</v>
          </cell>
          <cell r="FT28" t="str">
            <v>---------------</v>
          </cell>
          <cell r="FU28" t="str">
            <v>---------------</v>
          </cell>
          <cell r="FV28" t="str">
            <v>---------------</v>
          </cell>
          <cell r="FW28" t="str">
            <v>---------------</v>
          </cell>
          <cell r="FX28" t="str">
            <v>---------------</v>
          </cell>
          <cell r="FY28" t="str">
            <v>---------------</v>
          </cell>
          <cell r="FZ28" t="str">
            <v>---------------</v>
          </cell>
          <cell r="GA28" t="str">
            <v>---------------</v>
          </cell>
          <cell r="GB28" t="str">
            <v>---------------</v>
          </cell>
          <cell r="GC28" t="str">
            <v>---------------</v>
          </cell>
          <cell r="GD28" t="str">
            <v>---------------</v>
          </cell>
          <cell r="GE28" t="str">
            <v>---------------</v>
          </cell>
          <cell r="GF28" t="str">
            <v>---------------</v>
          </cell>
          <cell r="GG28" t="str">
            <v>---------------</v>
          </cell>
          <cell r="GH28" t="str">
            <v>---------------</v>
          </cell>
          <cell r="GI28" t="str">
            <v>---------------</v>
          </cell>
          <cell r="GJ28" t="str">
            <v>---------------</v>
          </cell>
        </row>
        <row r="29">
          <cell r="A29" t="str">
            <v>19 Рефсервис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582</v>
          </cell>
          <cell r="G29">
            <v>1760</v>
          </cell>
          <cell r="H29">
            <v>582</v>
          </cell>
          <cell r="I29">
            <v>1760</v>
          </cell>
          <cell r="J29">
            <v>0</v>
          </cell>
          <cell r="K29">
            <v>0</v>
          </cell>
          <cell r="L29">
            <v>1631298</v>
          </cell>
          <cell r="M29">
            <v>1469954</v>
          </cell>
          <cell r="N29">
            <v>0</v>
          </cell>
          <cell r="O29">
            <v>0</v>
          </cell>
          <cell r="P29">
            <v>87703</v>
          </cell>
          <cell r="Q29">
            <v>94676</v>
          </cell>
          <cell r="R29">
            <v>6215</v>
          </cell>
          <cell r="S29">
            <v>7818</v>
          </cell>
          <cell r="T29">
            <v>0</v>
          </cell>
          <cell r="U29">
            <v>0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1638096</v>
          </cell>
          <cell r="AE29">
            <v>1479533</v>
          </cell>
          <cell r="AF29">
            <v>3459</v>
          </cell>
          <cell r="AG29">
            <v>1405</v>
          </cell>
          <cell r="AH29">
            <v>260</v>
          </cell>
          <cell r="AI29">
            <v>234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217957</v>
          </cell>
          <cell r="AU29">
            <v>143946</v>
          </cell>
          <cell r="AV29">
            <v>41777</v>
          </cell>
          <cell r="AW29">
            <v>39690</v>
          </cell>
          <cell r="AX29">
            <v>0</v>
          </cell>
          <cell r="AY29">
            <v>0</v>
          </cell>
          <cell r="AZ29">
            <v>43</v>
          </cell>
          <cell r="BA29">
            <v>24</v>
          </cell>
          <cell r="BB29">
            <v>1428</v>
          </cell>
          <cell r="BC29">
            <v>821</v>
          </cell>
          <cell r="BD29">
            <v>172688</v>
          </cell>
          <cell r="BE29">
            <v>101493</v>
          </cell>
          <cell r="BF29">
            <v>2021</v>
          </cell>
          <cell r="BG29">
            <v>1918</v>
          </cell>
          <cell r="BH29">
            <v>0</v>
          </cell>
          <cell r="BI29">
            <v>0</v>
          </cell>
          <cell r="BJ29">
            <v>1212</v>
          </cell>
          <cell r="BK29">
            <v>3099</v>
          </cell>
          <cell r="BL29">
            <v>97</v>
          </cell>
          <cell r="BM29">
            <v>69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97</v>
          </cell>
          <cell r="BS29">
            <v>69</v>
          </cell>
          <cell r="BT29">
            <v>518294</v>
          </cell>
          <cell r="BU29">
            <v>627208</v>
          </cell>
          <cell r="BV29">
            <v>86110</v>
          </cell>
          <cell r="BW29">
            <v>236151</v>
          </cell>
          <cell r="BX29">
            <v>0</v>
          </cell>
          <cell r="BY29">
            <v>30</v>
          </cell>
          <cell r="BZ29">
            <v>3247</v>
          </cell>
          <cell r="CA29">
            <v>1526</v>
          </cell>
          <cell r="CB29">
            <v>428937</v>
          </cell>
          <cell r="CC29">
            <v>389501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51120</v>
          </cell>
          <cell r="CJ29">
            <v>77277</v>
          </cell>
          <cell r="CK29">
            <v>149</v>
          </cell>
          <cell r="CL29">
            <v>129</v>
          </cell>
          <cell r="CM29">
            <v>23526</v>
          </cell>
          <cell r="CN29">
            <v>52070</v>
          </cell>
          <cell r="CO29">
            <v>19882</v>
          </cell>
          <cell r="CP29">
            <v>431</v>
          </cell>
          <cell r="CQ29">
            <v>7563</v>
          </cell>
          <cell r="CR29">
            <v>24647</v>
          </cell>
          <cell r="CS29">
            <v>229</v>
          </cell>
          <cell r="CT29">
            <v>461</v>
          </cell>
          <cell r="CU29">
            <v>788909</v>
          </cell>
          <cell r="CV29">
            <v>852060</v>
          </cell>
          <cell r="CW29">
            <v>2427005</v>
          </cell>
          <cell r="CX29">
            <v>2331593</v>
          </cell>
          <cell r="CY29">
            <v>83</v>
          </cell>
          <cell r="CZ29">
            <v>83</v>
          </cell>
          <cell r="DA29">
            <v>2438393</v>
          </cell>
          <cell r="DB29">
            <v>2261918</v>
          </cell>
          <cell r="DC29">
            <v>3753</v>
          </cell>
          <cell r="DD29">
            <v>299</v>
          </cell>
          <cell r="DE29">
            <v>3753</v>
          </cell>
          <cell r="DF29">
            <v>299</v>
          </cell>
          <cell r="DG29">
            <v>1670</v>
          </cell>
          <cell r="DH29">
            <v>1670</v>
          </cell>
          <cell r="DI29">
            <v>1728</v>
          </cell>
          <cell r="DJ29">
            <v>2805</v>
          </cell>
          <cell r="DK29">
            <v>0</v>
          </cell>
          <cell r="DL29">
            <v>0</v>
          </cell>
          <cell r="DM29">
            <v>231690</v>
          </cell>
          <cell r="DN29">
            <v>231690</v>
          </cell>
          <cell r="DO29">
            <v>0</v>
          </cell>
          <cell r="DP29">
            <v>39829</v>
          </cell>
          <cell r="DQ29">
            <v>2213937</v>
          </cell>
          <cell r="DR29">
            <v>1995256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212507</v>
          </cell>
          <cell r="EJ29">
            <v>330902</v>
          </cell>
          <cell r="EK29">
            <v>20225</v>
          </cell>
          <cell r="EL29">
            <v>20325</v>
          </cell>
          <cell r="EM29">
            <v>0</v>
          </cell>
          <cell r="EN29">
            <v>0</v>
          </cell>
          <cell r="EO29">
            <v>32974</v>
          </cell>
          <cell r="EP29">
            <v>26605</v>
          </cell>
          <cell r="EQ29">
            <v>21263</v>
          </cell>
          <cell r="ER29">
            <v>14961</v>
          </cell>
          <cell r="ES29">
            <v>24749</v>
          </cell>
          <cell r="ET29">
            <v>59027</v>
          </cell>
          <cell r="EU29">
            <v>11777</v>
          </cell>
          <cell r="EV29">
            <v>38056</v>
          </cell>
          <cell r="EW29">
            <v>101519</v>
          </cell>
          <cell r="EX29">
            <v>171928</v>
          </cell>
          <cell r="EY29">
            <v>561</v>
          </cell>
          <cell r="EZ29">
            <v>5435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213068</v>
          </cell>
          <cell r="FF29">
            <v>336337</v>
          </cell>
          <cell r="FG29">
            <v>2427005</v>
          </cell>
          <cell r="FH29">
            <v>2331593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4429</v>
          </cell>
          <cell r="FW29">
            <v>4713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</row>
        <row r="30">
          <cell r="A30" t="str">
            <v>20 ЦООП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18</v>
          </cell>
          <cell r="H30">
            <v>0</v>
          </cell>
          <cell r="I30">
            <v>18</v>
          </cell>
          <cell r="J30">
            <v>0</v>
          </cell>
          <cell r="K30">
            <v>0</v>
          </cell>
          <cell r="L30">
            <v>0</v>
          </cell>
          <cell r="M30">
            <v>2700</v>
          </cell>
          <cell r="N30">
            <v>0</v>
          </cell>
          <cell r="O30">
            <v>0</v>
          </cell>
          <cell r="P30">
            <v>0</v>
          </cell>
          <cell r="Q30">
            <v>2342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2718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994</v>
          </cell>
          <cell r="AV30">
            <v>0</v>
          </cell>
          <cell r="AW30">
            <v>959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1</v>
          </cell>
          <cell r="BD30">
            <v>0</v>
          </cell>
          <cell r="BE30">
            <v>0</v>
          </cell>
          <cell r="BF30">
            <v>0</v>
          </cell>
          <cell r="BG30">
            <v>34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3</v>
          </cell>
          <cell r="BV30">
            <v>0</v>
          </cell>
          <cell r="BW30">
            <v>1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2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1609</v>
          </cell>
          <cell r="CK30">
            <v>0</v>
          </cell>
          <cell r="CL30">
            <v>16</v>
          </cell>
          <cell r="CM30">
            <v>0</v>
          </cell>
          <cell r="CN30">
            <v>1593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2606</v>
          </cell>
          <cell r="CW30">
            <v>0</v>
          </cell>
          <cell r="CX30">
            <v>5324</v>
          </cell>
          <cell r="CY30">
            <v>0</v>
          </cell>
          <cell r="CZ30">
            <v>0</v>
          </cell>
          <cell r="DA30">
            <v>0</v>
          </cell>
          <cell r="DB30">
            <v>3700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21</v>
          </cell>
          <cell r="DP30">
            <v>0</v>
          </cell>
          <cell r="DQ30">
            <v>0</v>
          </cell>
          <cell r="DR30">
            <v>3721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1603</v>
          </cell>
          <cell r="EK30">
            <v>0</v>
          </cell>
          <cell r="EL30">
            <v>33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46</v>
          </cell>
          <cell r="EU30">
            <v>0</v>
          </cell>
          <cell r="EV30">
            <v>0</v>
          </cell>
          <cell r="EW30">
            <v>0</v>
          </cell>
          <cell r="EX30">
            <v>1524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1603</v>
          </cell>
          <cell r="FG30">
            <v>0</v>
          </cell>
          <cell r="FH30">
            <v>5324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</row>
        <row r="31">
          <cell r="A31" t="str">
            <v>21 ГВЦ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11166</v>
          </cell>
          <cell r="G31">
            <v>52942</v>
          </cell>
          <cell r="H31">
            <v>11166</v>
          </cell>
          <cell r="I31">
            <v>52942</v>
          </cell>
          <cell r="J31">
            <v>0</v>
          </cell>
          <cell r="K31">
            <v>0</v>
          </cell>
          <cell r="L31">
            <v>92835</v>
          </cell>
          <cell r="M31">
            <v>273789</v>
          </cell>
          <cell r="N31">
            <v>0</v>
          </cell>
          <cell r="O31">
            <v>0</v>
          </cell>
          <cell r="P31">
            <v>89399</v>
          </cell>
          <cell r="Q31">
            <v>269385</v>
          </cell>
          <cell r="R31">
            <v>38</v>
          </cell>
          <cell r="S31">
            <v>4508</v>
          </cell>
          <cell r="T31">
            <v>0</v>
          </cell>
          <cell r="U31">
            <v>0</v>
          </cell>
          <cell r="V31">
            <v>15</v>
          </cell>
          <cell r="W31">
            <v>15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15</v>
          </cell>
          <cell r="AC31">
            <v>15</v>
          </cell>
          <cell r="AD31">
            <v>104054</v>
          </cell>
          <cell r="AE31">
            <v>331254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5508</v>
          </cell>
          <cell r="AU31">
            <v>9688</v>
          </cell>
          <cell r="AV31">
            <v>5003</v>
          </cell>
          <cell r="AW31">
            <v>8226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221</v>
          </cell>
          <cell r="BC31">
            <v>163</v>
          </cell>
          <cell r="BD31">
            <v>0</v>
          </cell>
          <cell r="BE31">
            <v>0</v>
          </cell>
          <cell r="BF31">
            <v>284</v>
          </cell>
          <cell r="BG31">
            <v>1299</v>
          </cell>
          <cell r="BH31">
            <v>0</v>
          </cell>
          <cell r="BI31">
            <v>0</v>
          </cell>
          <cell r="BJ31">
            <v>154</v>
          </cell>
          <cell r="BK31">
            <v>1020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35149</v>
          </cell>
          <cell r="BU31">
            <v>73289</v>
          </cell>
          <cell r="BV31">
            <v>22747</v>
          </cell>
          <cell r="BW31">
            <v>39127</v>
          </cell>
          <cell r="BX31">
            <v>0</v>
          </cell>
          <cell r="BY31">
            <v>0</v>
          </cell>
          <cell r="BZ31">
            <v>1557</v>
          </cell>
          <cell r="CA31">
            <v>362</v>
          </cell>
          <cell r="CB31">
            <v>10845</v>
          </cell>
          <cell r="CC31">
            <v>33800</v>
          </cell>
          <cell r="CD31">
            <v>1</v>
          </cell>
          <cell r="CE31">
            <v>1</v>
          </cell>
          <cell r="CF31">
            <v>0</v>
          </cell>
          <cell r="CG31">
            <v>1</v>
          </cell>
          <cell r="CH31">
            <v>1</v>
          </cell>
          <cell r="CI31">
            <v>32252</v>
          </cell>
          <cell r="CJ31">
            <v>56794</v>
          </cell>
          <cell r="CK31">
            <v>2</v>
          </cell>
          <cell r="CL31">
            <v>8</v>
          </cell>
          <cell r="CM31">
            <v>27970</v>
          </cell>
          <cell r="CN31">
            <v>48686</v>
          </cell>
          <cell r="CO31">
            <v>4049</v>
          </cell>
          <cell r="CP31">
            <v>7587</v>
          </cell>
          <cell r="CQ31">
            <v>231</v>
          </cell>
          <cell r="CR31">
            <v>513</v>
          </cell>
          <cell r="CS31">
            <v>1</v>
          </cell>
          <cell r="CT31">
            <v>0</v>
          </cell>
          <cell r="CU31">
            <v>73065</v>
          </cell>
          <cell r="CV31">
            <v>140792</v>
          </cell>
          <cell r="CW31">
            <v>177119</v>
          </cell>
          <cell r="CX31">
            <v>472046</v>
          </cell>
          <cell r="CY31">
            <v>77</v>
          </cell>
          <cell r="CZ31">
            <v>77</v>
          </cell>
          <cell r="DA31">
            <v>127835</v>
          </cell>
          <cell r="DB31">
            <v>423842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21</v>
          </cell>
          <cell r="DH31">
            <v>21</v>
          </cell>
          <cell r="DI31">
            <v>3811</v>
          </cell>
          <cell r="DJ31">
            <v>1641</v>
          </cell>
          <cell r="DK31">
            <v>33319</v>
          </cell>
          <cell r="DL31">
            <v>26615</v>
          </cell>
          <cell r="DM31">
            <v>0</v>
          </cell>
          <cell r="DN31">
            <v>0</v>
          </cell>
          <cell r="DO31">
            <v>2243</v>
          </cell>
          <cell r="DP31">
            <v>0</v>
          </cell>
          <cell r="DQ31">
            <v>165063</v>
          </cell>
          <cell r="DR31">
            <v>454439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11130</v>
          </cell>
          <cell r="EJ31">
            <v>11332</v>
          </cell>
          <cell r="EK31">
            <v>1469</v>
          </cell>
          <cell r="EL31">
            <v>3334</v>
          </cell>
          <cell r="EM31">
            <v>0</v>
          </cell>
          <cell r="EN31">
            <v>0</v>
          </cell>
          <cell r="EO31">
            <v>3617</v>
          </cell>
          <cell r="EP31">
            <v>2007</v>
          </cell>
          <cell r="EQ31">
            <v>2106</v>
          </cell>
          <cell r="ER31">
            <v>701</v>
          </cell>
          <cell r="ES31">
            <v>832</v>
          </cell>
          <cell r="ET31">
            <v>452</v>
          </cell>
          <cell r="EU31">
            <v>585</v>
          </cell>
          <cell r="EV31">
            <v>619</v>
          </cell>
          <cell r="EW31">
            <v>2521</v>
          </cell>
          <cell r="EX31">
            <v>4219</v>
          </cell>
          <cell r="EY31">
            <v>926</v>
          </cell>
          <cell r="EZ31">
            <v>1084</v>
          </cell>
          <cell r="FA31">
            <v>0</v>
          </cell>
          <cell r="FB31">
            <v>5191</v>
          </cell>
          <cell r="FC31">
            <v>0</v>
          </cell>
          <cell r="FD31">
            <v>0</v>
          </cell>
          <cell r="FE31">
            <v>12056</v>
          </cell>
          <cell r="FF31">
            <v>17607</v>
          </cell>
          <cell r="FG31">
            <v>177119</v>
          </cell>
          <cell r="FH31">
            <v>472046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275341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2187</v>
          </cell>
          <cell r="FW31">
            <v>5415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</row>
        <row r="32">
          <cell r="A32" t="str">
            <v>22 ЦСС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1897</v>
          </cell>
          <cell r="G32">
            <v>5872</v>
          </cell>
          <cell r="H32">
            <v>1897</v>
          </cell>
          <cell r="I32">
            <v>5872</v>
          </cell>
          <cell r="J32">
            <v>0</v>
          </cell>
          <cell r="K32">
            <v>0</v>
          </cell>
          <cell r="L32">
            <v>390331</v>
          </cell>
          <cell r="M32">
            <v>421656</v>
          </cell>
          <cell r="N32">
            <v>0</v>
          </cell>
          <cell r="O32">
            <v>0</v>
          </cell>
          <cell r="P32">
            <v>115918</v>
          </cell>
          <cell r="Q32">
            <v>154813</v>
          </cell>
          <cell r="R32">
            <v>34366</v>
          </cell>
          <cell r="S32">
            <v>244550</v>
          </cell>
          <cell r="T32">
            <v>16758</v>
          </cell>
          <cell r="U32">
            <v>59204</v>
          </cell>
          <cell r="V32">
            <v>631</v>
          </cell>
          <cell r="W32">
            <v>589</v>
          </cell>
          <cell r="X32">
            <v>41</v>
          </cell>
          <cell r="Y32">
            <v>0</v>
          </cell>
          <cell r="Z32">
            <v>0</v>
          </cell>
          <cell r="AA32">
            <v>0</v>
          </cell>
          <cell r="AB32">
            <v>590</v>
          </cell>
          <cell r="AC32">
            <v>589</v>
          </cell>
          <cell r="AD32">
            <v>427225</v>
          </cell>
          <cell r="AE32">
            <v>672667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7393</v>
          </cell>
          <cell r="AU32">
            <v>14358</v>
          </cell>
          <cell r="AV32">
            <v>6972</v>
          </cell>
          <cell r="AW32">
            <v>12950</v>
          </cell>
          <cell r="AX32">
            <v>0</v>
          </cell>
          <cell r="AY32">
            <v>0</v>
          </cell>
          <cell r="AZ32">
            <v>0</v>
          </cell>
          <cell r="BA32">
            <v>991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421</v>
          </cell>
          <cell r="BG32">
            <v>417</v>
          </cell>
          <cell r="BH32">
            <v>0</v>
          </cell>
          <cell r="BI32">
            <v>0</v>
          </cell>
          <cell r="BJ32">
            <v>3761</v>
          </cell>
          <cell r="BK32">
            <v>8787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19080</v>
          </cell>
          <cell r="BU32">
            <v>24963</v>
          </cell>
          <cell r="BV32">
            <v>13277</v>
          </cell>
          <cell r="BW32">
            <v>15366</v>
          </cell>
          <cell r="BX32">
            <v>0</v>
          </cell>
          <cell r="BY32">
            <v>0</v>
          </cell>
          <cell r="BZ32">
            <v>1129</v>
          </cell>
          <cell r="CA32">
            <v>845</v>
          </cell>
          <cell r="CB32">
            <v>4674</v>
          </cell>
          <cell r="CC32">
            <v>8752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2666</v>
          </cell>
          <cell r="CJ32">
            <v>26392</v>
          </cell>
          <cell r="CK32">
            <v>2</v>
          </cell>
          <cell r="CL32">
            <v>7</v>
          </cell>
          <cell r="CM32">
            <v>2444</v>
          </cell>
          <cell r="CN32">
            <v>26311</v>
          </cell>
          <cell r="CO32">
            <v>0</v>
          </cell>
          <cell r="CP32">
            <v>18</v>
          </cell>
          <cell r="CQ32">
            <v>220</v>
          </cell>
          <cell r="CR32">
            <v>56</v>
          </cell>
          <cell r="CS32">
            <v>22</v>
          </cell>
          <cell r="CT32">
            <v>1</v>
          </cell>
          <cell r="CU32">
            <v>32922</v>
          </cell>
          <cell r="CV32">
            <v>74501</v>
          </cell>
          <cell r="CW32">
            <v>460147</v>
          </cell>
          <cell r="CX32">
            <v>747168</v>
          </cell>
          <cell r="CY32">
            <v>120</v>
          </cell>
          <cell r="CZ32">
            <v>120</v>
          </cell>
          <cell r="DA32">
            <v>370576</v>
          </cell>
          <cell r="DB32">
            <v>408707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36002</v>
          </cell>
          <cell r="DH32">
            <v>36002</v>
          </cell>
          <cell r="DI32">
            <v>29088</v>
          </cell>
          <cell r="DJ32">
            <v>273188</v>
          </cell>
          <cell r="DK32">
            <v>0</v>
          </cell>
          <cell r="DL32">
            <v>0</v>
          </cell>
          <cell r="DM32">
            <v>7354</v>
          </cell>
          <cell r="DN32">
            <v>3995</v>
          </cell>
          <cell r="DO32">
            <v>0</v>
          </cell>
          <cell r="DP32">
            <v>6610</v>
          </cell>
          <cell r="DQ32">
            <v>428432</v>
          </cell>
          <cell r="DR32">
            <v>707412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29625</v>
          </cell>
          <cell r="EJ32">
            <v>36926</v>
          </cell>
          <cell r="EK32">
            <v>18361</v>
          </cell>
          <cell r="EL32">
            <v>29437</v>
          </cell>
          <cell r="EM32">
            <v>0</v>
          </cell>
          <cell r="EN32">
            <v>0</v>
          </cell>
          <cell r="EO32">
            <v>1708</v>
          </cell>
          <cell r="EP32">
            <v>0</v>
          </cell>
          <cell r="EQ32">
            <v>1297</v>
          </cell>
          <cell r="ER32">
            <v>0</v>
          </cell>
          <cell r="ES32">
            <v>5387</v>
          </cell>
          <cell r="ET32">
            <v>3230</v>
          </cell>
          <cell r="EU32">
            <v>720</v>
          </cell>
          <cell r="EV32">
            <v>2544</v>
          </cell>
          <cell r="EW32">
            <v>2152</v>
          </cell>
          <cell r="EX32">
            <v>1715</v>
          </cell>
          <cell r="EY32">
            <v>2090</v>
          </cell>
          <cell r="EZ32">
            <v>2830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31715</v>
          </cell>
          <cell r="FF32">
            <v>39756</v>
          </cell>
          <cell r="FG32">
            <v>460147</v>
          </cell>
          <cell r="FH32">
            <v>747168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2129</v>
          </cell>
          <cell r="FN32">
            <v>22776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1771</v>
          </cell>
          <cell r="FW32">
            <v>1601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7626</v>
          </cell>
          <cell r="GG32">
            <v>7868</v>
          </cell>
          <cell r="GH32">
            <v>0</v>
          </cell>
          <cell r="GI32">
            <v>0</v>
          </cell>
          <cell r="GJ32">
            <v>0</v>
          </cell>
        </row>
        <row r="33">
          <cell r="A33" t="str">
            <v>23 АО МИС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3</v>
          </cell>
          <cell r="G33">
            <v>9</v>
          </cell>
          <cell r="H33">
            <v>3</v>
          </cell>
          <cell r="I33">
            <v>9</v>
          </cell>
          <cell r="J33">
            <v>0</v>
          </cell>
          <cell r="K33">
            <v>0</v>
          </cell>
          <cell r="L33">
            <v>922</v>
          </cell>
          <cell r="M33">
            <v>2911</v>
          </cell>
          <cell r="N33">
            <v>0</v>
          </cell>
          <cell r="O33">
            <v>0</v>
          </cell>
          <cell r="P33">
            <v>403</v>
          </cell>
          <cell r="Q33">
            <v>518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925</v>
          </cell>
          <cell r="AE33">
            <v>2920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854</v>
          </cell>
          <cell r="AU33">
            <v>161</v>
          </cell>
          <cell r="AV33">
            <v>170</v>
          </cell>
          <cell r="AW33">
            <v>148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680</v>
          </cell>
          <cell r="BE33">
            <v>0</v>
          </cell>
          <cell r="BF33">
            <v>4</v>
          </cell>
          <cell r="BG33">
            <v>13</v>
          </cell>
          <cell r="BH33">
            <v>0</v>
          </cell>
          <cell r="BI33">
            <v>0</v>
          </cell>
          <cell r="BJ33">
            <v>28</v>
          </cell>
          <cell r="BK33">
            <v>139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431</v>
          </cell>
          <cell r="BU33">
            <v>739</v>
          </cell>
          <cell r="BV33">
            <v>296</v>
          </cell>
          <cell r="BW33">
            <v>689</v>
          </cell>
          <cell r="BX33">
            <v>0</v>
          </cell>
          <cell r="BY33">
            <v>0</v>
          </cell>
          <cell r="BZ33">
            <v>0</v>
          </cell>
          <cell r="CA33">
            <v>4</v>
          </cell>
          <cell r="CB33">
            <v>135</v>
          </cell>
          <cell r="CC33">
            <v>46</v>
          </cell>
          <cell r="CD33">
            <v>250</v>
          </cell>
          <cell r="CE33">
            <v>100</v>
          </cell>
          <cell r="CF33">
            <v>0</v>
          </cell>
          <cell r="CG33">
            <v>250</v>
          </cell>
          <cell r="CH33">
            <v>100</v>
          </cell>
          <cell r="CI33">
            <v>260</v>
          </cell>
          <cell r="CJ33">
            <v>151</v>
          </cell>
          <cell r="CK33">
            <v>0</v>
          </cell>
          <cell r="CL33">
            <v>5</v>
          </cell>
          <cell r="CM33">
            <v>260</v>
          </cell>
          <cell r="CN33">
            <v>146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1823</v>
          </cell>
          <cell r="CV33">
            <v>1290</v>
          </cell>
          <cell r="CW33">
            <v>2748</v>
          </cell>
          <cell r="CX33">
            <v>4210</v>
          </cell>
          <cell r="CY33">
            <v>176</v>
          </cell>
          <cell r="CZ33">
            <v>176</v>
          </cell>
          <cell r="DA33">
            <v>1202</v>
          </cell>
          <cell r="DB33">
            <v>1202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613</v>
          </cell>
          <cell r="DN33">
            <v>611</v>
          </cell>
          <cell r="DO33">
            <v>0</v>
          </cell>
          <cell r="DP33">
            <v>759</v>
          </cell>
          <cell r="DQ33">
            <v>765</v>
          </cell>
          <cell r="DR33">
            <v>8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15</v>
          </cell>
          <cell r="EE33">
            <v>0</v>
          </cell>
          <cell r="EF33">
            <v>0</v>
          </cell>
          <cell r="EG33">
            <v>0</v>
          </cell>
          <cell r="EH33">
            <v>15</v>
          </cell>
          <cell r="EI33">
            <v>1983</v>
          </cell>
          <cell r="EJ33">
            <v>2239</v>
          </cell>
          <cell r="EK33">
            <v>330</v>
          </cell>
          <cell r="EL33">
            <v>1080</v>
          </cell>
          <cell r="EM33">
            <v>0</v>
          </cell>
          <cell r="EN33">
            <v>0</v>
          </cell>
          <cell r="EO33">
            <v>97</v>
          </cell>
          <cell r="EP33">
            <v>48</v>
          </cell>
          <cell r="EQ33">
            <v>560</v>
          </cell>
          <cell r="ER33">
            <v>94</v>
          </cell>
          <cell r="ES33">
            <v>906</v>
          </cell>
          <cell r="ET33">
            <v>946</v>
          </cell>
          <cell r="EU33">
            <v>0</v>
          </cell>
          <cell r="EV33">
            <v>9</v>
          </cell>
          <cell r="EW33">
            <v>90</v>
          </cell>
          <cell r="EX33">
            <v>62</v>
          </cell>
          <cell r="EY33">
            <v>0</v>
          </cell>
          <cell r="EZ33">
            <v>1948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1983</v>
          </cell>
          <cell r="FF33">
            <v>4202</v>
          </cell>
          <cell r="FG33">
            <v>2748</v>
          </cell>
          <cell r="FH33">
            <v>4210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</row>
        <row r="34">
          <cell r="A34" t="str">
            <v>24 ЦА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85012</v>
          </cell>
          <cell r="G34">
            <v>86466</v>
          </cell>
          <cell r="H34">
            <v>85012</v>
          </cell>
          <cell r="I34">
            <v>86466</v>
          </cell>
          <cell r="J34">
            <v>0</v>
          </cell>
          <cell r="K34">
            <v>0</v>
          </cell>
          <cell r="L34">
            <v>1036759</v>
          </cell>
          <cell r="M34">
            <v>1982287</v>
          </cell>
          <cell r="N34">
            <v>0</v>
          </cell>
          <cell r="O34">
            <v>0</v>
          </cell>
          <cell r="P34">
            <v>968672</v>
          </cell>
          <cell r="Q34">
            <v>1838154</v>
          </cell>
          <cell r="R34">
            <v>525053</v>
          </cell>
          <cell r="S34">
            <v>659163</v>
          </cell>
          <cell r="T34">
            <v>0</v>
          </cell>
          <cell r="U34">
            <v>22781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1646824</v>
          </cell>
          <cell r="AE34">
            <v>2727916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16474</v>
          </cell>
          <cell r="AU34">
            <v>24033</v>
          </cell>
          <cell r="AV34">
            <v>8765</v>
          </cell>
          <cell r="AW34">
            <v>21677</v>
          </cell>
          <cell r="AX34">
            <v>0</v>
          </cell>
          <cell r="AY34">
            <v>0</v>
          </cell>
          <cell r="AZ34">
            <v>212</v>
          </cell>
          <cell r="BA34">
            <v>111</v>
          </cell>
          <cell r="BB34">
            <v>2779</v>
          </cell>
          <cell r="BC34">
            <v>2180</v>
          </cell>
          <cell r="BD34">
            <v>124</v>
          </cell>
          <cell r="BE34">
            <v>0</v>
          </cell>
          <cell r="BF34">
            <v>4594</v>
          </cell>
          <cell r="BG34">
            <v>65</v>
          </cell>
          <cell r="BH34">
            <v>0</v>
          </cell>
          <cell r="BI34">
            <v>0</v>
          </cell>
          <cell r="BJ34">
            <v>796</v>
          </cell>
          <cell r="BK34">
            <v>638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83362</v>
          </cell>
          <cell r="BU34">
            <v>342896</v>
          </cell>
          <cell r="BV34">
            <v>36272</v>
          </cell>
          <cell r="BW34">
            <v>246243</v>
          </cell>
          <cell r="BX34">
            <v>0</v>
          </cell>
          <cell r="BY34">
            <v>0</v>
          </cell>
          <cell r="BZ34">
            <v>3340</v>
          </cell>
          <cell r="CA34">
            <v>5968</v>
          </cell>
          <cell r="CB34">
            <v>43750</v>
          </cell>
          <cell r="CC34">
            <v>90685</v>
          </cell>
          <cell r="CD34">
            <v>15</v>
          </cell>
          <cell r="CE34">
            <v>0</v>
          </cell>
          <cell r="CF34">
            <v>0</v>
          </cell>
          <cell r="CG34">
            <v>15</v>
          </cell>
          <cell r="CH34">
            <v>0</v>
          </cell>
          <cell r="CI34">
            <v>140141</v>
          </cell>
          <cell r="CJ34">
            <v>144845</v>
          </cell>
          <cell r="CK34">
            <v>176</v>
          </cell>
          <cell r="CL34">
            <v>109</v>
          </cell>
          <cell r="CM34">
            <v>19998</v>
          </cell>
          <cell r="CN34">
            <v>59511</v>
          </cell>
          <cell r="CO34">
            <v>346</v>
          </cell>
          <cell r="CP34">
            <v>303</v>
          </cell>
          <cell r="CQ34">
            <v>119621</v>
          </cell>
          <cell r="CR34">
            <v>84922</v>
          </cell>
          <cell r="CS34">
            <v>884949</v>
          </cell>
          <cell r="CT34">
            <v>1262800</v>
          </cell>
          <cell r="CU34">
            <v>1125737</v>
          </cell>
          <cell r="CV34">
            <v>1775212</v>
          </cell>
          <cell r="CW34">
            <v>2772561</v>
          </cell>
          <cell r="CX34">
            <v>4503128</v>
          </cell>
          <cell r="CY34">
            <v>181</v>
          </cell>
          <cell r="CZ34">
            <v>181</v>
          </cell>
          <cell r="DA34">
            <v>24254</v>
          </cell>
          <cell r="DB34">
            <v>205130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1123911</v>
          </cell>
          <cell r="DH34">
            <v>1911649</v>
          </cell>
          <cell r="DI34">
            <v>729300</v>
          </cell>
          <cell r="DJ34">
            <v>898326</v>
          </cell>
          <cell r="DK34">
            <v>0</v>
          </cell>
          <cell r="DL34">
            <v>0</v>
          </cell>
          <cell r="DM34">
            <v>48451</v>
          </cell>
          <cell r="DN34">
            <v>20278</v>
          </cell>
          <cell r="DO34">
            <v>0</v>
          </cell>
          <cell r="DP34">
            <v>4155</v>
          </cell>
          <cell r="DQ34">
            <v>1829195</v>
          </cell>
          <cell r="DR34">
            <v>2990853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682549</v>
          </cell>
          <cell r="EJ34">
            <v>1260521</v>
          </cell>
          <cell r="EK34">
            <v>677902</v>
          </cell>
          <cell r="EL34">
            <v>1252956</v>
          </cell>
          <cell r="EM34">
            <v>0</v>
          </cell>
          <cell r="EN34">
            <v>0</v>
          </cell>
          <cell r="EO34">
            <v>600</v>
          </cell>
          <cell r="EP34">
            <v>886</v>
          </cell>
          <cell r="EQ34">
            <v>480</v>
          </cell>
          <cell r="ER34">
            <v>349</v>
          </cell>
          <cell r="ES34">
            <v>1558</v>
          </cell>
          <cell r="ET34">
            <v>4594</v>
          </cell>
          <cell r="EU34">
            <v>1</v>
          </cell>
          <cell r="EV34">
            <v>785</v>
          </cell>
          <cell r="EW34">
            <v>2008</v>
          </cell>
          <cell r="EX34">
            <v>951</v>
          </cell>
          <cell r="EY34">
            <v>0</v>
          </cell>
          <cell r="EZ34">
            <v>120</v>
          </cell>
          <cell r="FA34">
            <v>0</v>
          </cell>
          <cell r="FB34">
            <v>0</v>
          </cell>
          <cell r="FC34">
            <v>260817</v>
          </cell>
          <cell r="FD34">
            <v>251634</v>
          </cell>
          <cell r="FE34">
            <v>943366</v>
          </cell>
          <cell r="FF34">
            <v>1512275</v>
          </cell>
          <cell r="FG34">
            <v>2772561</v>
          </cell>
          <cell r="FH34">
            <v>4503128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61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525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166662</v>
          </cell>
          <cell r="GG34">
            <v>173775</v>
          </cell>
          <cell r="GH34">
            <v>0</v>
          </cell>
          <cell r="GI34">
            <v>0</v>
          </cell>
          <cell r="GJ34">
            <v>0</v>
          </cell>
        </row>
        <row r="35">
          <cell r="A35" t="str">
            <v>25 ОРГТЕХПРОГРЕСС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6</v>
          </cell>
          <cell r="G35">
            <v>3</v>
          </cell>
          <cell r="H35">
            <v>6</v>
          </cell>
          <cell r="I35">
            <v>3</v>
          </cell>
          <cell r="J35">
            <v>0</v>
          </cell>
          <cell r="K35">
            <v>0</v>
          </cell>
          <cell r="L35">
            <v>7624</v>
          </cell>
          <cell r="M35">
            <v>7332</v>
          </cell>
          <cell r="N35">
            <v>0</v>
          </cell>
          <cell r="O35">
            <v>0</v>
          </cell>
          <cell r="P35">
            <v>7329</v>
          </cell>
          <cell r="Q35">
            <v>7108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272</v>
          </cell>
          <cell r="W35">
            <v>272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272</v>
          </cell>
          <cell r="AC35">
            <v>272</v>
          </cell>
          <cell r="AD35">
            <v>7902</v>
          </cell>
          <cell r="AE35">
            <v>7607</v>
          </cell>
          <cell r="AF35">
            <v>4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1187</v>
          </cell>
          <cell r="AU35">
            <v>1423</v>
          </cell>
          <cell r="AV35">
            <v>771</v>
          </cell>
          <cell r="AW35">
            <v>959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413</v>
          </cell>
          <cell r="BC35">
            <v>422</v>
          </cell>
          <cell r="BD35">
            <v>0</v>
          </cell>
          <cell r="BE35">
            <v>0</v>
          </cell>
          <cell r="BF35">
            <v>3</v>
          </cell>
          <cell r="BG35">
            <v>42</v>
          </cell>
          <cell r="BH35">
            <v>0</v>
          </cell>
          <cell r="BI35">
            <v>0</v>
          </cell>
          <cell r="BJ35">
            <v>47</v>
          </cell>
          <cell r="BK35">
            <v>19</v>
          </cell>
          <cell r="BL35">
            <v>37</v>
          </cell>
          <cell r="BM35">
            <v>13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37</v>
          </cell>
          <cell r="BS35">
            <v>13</v>
          </cell>
          <cell r="BT35">
            <v>540</v>
          </cell>
          <cell r="BU35">
            <v>149</v>
          </cell>
          <cell r="BV35">
            <v>132</v>
          </cell>
          <cell r="BW35">
            <v>17</v>
          </cell>
          <cell r="BX35">
            <v>0</v>
          </cell>
          <cell r="BY35">
            <v>0</v>
          </cell>
          <cell r="BZ35">
            <v>203</v>
          </cell>
          <cell r="CA35">
            <v>4</v>
          </cell>
          <cell r="CB35">
            <v>205</v>
          </cell>
          <cell r="CC35">
            <v>128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4702</v>
          </cell>
          <cell r="CJ35">
            <v>5970</v>
          </cell>
          <cell r="CK35">
            <v>2</v>
          </cell>
          <cell r="CL35">
            <v>7</v>
          </cell>
          <cell r="CM35">
            <v>4671</v>
          </cell>
          <cell r="CN35">
            <v>5922</v>
          </cell>
          <cell r="CO35">
            <v>7</v>
          </cell>
          <cell r="CP35">
            <v>7</v>
          </cell>
          <cell r="CQ35">
            <v>22</v>
          </cell>
          <cell r="CR35">
            <v>34</v>
          </cell>
          <cell r="CS35">
            <v>0</v>
          </cell>
          <cell r="CT35">
            <v>0</v>
          </cell>
          <cell r="CU35">
            <v>6513</v>
          </cell>
          <cell r="CV35">
            <v>7574</v>
          </cell>
          <cell r="CW35">
            <v>14415</v>
          </cell>
          <cell r="CX35">
            <v>15181</v>
          </cell>
          <cell r="CY35">
            <v>87</v>
          </cell>
          <cell r="CZ35">
            <v>87</v>
          </cell>
          <cell r="DA35">
            <v>8499</v>
          </cell>
          <cell r="DB35">
            <v>8464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477</v>
          </cell>
          <cell r="DJ35">
            <v>477</v>
          </cell>
          <cell r="DK35">
            <v>262</v>
          </cell>
          <cell r="DL35">
            <v>1111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9325</v>
          </cell>
          <cell r="DR35">
            <v>10139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4839</v>
          </cell>
          <cell r="EJ35">
            <v>4299</v>
          </cell>
          <cell r="EK35">
            <v>27</v>
          </cell>
          <cell r="EL35">
            <v>5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6</v>
          </cell>
          <cell r="ES35">
            <v>3</v>
          </cell>
          <cell r="ET35">
            <v>509</v>
          </cell>
          <cell r="EU35">
            <v>4735</v>
          </cell>
          <cell r="EV35">
            <v>3708</v>
          </cell>
          <cell r="EW35">
            <v>74</v>
          </cell>
          <cell r="EX35">
            <v>71</v>
          </cell>
          <cell r="EY35">
            <v>0</v>
          </cell>
          <cell r="EZ35">
            <v>0</v>
          </cell>
          <cell r="FA35">
            <v>251</v>
          </cell>
          <cell r="FB35">
            <v>743</v>
          </cell>
          <cell r="FC35">
            <v>0</v>
          </cell>
          <cell r="FD35">
            <v>0</v>
          </cell>
          <cell r="FE35">
            <v>5090</v>
          </cell>
          <cell r="FF35">
            <v>5042</v>
          </cell>
          <cell r="FG35">
            <v>14415</v>
          </cell>
          <cell r="FH35">
            <v>15181</v>
          </cell>
          <cell r="FI35">
            <v>40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4</v>
          </cell>
          <cell r="FW35">
            <v>4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</row>
        <row r="36">
          <cell r="A36" t="str">
            <v>26 УВО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23</v>
          </cell>
          <cell r="H36">
            <v>0</v>
          </cell>
          <cell r="I36">
            <v>23</v>
          </cell>
          <cell r="J36">
            <v>0</v>
          </cell>
          <cell r="K36">
            <v>0</v>
          </cell>
          <cell r="L36">
            <v>57158</v>
          </cell>
          <cell r="M36">
            <v>65238</v>
          </cell>
          <cell r="N36">
            <v>0</v>
          </cell>
          <cell r="O36">
            <v>0</v>
          </cell>
          <cell r="P36">
            <v>48912</v>
          </cell>
          <cell r="Q36">
            <v>54727</v>
          </cell>
          <cell r="R36">
            <v>1250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58408</v>
          </cell>
          <cell r="AE36">
            <v>65261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4693</v>
          </cell>
          <cell r="AU36">
            <v>7298</v>
          </cell>
          <cell r="AV36">
            <v>3197</v>
          </cell>
          <cell r="AW36">
            <v>2380</v>
          </cell>
          <cell r="AX36">
            <v>8</v>
          </cell>
          <cell r="AY36">
            <v>9</v>
          </cell>
          <cell r="AZ36">
            <v>3</v>
          </cell>
          <cell r="BA36">
            <v>10</v>
          </cell>
          <cell r="BB36">
            <v>1485</v>
          </cell>
          <cell r="BC36">
            <v>4898</v>
          </cell>
          <cell r="BD36">
            <v>0</v>
          </cell>
          <cell r="BE36">
            <v>0</v>
          </cell>
          <cell r="BF36">
            <v>0</v>
          </cell>
          <cell r="BG36">
            <v>1</v>
          </cell>
          <cell r="BH36">
            <v>0</v>
          </cell>
          <cell r="BI36">
            <v>0</v>
          </cell>
          <cell r="BJ36">
            <v>626</v>
          </cell>
          <cell r="BK36">
            <v>2806</v>
          </cell>
          <cell r="BL36">
            <v>0</v>
          </cell>
          <cell r="BM36">
            <v>157</v>
          </cell>
          <cell r="BN36">
            <v>0</v>
          </cell>
          <cell r="BO36">
            <v>157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1252</v>
          </cell>
          <cell r="BU36">
            <v>11708</v>
          </cell>
          <cell r="BV36">
            <v>847</v>
          </cell>
          <cell r="BW36">
            <v>10910</v>
          </cell>
          <cell r="BX36">
            <v>0</v>
          </cell>
          <cell r="BY36">
            <v>0</v>
          </cell>
          <cell r="BZ36">
            <v>183</v>
          </cell>
          <cell r="CA36">
            <v>276</v>
          </cell>
          <cell r="CB36">
            <v>222</v>
          </cell>
          <cell r="CC36">
            <v>522</v>
          </cell>
          <cell r="CD36">
            <v>2739</v>
          </cell>
          <cell r="CE36">
            <v>0</v>
          </cell>
          <cell r="CF36">
            <v>0</v>
          </cell>
          <cell r="CG36">
            <v>2739</v>
          </cell>
          <cell r="CH36">
            <v>0</v>
          </cell>
          <cell r="CI36">
            <v>696</v>
          </cell>
          <cell r="CJ36">
            <v>1235</v>
          </cell>
          <cell r="CK36">
            <v>9</v>
          </cell>
          <cell r="CL36">
            <v>16</v>
          </cell>
          <cell r="CM36">
            <v>608</v>
          </cell>
          <cell r="CN36">
            <v>1136</v>
          </cell>
          <cell r="CO36">
            <v>79</v>
          </cell>
          <cell r="CP36">
            <v>83</v>
          </cell>
          <cell r="CQ36">
            <v>0</v>
          </cell>
          <cell r="CR36">
            <v>0</v>
          </cell>
          <cell r="CS36">
            <v>14</v>
          </cell>
          <cell r="CT36">
            <v>0</v>
          </cell>
          <cell r="CU36">
            <v>10020</v>
          </cell>
          <cell r="CV36">
            <v>23204</v>
          </cell>
          <cell r="CW36">
            <v>68428</v>
          </cell>
          <cell r="CX36">
            <v>88465</v>
          </cell>
          <cell r="CY36">
            <v>18</v>
          </cell>
          <cell r="CZ36">
            <v>18</v>
          </cell>
          <cell r="DA36">
            <v>10702</v>
          </cell>
          <cell r="DB36">
            <v>16859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49787</v>
          </cell>
          <cell r="DH36">
            <v>49787</v>
          </cell>
          <cell r="DI36">
            <v>68</v>
          </cell>
          <cell r="DJ36">
            <v>83</v>
          </cell>
          <cell r="DK36">
            <v>879</v>
          </cell>
          <cell r="DL36">
            <v>1224</v>
          </cell>
          <cell r="DM36">
            <v>0</v>
          </cell>
          <cell r="DN36">
            <v>0</v>
          </cell>
          <cell r="DO36">
            <v>573</v>
          </cell>
          <cell r="DP36">
            <v>0</v>
          </cell>
          <cell r="DQ36">
            <v>61454</v>
          </cell>
          <cell r="DR36">
            <v>68544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6974</v>
          </cell>
          <cell r="EJ36">
            <v>19921</v>
          </cell>
          <cell r="EK36">
            <v>4645</v>
          </cell>
          <cell r="EL36">
            <v>18888</v>
          </cell>
          <cell r="EM36">
            <v>0</v>
          </cell>
          <cell r="EN36">
            <v>0</v>
          </cell>
          <cell r="EO36">
            <v>20</v>
          </cell>
          <cell r="EP36">
            <v>10</v>
          </cell>
          <cell r="EQ36">
            <v>2</v>
          </cell>
          <cell r="ER36">
            <v>0</v>
          </cell>
          <cell r="ES36">
            <v>1036</v>
          </cell>
          <cell r="ET36">
            <v>258</v>
          </cell>
          <cell r="EU36">
            <v>495</v>
          </cell>
          <cell r="EV36">
            <v>141</v>
          </cell>
          <cell r="EW36">
            <v>776</v>
          </cell>
          <cell r="EX36">
            <v>624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6974</v>
          </cell>
          <cell r="FF36">
            <v>19921</v>
          </cell>
          <cell r="FG36">
            <v>68428</v>
          </cell>
          <cell r="FH36">
            <v>88465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24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4346</v>
          </cell>
          <cell r="GG36">
            <v>4548</v>
          </cell>
          <cell r="GH36">
            <v>0</v>
          </cell>
          <cell r="GI36">
            <v>0</v>
          </cell>
          <cell r="GJ36">
            <v>0</v>
          </cell>
        </row>
        <row r="37">
          <cell r="A37" t="str">
            <v>27 ЦМЖТ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45</v>
          </cell>
          <cell r="M37">
            <v>89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45</v>
          </cell>
          <cell r="AE37">
            <v>89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2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2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25</v>
          </cell>
          <cell r="CJ37">
            <v>31</v>
          </cell>
          <cell r="CK37">
            <v>2</v>
          </cell>
          <cell r="CL37">
            <v>1</v>
          </cell>
          <cell r="CM37">
            <v>23</v>
          </cell>
          <cell r="CN37">
            <v>30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27</v>
          </cell>
          <cell r="CV37">
            <v>31</v>
          </cell>
          <cell r="CW37">
            <v>72</v>
          </cell>
          <cell r="CX37">
            <v>120</v>
          </cell>
          <cell r="CY37">
            <v>0</v>
          </cell>
          <cell r="CZ37">
            <v>0</v>
          </cell>
          <cell r="DA37">
            <v>0</v>
          </cell>
          <cell r="DB37">
            <v>44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67</v>
          </cell>
          <cell r="DH37">
            <v>67</v>
          </cell>
          <cell r="DI37">
            <v>3</v>
          </cell>
          <cell r="DJ37">
            <v>6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70</v>
          </cell>
          <cell r="DR37">
            <v>117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2</v>
          </cell>
          <cell r="EJ37">
            <v>3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2</v>
          </cell>
          <cell r="EX37">
            <v>3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2</v>
          </cell>
          <cell r="FF37">
            <v>3</v>
          </cell>
          <cell r="FG37">
            <v>72</v>
          </cell>
          <cell r="FH37">
            <v>120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65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</row>
        <row r="38">
          <cell r="A38" t="str">
            <v>28 ЦHТБ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1604</v>
          </cell>
          <cell r="M38">
            <v>3007</v>
          </cell>
          <cell r="N38">
            <v>0</v>
          </cell>
          <cell r="O38">
            <v>0</v>
          </cell>
          <cell r="P38">
            <v>126</v>
          </cell>
          <cell r="Q38">
            <v>1347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1604</v>
          </cell>
          <cell r="AE38">
            <v>3007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127</v>
          </cell>
          <cell r="AU38">
            <v>208</v>
          </cell>
          <cell r="AV38">
            <v>127</v>
          </cell>
          <cell r="AW38">
            <v>208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65</v>
          </cell>
          <cell r="BU38">
            <v>29</v>
          </cell>
          <cell r="BV38">
            <v>59</v>
          </cell>
          <cell r="BW38">
            <v>0</v>
          </cell>
          <cell r="BX38">
            <v>0</v>
          </cell>
          <cell r="BY38">
            <v>0</v>
          </cell>
          <cell r="BZ38">
            <v>6</v>
          </cell>
          <cell r="CA38">
            <v>29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124</v>
          </cell>
          <cell r="CJ38">
            <v>389</v>
          </cell>
          <cell r="CK38">
            <v>1</v>
          </cell>
          <cell r="CL38">
            <v>1</v>
          </cell>
          <cell r="CM38">
            <v>123</v>
          </cell>
          <cell r="CN38">
            <v>388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316</v>
          </cell>
          <cell r="CV38">
            <v>626</v>
          </cell>
          <cell r="CW38">
            <v>1920</v>
          </cell>
          <cell r="CX38">
            <v>3633</v>
          </cell>
          <cell r="CY38">
            <v>0</v>
          </cell>
          <cell r="CZ38">
            <v>0</v>
          </cell>
          <cell r="DA38">
            <v>191</v>
          </cell>
          <cell r="DB38">
            <v>1494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1468</v>
          </cell>
          <cell r="DH38">
            <v>1466</v>
          </cell>
          <cell r="DI38">
            <v>134</v>
          </cell>
          <cell r="DJ38">
            <v>231</v>
          </cell>
          <cell r="DK38">
            <v>1</v>
          </cell>
          <cell r="DL38">
            <v>1</v>
          </cell>
          <cell r="DM38">
            <v>0</v>
          </cell>
          <cell r="DN38">
            <v>0</v>
          </cell>
          <cell r="DO38">
            <v>75</v>
          </cell>
          <cell r="DP38">
            <v>0</v>
          </cell>
          <cell r="DQ38">
            <v>1794</v>
          </cell>
          <cell r="DR38">
            <v>3267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126</v>
          </cell>
          <cell r="EJ38">
            <v>130</v>
          </cell>
          <cell r="EK38">
            <v>95</v>
          </cell>
          <cell r="EL38">
            <v>27</v>
          </cell>
          <cell r="EM38">
            <v>0</v>
          </cell>
          <cell r="EN38">
            <v>0</v>
          </cell>
          <cell r="EO38">
            <v>12</v>
          </cell>
          <cell r="EP38">
            <v>0</v>
          </cell>
          <cell r="EQ38">
            <v>5</v>
          </cell>
          <cell r="ER38">
            <v>39</v>
          </cell>
          <cell r="ES38">
            <v>2</v>
          </cell>
          <cell r="ET38">
            <v>1</v>
          </cell>
          <cell r="EU38">
            <v>0</v>
          </cell>
          <cell r="EV38">
            <v>0</v>
          </cell>
          <cell r="EW38">
            <v>12</v>
          </cell>
          <cell r="EX38">
            <v>63</v>
          </cell>
          <cell r="EY38">
            <v>0</v>
          </cell>
          <cell r="EZ38">
            <v>236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126</v>
          </cell>
          <cell r="FF38">
            <v>366</v>
          </cell>
          <cell r="FG38">
            <v>1920</v>
          </cell>
          <cell r="FH38">
            <v>3633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4848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</row>
        <row r="39">
          <cell r="A39" t="str">
            <v>29 ТРАHСМЕТАЛЛ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24</v>
          </cell>
          <cell r="H39">
            <v>0</v>
          </cell>
          <cell r="I39">
            <v>24</v>
          </cell>
          <cell r="J39">
            <v>0</v>
          </cell>
          <cell r="K39">
            <v>0</v>
          </cell>
          <cell r="L39">
            <v>0</v>
          </cell>
          <cell r="M39">
            <v>2181</v>
          </cell>
          <cell r="N39">
            <v>0</v>
          </cell>
          <cell r="O39">
            <v>0</v>
          </cell>
          <cell r="P39">
            <v>0</v>
          </cell>
          <cell r="Q39">
            <v>2181</v>
          </cell>
          <cell r="R39">
            <v>0</v>
          </cell>
          <cell r="S39">
            <v>503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2708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544</v>
          </cell>
          <cell r="AV39">
            <v>0</v>
          </cell>
          <cell r="AW39">
            <v>88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372</v>
          </cell>
          <cell r="BD39">
            <v>0</v>
          </cell>
          <cell r="BE39">
            <v>0</v>
          </cell>
          <cell r="BF39">
            <v>0</v>
          </cell>
          <cell r="BG39">
            <v>84</v>
          </cell>
          <cell r="BH39">
            <v>0</v>
          </cell>
          <cell r="BI39">
            <v>0</v>
          </cell>
          <cell r="BJ39">
            <v>0</v>
          </cell>
          <cell r="BK39">
            <v>67968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1305568</v>
          </cell>
          <cell r="BV39">
            <v>0</v>
          </cell>
          <cell r="BW39">
            <v>1255142</v>
          </cell>
          <cell r="BX39">
            <v>0</v>
          </cell>
          <cell r="BY39">
            <v>0</v>
          </cell>
          <cell r="BZ39">
            <v>0</v>
          </cell>
          <cell r="CA39">
            <v>1168</v>
          </cell>
          <cell r="CB39">
            <v>0</v>
          </cell>
          <cell r="CC39">
            <v>49258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185</v>
          </cell>
          <cell r="CK39">
            <v>0</v>
          </cell>
          <cell r="CL39">
            <v>0</v>
          </cell>
          <cell r="CM39">
            <v>0</v>
          </cell>
          <cell r="CN39">
            <v>185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1374265</v>
          </cell>
          <cell r="CW39">
            <v>0</v>
          </cell>
          <cell r="CX39">
            <v>1376973</v>
          </cell>
          <cell r="CY39">
            <v>0</v>
          </cell>
          <cell r="CZ39">
            <v>0</v>
          </cell>
          <cell r="DA39">
            <v>0</v>
          </cell>
          <cell r="DB39">
            <v>1941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1784</v>
          </cell>
          <cell r="DP39">
            <v>0</v>
          </cell>
          <cell r="DQ39">
            <v>0</v>
          </cell>
          <cell r="DR39">
            <v>3725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489512</v>
          </cell>
          <cell r="EE39">
            <v>0</v>
          </cell>
          <cell r="EF39">
            <v>489512</v>
          </cell>
          <cell r="EG39">
            <v>0</v>
          </cell>
          <cell r="EH39">
            <v>0</v>
          </cell>
          <cell r="EI39">
            <v>0</v>
          </cell>
          <cell r="EJ39">
            <v>522135</v>
          </cell>
          <cell r="EK39">
            <v>0</v>
          </cell>
          <cell r="EL39">
            <v>520208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744</v>
          </cell>
          <cell r="EU39">
            <v>0</v>
          </cell>
          <cell r="EV39">
            <v>1183</v>
          </cell>
          <cell r="EW39">
            <v>0</v>
          </cell>
          <cell r="EX39">
            <v>0</v>
          </cell>
          <cell r="EY39">
            <v>0</v>
          </cell>
          <cell r="EZ39">
            <v>812</v>
          </cell>
          <cell r="FA39">
            <v>0</v>
          </cell>
          <cell r="FB39">
            <v>0</v>
          </cell>
          <cell r="FC39">
            <v>0</v>
          </cell>
          <cell r="FD39">
            <v>360789</v>
          </cell>
          <cell r="FE39">
            <v>0</v>
          </cell>
          <cell r="FF39">
            <v>1373248</v>
          </cell>
          <cell r="FG39">
            <v>0</v>
          </cell>
          <cell r="FH39">
            <v>1376973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23196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</row>
        <row r="40">
          <cell r="A40" t="str">
            <v>30 HТС Пути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35</v>
          </cell>
          <cell r="M40">
            <v>33</v>
          </cell>
          <cell r="N40">
            <v>0</v>
          </cell>
          <cell r="O40">
            <v>0</v>
          </cell>
          <cell r="P40">
            <v>35</v>
          </cell>
          <cell r="Q40">
            <v>33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35</v>
          </cell>
          <cell r="AE40">
            <v>33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4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4</v>
          </cell>
          <cell r="BG40">
            <v>0</v>
          </cell>
          <cell r="BH40">
            <v>0</v>
          </cell>
          <cell r="BI40">
            <v>0</v>
          </cell>
          <cell r="BJ40">
            <v>1</v>
          </cell>
          <cell r="BK40">
            <v>1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2</v>
          </cell>
          <cell r="BU40">
            <v>8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5</v>
          </cell>
          <cell r="CB40">
            <v>2</v>
          </cell>
          <cell r="CC40">
            <v>3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58</v>
          </cell>
          <cell r="CJ40">
            <v>146</v>
          </cell>
          <cell r="CK40">
            <v>2</v>
          </cell>
          <cell r="CL40">
            <v>0</v>
          </cell>
          <cell r="CM40">
            <v>56</v>
          </cell>
          <cell r="CN40">
            <v>146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65</v>
          </cell>
          <cell r="CV40">
            <v>155</v>
          </cell>
          <cell r="CW40">
            <v>100</v>
          </cell>
          <cell r="CX40">
            <v>188</v>
          </cell>
          <cell r="CY40">
            <v>10</v>
          </cell>
          <cell r="CZ40">
            <v>10</v>
          </cell>
          <cell r="DA40">
            <v>35</v>
          </cell>
          <cell r="DB40">
            <v>35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4</v>
          </cell>
          <cell r="DL40">
            <v>4</v>
          </cell>
          <cell r="DM40">
            <v>0</v>
          </cell>
          <cell r="DN40">
            <v>0</v>
          </cell>
          <cell r="DO40">
            <v>2</v>
          </cell>
          <cell r="DP40">
            <v>0</v>
          </cell>
          <cell r="DQ40">
            <v>49</v>
          </cell>
          <cell r="DR40">
            <v>51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51</v>
          </cell>
          <cell r="EJ40">
            <v>137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40</v>
          </cell>
          <cell r="EQ40">
            <v>0</v>
          </cell>
          <cell r="ER40">
            <v>25</v>
          </cell>
          <cell r="ES40">
            <v>45</v>
          </cell>
          <cell r="ET40">
            <v>66</v>
          </cell>
          <cell r="EU40">
            <v>0</v>
          </cell>
          <cell r="EV40">
            <v>0</v>
          </cell>
          <cell r="EW40">
            <v>6</v>
          </cell>
          <cell r="EX40">
            <v>6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51</v>
          </cell>
          <cell r="FF40">
            <v>137</v>
          </cell>
          <cell r="FG40">
            <v>100</v>
          </cell>
          <cell r="FH40">
            <v>188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</row>
        <row r="41">
          <cell r="A41" t="str">
            <v>31 ЦФТО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1303</v>
          </cell>
          <cell r="G41">
            <v>1355</v>
          </cell>
          <cell r="H41">
            <v>1303</v>
          </cell>
          <cell r="I41">
            <v>1355</v>
          </cell>
          <cell r="J41">
            <v>0</v>
          </cell>
          <cell r="K41">
            <v>0</v>
          </cell>
          <cell r="L41">
            <v>14057</v>
          </cell>
          <cell r="M41">
            <v>43211</v>
          </cell>
          <cell r="N41">
            <v>0</v>
          </cell>
          <cell r="O41">
            <v>0</v>
          </cell>
          <cell r="P41">
            <v>13894</v>
          </cell>
          <cell r="Q41">
            <v>33388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15360</v>
          </cell>
          <cell r="AE41">
            <v>44566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183</v>
          </cell>
          <cell r="AU41">
            <v>193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183</v>
          </cell>
          <cell r="BG41">
            <v>193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1273</v>
          </cell>
          <cell r="BU41">
            <v>5181</v>
          </cell>
          <cell r="BV41">
            <v>1262</v>
          </cell>
          <cell r="BW41">
            <v>5079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11</v>
          </cell>
          <cell r="CC41">
            <v>102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4310</v>
          </cell>
          <cell r="CJ41">
            <v>2874</v>
          </cell>
          <cell r="CK41">
            <v>6</v>
          </cell>
          <cell r="CL41">
            <v>8</v>
          </cell>
          <cell r="CM41">
            <v>3804</v>
          </cell>
          <cell r="CN41">
            <v>2866</v>
          </cell>
          <cell r="CO41">
            <v>0</v>
          </cell>
          <cell r="CP41">
            <v>0</v>
          </cell>
          <cell r="CQ41">
            <v>500</v>
          </cell>
          <cell r="CR41">
            <v>0</v>
          </cell>
          <cell r="CS41">
            <v>394</v>
          </cell>
          <cell r="CT41">
            <v>0</v>
          </cell>
          <cell r="CU41">
            <v>6160</v>
          </cell>
          <cell r="CV41">
            <v>8248</v>
          </cell>
          <cell r="CW41">
            <v>21520</v>
          </cell>
          <cell r="CX41">
            <v>52814</v>
          </cell>
          <cell r="CY41">
            <v>0</v>
          </cell>
          <cell r="CZ41">
            <v>0</v>
          </cell>
          <cell r="DA41">
            <v>17996</v>
          </cell>
          <cell r="DB41">
            <v>48471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2326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17996</v>
          </cell>
          <cell r="DR41">
            <v>50797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3524</v>
          </cell>
          <cell r="EJ41">
            <v>2017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1548</v>
          </cell>
          <cell r="EP41">
            <v>1123</v>
          </cell>
          <cell r="EQ41">
            <v>1346</v>
          </cell>
          <cell r="ER41">
            <v>0</v>
          </cell>
          <cell r="ES41">
            <v>590</v>
          </cell>
          <cell r="ET41">
            <v>25</v>
          </cell>
          <cell r="EU41">
            <v>0</v>
          </cell>
          <cell r="EV41">
            <v>0</v>
          </cell>
          <cell r="EW41">
            <v>40</v>
          </cell>
          <cell r="EX41">
            <v>869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3524</v>
          </cell>
          <cell r="FF41">
            <v>2017</v>
          </cell>
          <cell r="FG41">
            <v>21520</v>
          </cell>
          <cell r="FH41">
            <v>52814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</row>
        <row r="42">
          <cell r="A42" t="str">
            <v>32 ЭКОЦЕHТР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16</v>
          </cell>
          <cell r="G42">
            <v>77</v>
          </cell>
          <cell r="H42">
            <v>16</v>
          </cell>
          <cell r="I42">
            <v>77</v>
          </cell>
          <cell r="J42">
            <v>0</v>
          </cell>
          <cell r="K42">
            <v>0</v>
          </cell>
          <cell r="L42">
            <v>1542</v>
          </cell>
          <cell r="M42">
            <v>1799</v>
          </cell>
          <cell r="N42">
            <v>0</v>
          </cell>
          <cell r="O42">
            <v>0</v>
          </cell>
          <cell r="P42">
            <v>1375</v>
          </cell>
          <cell r="Q42">
            <v>1648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1558</v>
          </cell>
          <cell r="AE42">
            <v>1876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275</v>
          </cell>
          <cell r="AU42">
            <v>62</v>
          </cell>
          <cell r="AV42">
            <v>21</v>
          </cell>
          <cell r="AW42">
            <v>26</v>
          </cell>
          <cell r="AX42">
            <v>0</v>
          </cell>
          <cell r="AY42">
            <v>0</v>
          </cell>
          <cell r="AZ42">
            <v>2</v>
          </cell>
          <cell r="BA42">
            <v>2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252</v>
          </cell>
          <cell r="BG42">
            <v>34</v>
          </cell>
          <cell r="BH42">
            <v>0</v>
          </cell>
          <cell r="BI42">
            <v>0</v>
          </cell>
          <cell r="BJ42">
            <v>27</v>
          </cell>
          <cell r="BK42">
            <v>32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1213</v>
          </cell>
          <cell r="BU42">
            <v>1056</v>
          </cell>
          <cell r="BV42">
            <v>1109</v>
          </cell>
          <cell r="BW42">
            <v>1056</v>
          </cell>
          <cell r="BX42">
            <v>100</v>
          </cell>
          <cell r="BY42">
            <v>0</v>
          </cell>
          <cell r="BZ42">
            <v>0</v>
          </cell>
          <cell r="CA42">
            <v>0</v>
          </cell>
          <cell r="CB42">
            <v>4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3</v>
          </cell>
          <cell r="CJ42">
            <v>2</v>
          </cell>
          <cell r="CK42">
            <v>3</v>
          </cell>
          <cell r="CL42">
            <v>2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27</v>
          </cell>
          <cell r="CU42">
            <v>1518</v>
          </cell>
          <cell r="CV42">
            <v>1179</v>
          </cell>
          <cell r="CW42">
            <v>3076</v>
          </cell>
          <cell r="CX42">
            <v>3055</v>
          </cell>
          <cell r="CY42">
            <v>44</v>
          </cell>
          <cell r="CZ42">
            <v>44</v>
          </cell>
          <cell r="DA42">
            <v>1696</v>
          </cell>
          <cell r="DB42">
            <v>1668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20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1760</v>
          </cell>
          <cell r="DR42">
            <v>1712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1260</v>
          </cell>
          <cell r="EJ42">
            <v>1343</v>
          </cell>
          <cell r="EK42">
            <v>358</v>
          </cell>
          <cell r="EL42">
            <v>358</v>
          </cell>
          <cell r="EM42">
            <v>0</v>
          </cell>
          <cell r="EN42">
            <v>0</v>
          </cell>
          <cell r="EO42">
            <v>67</v>
          </cell>
          <cell r="EP42">
            <v>86</v>
          </cell>
          <cell r="EQ42">
            <v>249</v>
          </cell>
          <cell r="ER42">
            <v>364</v>
          </cell>
          <cell r="ES42">
            <v>514</v>
          </cell>
          <cell r="ET42">
            <v>455</v>
          </cell>
          <cell r="EU42">
            <v>0</v>
          </cell>
          <cell r="EV42">
            <v>0</v>
          </cell>
          <cell r="EW42">
            <v>72</v>
          </cell>
          <cell r="EX42">
            <v>80</v>
          </cell>
          <cell r="EY42">
            <v>0</v>
          </cell>
          <cell r="EZ42">
            <v>0</v>
          </cell>
          <cell r="FA42">
            <v>56</v>
          </cell>
          <cell r="FB42">
            <v>0</v>
          </cell>
          <cell r="FC42">
            <v>0</v>
          </cell>
          <cell r="FD42">
            <v>0</v>
          </cell>
          <cell r="FE42">
            <v>1316</v>
          </cell>
          <cell r="FF42">
            <v>1343</v>
          </cell>
          <cell r="FG42">
            <v>3076</v>
          </cell>
          <cell r="FH42">
            <v>3055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1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</row>
        <row r="43">
          <cell r="A43" t="str">
            <v>33 Диспетчерский центр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9</v>
          </cell>
          <cell r="CJ43">
            <v>85</v>
          </cell>
          <cell r="CK43">
            <v>5</v>
          </cell>
          <cell r="CL43">
            <v>5</v>
          </cell>
          <cell r="CM43">
            <v>4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80</v>
          </cell>
          <cell r="CS43">
            <v>0</v>
          </cell>
          <cell r="CT43">
            <v>0</v>
          </cell>
          <cell r="CU43">
            <v>9</v>
          </cell>
          <cell r="CV43">
            <v>85</v>
          </cell>
          <cell r="CW43">
            <v>9</v>
          </cell>
          <cell r="CX43">
            <v>85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9</v>
          </cell>
          <cell r="DJ43">
            <v>23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9</v>
          </cell>
          <cell r="DR43">
            <v>23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62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62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62</v>
          </cell>
          <cell r="FG43">
            <v>9</v>
          </cell>
          <cell r="FH43">
            <v>85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</row>
        <row r="44">
          <cell r="A44" t="str">
            <v>34 ЦЭГВ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552</v>
          </cell>
          <cell r="N44">
            <v>0</v>
          </cell>
          <cell r="O44">
            <v>0</v>
          </cell>
          <cell r="P44">
            <v>0</v>
          </cell>
          <cell r="Q44">
            <v>552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552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9</v>
          </cell>
          <cell r="AV44">
            <v>0</v>
          </cell>
          <cell r="AW44">
            <v>7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6</v>
          </cell>
          <cell r="CU44">
            <v>0</v>
          </cell>
          <cell r="CV44">
            <v>15</v>
          </cell>
          <cell r="CW44">
            <v>0</v>
          </cell>
          <cell r="CX44">
            <v>567</v>
          </cell>
          <cell r="CY44">
            <v>0</v>
          </cell>
          <cell r="CZ44">
            <v>0</v>
          </cell>
          <cell r="DA44">
            <v>0</v>
          </cell>
          <cell r="DB44">
            <v>560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4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564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3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3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3</v>
          </cell>
          <cell r="FG44">
            <v>0</v>
          </cell>
          <cell r="FH44">
            <v>567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</row>
        <row r="45">
          <cell r="A45" t="str">
            <v>35 ЦФ МПС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21</v>
          </cell>
          <cell r="G45">
            <v>30</v>
          </cell>
          <cell r="H45">
            <v>21</v>
          </cell>
          <cell r="I45">
            <v>30</v>
          </cell>
          <cell r="J45">
            <v>0</v>
          </cell>
          <cell r="K45">
            <v>0</v>
          </cell>
          <cell r="L45">
            <v>3076</v>
          </cell>
          <cell r="M45">
            <v>14389</v>
          </cell>
          <cell r="N45">
            <v>0</v>
          </cell>
          <cell r="O45">
            <v>0</v>
          </cell>
          <cell r="P45">
            <v>1945</v>
          </cell>
          <cell r="Q45">
            <v>2658</v>
          </cell>
          <cell r="R45">
            <v>16790294</v>
          </cell>
          <cell r="S45">
            <v>45150783</v>
          </cell>
          <cell r="T45">
            <v>6177588</v>
          </cell>
          <cell r="U45">
            <v>17185719</v>
          </cell>
          <cell r="V45">
            <v>255905</v>
          </cell>
          <cell r="W45">
            <v>374214</v>
          </cell>
          <cell r="X45">
            <v>91474</v>
          </cell>
          <cell r="Y45">
            <v>209783</v>
          </cell>
          <cell r="Z45">
            <v>0</v>
          </cell>
          <cell r="AA45">
            <v>0</v>
          </cell>
          <cell r="AB45">
            <v>164431</v>
          </cell>
          <cell r="AC45">
            <v>164431</v>
          </cell>
          <cell r="AD45">
            <v>17049296</v>
          </cell>
          <cell r="AE45">
            <v>45539416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427</v>
          </cell>
          <cell r="AU45">
            <v>565</v>
          </cell>
          <cell r="AV45">
            <v>423</v>
          </cell>
          <cell r="AW45">
            <v>559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4</v>
          </cell>
          <cell r="BG45">
            <v>6</v>
          </cell>
          <cell r="BH45">
            <v>0</v>
          </cell>
          <cell r="BI45">
            <v>0</v>
          </cell>
          <cell r="BJ45">
            <v>28</v>
          </cell>
          <cell r="BK45">
            <v>7</v>
          </cell>
          <cell r="BL45">
            <v>6237215</v>
          </cell>
          <cell r="BM45">
            <v>5659102</v>
          </cell>
          <cell r="BN45">
            <v>0</v>
          </cell>
          <cell r="BO45">
            <v>0</v>
          </cell>
          <cell r="BP45">
            <v>74680</v>
          </cell>
          <cell r="BQ45">
            <v>0</v>
          </cell>
          <cell r="BR45">
            <v>6162535</v>
          </cell>
          <cell r="BS45">
            <v>5659102</v>
          </cell>
          <cell r="BT45">
            <v>27699133</v>
          </cell>
          <cell r="BU45">
            <v>23104564</v>
          </cell>
          <cell r="BV45">
            <v>7320065</v>
          </cell>
          <cell r="BW45">
            <v>4380761</v>
          </cell>
          <cell r="BX45">
            <v>0</v>
          </cell>
          <cell r="BY45">
            <v>0</v>
          </cell>
          <cell r="BZ45">
            <v>6</v>
          </cell>
          <cell r="CA45">
            <v>0</v>
          </cell>
          <cell r="CB45">
            <v>20379062</v>
          </cell>
          <cell r="CC45">
            <v>18723803</v>
          </cell>
          <cell r="CD45">
            <v>100000</v>
          </cell>
          <cell r="CE45">
            <v>177041</v>
          </cell>
          <cell r="CF45">
            <v>0</v>
          </cell>
          <cell r="CG45">
            <v>100000</v>
          </cell>
          <cell r="CH45">
            <v>177041</v>
          </cell>
          <cell r="CI45">
            <v>2669245</v>
          </cell>
          <cell r="CJ45">
            <v>2475137</v>
          </cell>
          <cell r="CK45">
            <v>59</v>
          </cell>
          <cell r="CL45">
            <v>29</v>
          </cell>
          <cell r="CM45">
            <v>57809</v>
          </cell>
          <cell r="CN45">
            <v>345480</v>
          </cell>
          <cell r="CO45">
            <v>575821</v>
          </cell>
          <cell r="CP45">
            <v>73889</v>
          </cell>
          <cell r="CQ45">
            <v>2035556</v>
          </cell>
          <cell r="CR45">
            <v>2055739</v>
          </cell>
          <cell r="CS45">
            <v>15554699</v>
          </cell>
          <cell r="CT45">
            <v>18117630</v>
          </cell>
          <cell r="CU45">
            <v>52260747</v>
          </cell>
          <cell r="CV45">
            <v>49534046</v>
          </cell>
          <cell r="CW45">
            <v>69310043</v>
          </cell>
          <cell r="CX45">
            <v>95073462</v>
          </cell>
          <cell r="CY45">
            <v>555</v>
          </cell>
          <cell r="CZ45">
            <v>555</v>
          </cell>
          <cell r="DA45">
            <v>3762</v>
          </cell>
          <cell r="DB45">
            <v>16124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922606</v>
          </cell>
          <cell r="DJ45">
            <v>473995</v>
          </cell>
          <cell r="DK45">
            <v>43364</v>
          </cell>
          <cell r="DL45">
            <v>38711</v>
          </cell>
          <cell r="DM45">
            <v>0</v>
          </cell>
          <cell r="DN45">
            <v>0</v>
          </cell>
          <cell r="DO45">
            <v>35556</v>
          </cell>
          <cell r="DP45">
            <v>0</v>
          </cell>
          <cell r="DQ45">
            <v>970287</v>
          </cell>
          <cell r="DR45">
            <v>564941</v>
          </cell>
          <cell r="DS45">
            <v>2427331</v>
          </cell>
          <cell r="DT45">
            <v>2262765</v>
          </cell>
          <cell r="DU45">
            <v>0</v>
          </cell>
          <cell r="DV45">
            <v>0</v>
          </cell>
          <cell r="DW45">
            <v>2427331</v>
          </cell>
          <cell r="DX45">
            <v>2262765</v>
          </cell>
          <cell r="DY45">
            <v>2427331</v>
          </cell>
          <cell r="DZ45">
            <v>2262765</v>
          </cell>
          <cell r="EA45">
            <v>0</v>
          </cell>
          <cell r="EB45">
            <v>0</v>
          </cell>
          <cell r="EC45">
            <v>0</v>
          </cell>
          <cell r="ED45">
            <v>275000</v>
          </cell>
          <cell r="EE45">
            <v>0</v>
          </cell>
          <cell r="EF45">
            <v>275000</v>
          </cell>
          <cell r="EG45">
            <v>0</v>
          </cell>
          <cell r="EH45">
            <v>0</v>
          </cell>
          <cell r="EI45">
            <v>29496136</v>
          </cell>
          <cell r="EJ45">
            <v>32931345</v>
          </cell>
          <cell r="EK45">
            <v>1119664</v>
          </cell>
          <cell r="EL45">
            <v>1746713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15</v>
          </cell>
          <cell r="ES45">
            <v>528</v>
          </cell>
          <cell r="ET45">
            <v>153</v>
          </cell>
          <cell r="EU45">
            <v>1660317</v>
          </cell>
          <cell r="EV45">
            <v>742598</v>
          </cell>
          <cell r="EW45">
            <v>26715627</v>
          </cell>
          <cell r="EX45">
            <v>30441866</v>
          </cell>
          <cell r="EY45">
            <v>2302378</v>
          </cell>
          <cell r="EZ45">
            <v>2223</v>
          </cell>
          <cell r="FA45">
            <v>0</v>
          </cell>
          <cell r="FB45">
            <v>0</v>
          </cell>
          <cell r="FC45">
            <v>34113911</v>
          </cell>
          <cell r="FD45">
            <v>59037188</v>
          </cell>
          <cell r="FE45">
            <v>65912425</v>
          </cell>
          <cell r="FF45">
            <v>92245756</v>
          </cell>
          <cell r="FG45">
            <v>69310043</v>
          </cell>
          <cell r="FH45">
            <v>95073462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78000</v>
          </cell>
          <cell r="FZ45">
            <v>0</v>
          </cell>
          <cell r="GA45">
            <v>263836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</row>
        <row r="46">
          <cell r="A46" t="str">
            <v>36 Желдоринформзащита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9</v>
          </cell>
          <cell r="G46">
            <v>33</v>
          </cell>
          <cell r="H46">
            <v>9</v>
          </cell>
          <cell r="I46">
            <v>33</v>
          </cell>
          <cell r="J46">
            <v>0</v>
          </cell>
          <cell r="K46">
            <v>0</v>
          </cell>
          <cell r="L46">
            <v>1492</v>
          </cell>
          <cell r="M46">
            <v>6347</v>
          </cell>
          <cell r="N46">
            <v>0</v>
          </cell>
          <cell r="O46">
            <v>0</v>
          </cell>
          <cell r="P46">
            <v>1492</v>
          </cell>
          <cell r="Q46">
            <v>6347</v>
          </cell>
          <cell r="R46">
            <v>0</v>
          </cell>
          <cell r="S46">
            <v>267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1501</v>
          </cell>
          <cell r="AE46">
            <v>6647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12</v>
          </cell>
          <cell r="AU46">
            <v>2174</v>
          </cell>
          <cell r="AV46">
            <v>12</v>
          </cell>
          <cell r="AW46">
            <v>1799</v>
          </cell>
          <cell r="AX46">
            <v>0</v>
          </cell>
          <cell r="AY46">
            <v>0</v>
          </cell>
          <cell r="AZ46">
            <v>0</v>
          </cell>
          <cell r="BA46">
            <v>375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209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2</v>
          </cell>
          <cell r="BU46">
            <v>1524</v>
          </cell>
          <cell r="BV46">
            <v>0</v>
          </cell>
          <cell r="BW46">
            <v>1500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2</v>
          </cell>
          <cell r="CC46">
            <v>24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2815</v>
          </cell>
          <cell r="CJ46">
            <v>3865</v>
          </cell>
          <cell r="CK46">
            <v>3</v>
          </cell>
          <cell r="CL46">
            <v>4</v>
          </cell>
          <cell r="CM46">
            <v>2812</v>
          </cell>
          <cell r="CN46">
            <v>3861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2829</v>
          </cell>
          <cell r="CV46">
            <v>7772</v>
          </cell>
          <cell r="CW46">
            <v>4330</v>
          </cell>
          <cell r="CX46">
            <v>14419</v>
          </cell>
          <cell r="CY46">
            <v>76</v>
          </cell>
          <cell r="CZ46">
            <v>76</v>
          </cell>
          <cell r="DA46">
            <v>1482</v>
          </cell>
          <cell r="DB46">
            <v>6590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1416</v>
          </cell>
          <cell r="DJ46">
            <v>14</v>
          </cell>
          <cell r="DK46">
            <v>347</v>
          </cell>
          <cell r="DL46">
            <v>0</v>
          </cell>
          <cell r="DM46">
            <v>0</v>
          </cell>
          <cell r="DN46">
            <v>0</v>
          </cell>
          <cell r="DO46">
            <v>275</v>
          </cell>
          <cell r="DP46">
            <v>0</v>
          </cell>
          <cell r="DQ46">
            <v>3321</v>
          </cell>
          <cell r="DR46">
            <v>6955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1009</v>
          </cell>
          <cell r="EJ46">
            <v>7450</v>
          </cell>
          <cell r="EK46">
            <v>0</v>
          </cell>
          <cell r="EL46">
            <v>1251</v>
          </cell>
          <cell r="EM46">
            <v>0</v>
          </cell>
          <cell r="EN46">
            <v>0</v>
          </cell>
          <cell r="EO46">
            <v>0</v>
          </cell>
          <cell r="EP46">
            <v>14</v>
          </cell>
          <cell r="EQ46">
            <v>0</v>
          </cell>
          <cell r="ER46">
            <v>7</v>
          </cell>
          <cell r="ES46">
            <v>210</v>
          </cell>
          <cell r="ET46">
            <v>716</v>
          </cell>
          <cell r="EU46">
            <v>754</v>
          </cell>
          <cell r="EV46">
            <v>5356</v>
          </cell>
          <cell r="EW46">
            <v>45</v>
          </cell>
          <cell r="EX46">
            <v>106</v>
          </cell>
          <cell r="EY46">
            <v>0</v>
          </cell>
          <cell r="EZ46">
            <v>0</v>
          </cell>
          <cell r="FA46">
            <v>0</v>
          </cell>
          <cell r="FB46">
            <v>14</v>
          </cell>
          <cell r="FC46">
            <v>0</v>
          </cell>
          <cell r="FD46">
            <v>0</v>
          </cell>
          <cell r="FE46">
            <v>1009</v>
          </cell>
          <cell r="FF46">
            <v>7464</v>
          </cell>
          <cell r="FG46">
            <v>4330</v>
          </cell>
          <cell r="FH46">
            <v>14419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</row>
        <row r="47">
          <cell r="A47" t="str">
            <v>37 КФЦ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396</v>
          </cell>
          <cell r="G47">
            <v>538</v>
          </cell>
          <cell r="H47">
            <v>396</v>
          </cell>
          <cell r="I47">
            <v>538</v>
          </cell>
          <cell r="J47">
            <v>0</v>
          </cell>
          <cell r="K47">
            <v>0</v>
          </cell>
          <cell r="L47">
            <v>323</v>
          </cell>
          <cell r="M47">
            <v>394</v>
          </cell>
          <cell r="N47">
            <v>0</v>
          </cell>
          <cell r="O47">
            <v>0</v>
          </cell>
          <cell r="P47">
            <v>323</v>
          </cell>
          <cell r="Q47">
            <v>394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92084</v>
          </cell>
          <cell r="W47">
            <v>217200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92084</v>
          </cell>
          <cell r="AC47">
            <v>217200</v>
          </cell>
          <cell r="AD47">
            <v>92803</v>
          </cell>
          <cell r="AE47">
            <v>218132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4</v>
          </cell>
          <cell r="AU47">
            <v>7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4</v>
          </cell>
          <cell r="BG47">
            <v>7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1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1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202</v>
          </cell>
          <cell r="CJ47">
            <v>3040</v>
          </cell>
          <cell r="CK47">
            <v>3</v>
          </cell>
          <cell r="CL47">
            <v>3</v>
          </cell>
          <cell r="CM47">
            <v>199</v>
          </cell>
          <cell r="CN47">
            <v>3037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207</v>
          </cell>
          <cell r="CV47">
            <v>3047</v>
          </cell>
          <cell r="CW47">
            <v>93010</v>
          </cell>
          <cell r="CX47">
            <v>221179</v>
          </cell>
          <cell r="CY47">
            <v>0</v>
          </cell>
          <cell r="CZ47">
            <v>0</v>
          </cell>
          <cell r="DA47">
            <v>771</v>
          </cell>
          <cell r="DB47">
            <v>218221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92238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2938</v>
          </cell>
          <cell r="DP47">
            <v>0</v>
          </cell>
          <cell r="DQ47">
            <v>93009</v>
          </cell>
          <cell r="DR47">
            <v>221159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1</v>
          </cell>
          <cell r="EJ47">
            <v>20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20</v>
          </cell>
          <cell r="ES47">
            <v>1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1</v>
          </cell>
          <cell r="FF47">
            <v>20</v>
          </cell>
          <cell r="FG47">
            <v>93010</v>
          </cell>
          <cell r="FH47">
            <v>221179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</row>
        <row r="48">
          <cell r="A48" t="str">
            <v>38 Дирекция курортов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89</v>
          </cell>
          <cell r="G48">
            <v>3265</v>
          </cell>
          <cell r="H48">
            <v>89</v>
          </cell>
          <cell r="I48">
            <v>3265</v>
          </cell>
          <cell r="J48">
            <v>0</v>
          </cell>
          <cell r="K48">
            <v>0</v>
          </cell>
          <cell r="L48">
            <v>1092300</v>
          </cell>
          <cell r="M48">
            <v>4184031</v>
          </cell>
          <cell r="N48">
            <v>0</v>
          </cell>
          <cell r="O48">
            <v>0</v>
          </cell>
          <cell r="P48">
            <v>834212</v>
          </cell>
          <cell r="Q48">
            <v>3959450</v>
          </cell>
          <cell r="R48">
            <v>860941</v>
          </cell>
          <cell r="S48">
            <v>954179</v>
          </cell>
          <cell r="T48">
            <v>67348</v>
          </cell>
          <cell r="U48">
            <v>2031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1953330</v>
          </cell>
          <cell r="AE48">
            <v>5141475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22851</v>
          </cell>
          <cell r="AU48">
            <v>102481</v>
          </cell>
          <cell r="AV48">
            <v>22397</v>
          </cell>
          <cell r="AW48">
            <v>86344</v>
          </cell>
          <cell r="AX48">
            <v>21</v>
          </cell>
          <cell r="AY48">
            <v>4</v>
          </cell>
          <cell r="AZ48">
            <v>0</v>
          </cell>
          <cell r="BA48">
            <v>0</v>
          </cell>
          <cell r="BB48">
            <v>264</v>
          </cell>
          <cell r="BC48">
            <v>15011</v>
          </cell>
          <cell r="BD48">
            <v>0</v>
          </cell>
          <cell r="BE48">
            <v>0</v>
          </cell>
          <cell r="BF48">
            <v>169</v>
          </cell>
          <cell r="BG48">
            <v>1122</v>
          </cell>
          <cell r="BH48">
            <v>0</v>
          </cell>
          <cell r="BI48">
            <v>0</v>
          </cell>
          <cell r="BJ48">
            <v>0</v>
          </cell>
          <cell r="BK48">
            <v>1524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4075</v>
          </cell>
          <cell r="BU48">
            <v>22708</v>
          </cell>
          <cell r="BV48">
            <v>2843</v>
          </cell>
          <cell r="BW48">
            <v>20022</v>
          </cell>
          <cell r="BX48">
            <v>0</v>
          </cell>
          <cell r="BY48">
            <v>0</v>
          </cell>
          <cell r="BZ48">
            <v>0</v>
          </cell>
          <cell r="CA48">
            <v>1937</v>
          </cell>
          <cell r="CB48">
            <v>1232</v>
          </cell>
          <cell r="CC48">
            <v>749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51412</v>
          </cell>
          <cell r="CJ48">
            <v>204402</v>
          </cell>
          <cell r="CK48">
            <v>44</v>
          </cell>
          <cell r="CL48">
            <v>90</v>
          </cell>
          <cell r="CM48">
            <v>51168</v>
          </cell>
          <cell r="CN48">
            <v>204310</v>
          </cell>
          <cell r="CO48">
            <v>0</v>
          </cell>
          <cell r="CP48">
            <v>0</v>
          </cell>
          <cell r="CQ48">
            <v>200</v>
          </cell>
          <cell r="CR48">
            <v>2</v>
          </cell>
          <cell r="CS48">
            <v>0</v>
          </cell>
          <cell r="CT48">
            <v>69</v>
          </cell>
          <cell r="CU48">
            <v>78338</v>
          </cell>
          <cell r="CV48">
            <v>331184</v>
          </cell>
          <cell r="CW48">
            <v>2031668</v>
          </cell>
          <cell r="CX48">
            <v>5472659</v>
          </cell>
          <cell r="CY48">
            <v>84</v>
          </cell>
          <cell r="CZ48">
            <v>84</v>
          </cell>
          <cell r="DA48">
            <v>30683</v>
          </cell>
          <cell r="DB48">
            <v>3426927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1078454</v>
          </cell>
          <cell r="DH48">
            <v>814498</v>
          </cell>
          <cell r="DI48">
            <v>871828</v>
          </cell>
          <cell r="DJ48">
            <v>698536</v>
          </cell>
          <cell r="DK48">
            <v>0</v>
          </cell>
          <cell r="DL48">
            <v>0</v>
          </cell>
          <cell r="DM48">
            <v>1768</v>
          </cell>
          <cell r="DN48">
            <v>1768</v>
          </cell>
          <cell r="DO48">
            <v>40</v>
          </cell>
          <cell r="DP48">
            <v>0</v>
          </cell>
          <cell r="DQ48">
            <v>1979281</v>
          </cell>
          <cell r="DR48">
            <v>4938317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51920</v>
          </cell>
          <cell r="EJ48">
            <v>522983</v>
          </cell>
          <cell r="EK48">
            <v>50416</v>
          </cell>
          <cell r="EL48">
            <v>515314</v>
          </cell>
          <cell r="EM48">
            <v>0</v>
          </cell>
          <cell r="EN48">
            <v>0</v>
          </cell>
          <cell r="EO48">
            <v>539</v>
          </cell>
          <cell r="EP48">
            <v>2388</v>
          </cell>
          <cell r="EQ48">
            <v>135</v>
          </cell>
          <cell r="ER48">
            <v>896</v>
          </cell>
          <cell r="ES48">
            <v>563</v>
          </cell>
          <cell r="ET48">
            <v>3593</v>
          </cell>
          <cell r="EU48">
            <v>41</v>
          </cell>
          <cell r="EV48">
            <v>411</v>
          </cell>
          <cell r="EW48">
            <v>226</v>
          </cell>
          <cell r="EX48">
            <v>381</v>
          </cell>
          <cell r="EY48">
            <v>467</v>
          </cell>
          <cell r="EZ48">
            <v>48</v>
          </cell>
          <cell r="FA48">
            <v>0</v>
          </cell>
          <cell r="FB48">
            <v>11311</v>
          </cell>
          <cell r="FC48">
            <v>0</v>
          </cell>
          <cell r="FD48">
            <v>0</v>
          </cell>
          <cell r="FE48">
            <v>52387</v>
          </cell>
          <cell r="FF48">
            <v>534342</v>
          </cell>
          <cell r="FG48">
            <v>2031668</v>
          </cell>
          <cell r="FH48">
            <v>5472659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12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395</v>
          </cell>
          <cell r="GJ48">
            <v>0</v>
          </cell>
        </row>
        <row r="49">
          <cell r="A49" t="str">
            <v>39 ДКРМ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450</v>
          </cell>
          <cell r="M49">
            <v>3156</v>
          </cell>
          <cell r="N49">
            <v>0</v>
          </cell>
          <cell r="O49">
            <v>0</v>
          </cell>
          <cell r="P49">
            <v>450</v>
          </cell>
          <cell r="Q49">
            <v>3156</v>
          </cell>
          <cell r="R49">
            <v>0</v>
          </cell>
          <cell r="S49">
            <v>31850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450</v>
          </cell>
          <cell r="AE49">
            <v>35006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49985</v>
          </cell>
          <cell r="AU49">
            <v>69145</v>
          </cell>
          <cell r="AV49">
            <v>49980</v>
          </cell>
          <cell r="AW49">
            <v>69141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5</v>
          </cell>
          <cell r="BG49">
            <v>4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3225</v>
          </cell>
          <cell r="BU49">
            <v>204</v>
          </cell>
          <cell r="BV49">
            <v>3225</v>
          </cell>
          <cell r="BW49">
            <v>104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100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210100</v>
          </cell>
          <cell r="CK49">
            <v>0</v>
          </cell>
          <cell r="CL49">
            <v>0</v>
          </cell>
          <cell r="CM49">
            <v>0</v>
          </cell>
          <cell r="CN49">
            <v>210100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53210</v>
          </cell>
          <cell r="CV49">
            <v>279449</v>
          </cell>
          <cell r="CW49">
            <v>53660</v>
          </cell>
          <cell r="CX49">
            <v>314455</v>
          </cell>
          <cell r="CY49">
            <v>100</v>
          </cell>
          <cell r="CZ49">
            <v>100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1605</v>
          </cell>
          <cell r="DJ49">
            <v>112382</v>
          </cell>
          <cell r="DK49">
            <v>281</v>
          </cell>
          <cell r="DL49">
            <v>0</v>
          </cell>
          <cell r="DM49">
            <v>0</v>
          </cell>
          <cell r="DN49">
            <v>0</v>
          </cell>
          <cell r="DO49">
            <v>1000</v>
          </cell>
          <cell r="DP49">
            <v>0</v>
          </cell>
          <cell r="DQ49">
            <v>1986</v>
          </cell>
          <cell r="DR49">
            <v>113482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51674</v>
          </cell>
          <cell r="EJ49">
            <v>200973</v>
          </cell>
          <cell r="EK49">
            <v>51088</v>
          </cell>
          <cell r="EL49">
            <v>200000</v>
          </cell>
          <cell r="EM49">
            <v>0</v>
          </cell>
          <cell r="EN49">
            <v>0</v>
          </cell>
          <cell r="EO49">
            <v>204</v>
          </cell>
          <cell r="EP49">
            <v>0</v>
          </cell>
          <cell r="EQ49">
            <v>121</v>
          </cell>
          <cell r="ER49">
            <v>65</v>
          </cell>
          <cell r="ES49">
            <v>252</v>
          </cell>
          <cell r="ET49">
            <v>882</v>
          </cell>
          <cell r="EU49">
            <v>0</v>
          </cell>
          <cell r="EV49">
            <v>0</v>
          </cell>
          <cell r="EW49">
            <v>9</v>
          </cell>
          <cell r="EX49">
            <v>26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51674</v>
          </cell>
          <cell r="FF49">
            <v>200973</v>
          </cell>
          <cell r="FG49">
            <v>53660</v>
          </cell>
          <cell r="FH49">
            <v>314455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</row>
        <row r="50">
          <cell r="A50" t="str">
            <v>40 УЭЗ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4</v>
          </cell>
          <cell r="G50">
            <v>52</v>
          </cell>
          <cell r="H50">
            <v>4</v>
          </cell>
          <cell r="I50">
            <v>52</v>
          </cell>
          <cell r="J50">
            <v>0</v>
          </cell>
          <cell r="K50">
            <v>0</v>
          </cell>
          <cell r="L50">
            <v>1820</v>
          </cell>
          <cell r="M50">
            <v>2427</v>
          </cell>
          <cell r="N50">
            <v>0</v>
          </cell>
          <cell r="O50">
            <v>0</v>
          </cell>
          <cell r="P50">
            <v>1820</v>
          </cell>
          <cell r="Q50">
            <v>2427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1824</v>
          </cell>
          <cell r="AE50">
            <v>2479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52</v>
          </cell>
          <cell r="AU50">
            <v>124</v>
          </cell>
          <cell r="AV50">
            <v>49</v>
          </cell>
          <cell r="AW50">
            <v>111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3</v>
          </cell>
          <cell r="BG50">
            <v>13</v>
          </cell>
          <cell r="BH50">
            <v>0</v>
          </cell>
          <cell r="BI50">
            <v>0</v>
          </cell>
          <cell r="BJ50">
            <v>148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458</v>
          </cell>
          <cell r="BU50">
            <v>62</v>
          </cell>
          <cell r="BV50">
            <v>0</v>
          </cell>
          <cell r="BW50">
            <v>20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458</v>
          </cell>
          <cell r="CC50">
            <v>42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770</v>
          </cell>
          <cell r="CJ50">
            <v>160</v>
          </cell>
          <cell r="CK50">
            <v>0</v>
          </cell>
          <cell r="CL50">
            <v>0</v>
          </cell>
          <cell r="CM50">
            <v>770</v>
          </cell>
          <cell r="CN50">
            <v>160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1428</v>
          </cell>
          <cell r="CV50">
            <v>346</v>
          </cell>
          <cell r="CW50">
            <v>3252</v>
          </cell>
          <cell r="CX50">
            <v>2825</v>
          </cell>
          <cell r="CY50">
            <v>0</v>
          </cell>
          <cell r="CZ50">
            <v>0</v>
          </cell>
          <cell r="DA50">
            <v>0</v>
          </cell>
          <cell r="DB50">
            <v>163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3242</v>
          </cell>
          <cell r="DJ50">
            <v>2650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3242</v>
          </cell>
          <cell r="DR50">
            <v>2813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10</v>
          </cell>
          <cell r="EJ50">
            <v>12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10</v>
          </cell>
          <cell r="ET50">
            <v>12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10</v>
          </cell>
          <cell r="FF50">
            <v>12</v>
          </cell>
          <cell r="FG50">
            <v>3252</v>
          </cell>
          <cell r="FH50">
            <v>2825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107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</row>
        <row r="51">
          <cell r="A51" t="str">
            <v>41 ДКСС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32</v>
          </cell>
          <cell r="G51">
            <v>95</v>
          </cell>
          <cell r="H51">
            <v>32</v>
          </cell>
          <cell r="I51">
            <v>95</v>
          </cell>
          <cell r="J51">
            <v>0</v>
          </cell>
          <cell r="K51">
            <v>0</v>
          </cell>
          <cell r="L51">
            <v>2599</v>
          </cell>
          <cell r="M51">
            <v>9675</v>
          </cell>
          <cell r="N51">
            <v>0</v>
          </cell>
          <cell r="O51">
            <v>0</v>
          </cell>
          <cell r="P51">
            <v>945</v>
          </cell>
          <cell r="Q51">
            <v>5364</v>
          </cell>
          <cell r="R51">
            <v>324214</v>
          </cell>
          <cell r="S51">
            <v>49255</v>
          </cell>
          <cell r="T51">
            <v>49029</v>
          </cell>
          <cell r="U51">
            <v>2041</v>
          </cell>
          <cell r="V51">
            <v>355086</v>
          </cell>
          <cell r="W51">
            <v>316294</v>
          </cell>
          <cell r="X51">
            <v>171246</v>
          </cell>
          <cell r="Y51">
            <v>170754</v>
          </cell>
          <cell r="Z51">
            <v>0</v>
          </cell>
          <cell r="AA51">
            <v>0</v>
          </cell>
          <cell r="AB51">
            <v>183840</v>
          </cell>
          <cell r="AC51">
            <v>145540</v>
          </cell>
          <cell r="AD51">
            <v>681931</v>
          </cell>
          <cell r="AE51">
            <v>375319</v>
          </cell>
          <cell r="AF51">
            <v>0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103</v>
          </cell>
          <cell r="AU51">
            <v>380</v>
          </cell>
          <cell r="AV51">
            <v>82</v>
          </cell>
          <cell r="AW51">
            <v>234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21</v>
          </cell>
          <cell r="BG51">
            <v>146</v>
          </cell>
          <cell r="BH51">
            <v>0</v>
          </cell>
          <cell r="BI51">
            <v>0</v>
          </cell>
          <cell r="BJ51">
            <v>2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108759</v>
          </cell>
          <cell r="BU51">
            <v>13101</v>
          </cell>
          <cell r="BV51">
            <v>3914</v>
          </cell>
          <cell r="BW51">
            <v>0</v>
          </cell>
          <cell r="BX51">
            <v>0</v>
          </cell>
          <cell r="BY51">
            <v>0</v>
          </cell>
          <cell r="BZ51">
            <v>46</v>
          </cell>
          <cell r="CA51">
            <v>199</v>
          </cell>
          <cell r="CB51">
            <v>104799</v>
          </cell>
          <cell r="CC51">
            <v>12902</v>
          </cell>
          <cell r="CD51">
            <v>19150</v>
          </cell>
          <cell r="CE51">
            <v>0</v>
          </cell>
          <cell r="CF51">
            <v>0</v>
          </cell>
          <cell r="CG51">
            <v>19150</v>
          </cell>
          <cell r="CH51">
            <v>0</v>
          </cell>
          <cell r="CI51">
            <v>36813</v>
          </cell>
          <cell r="CJ51">
            <v>130109</v>
          </cell>
          <cell r="CK51">
            <v>1</v>
          </cell>
          <cell r="CL51">
            <v>1</v>
          </cell>
          <cell r="CM51">
            <v>36812</v>
          </cell>
          <cell r="CN51">
            <v>130108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368203</v>
          </cell>
          <cell r="CU51">
            <v>164827</v>
          </cell>
          <cell r="CV51">
            <v>511793</v>
          </cell>
          <cell r="CW51">
            <v>846758</v>
          </cell>
          <cell r="CX51">
            <v>887112</v>
          </cell>
          <cell r="CY51">
            <v>100</v>
          </cell>
          <cell r="CZ51">
            <v>100</v>
          </cell>
          <cell r="DA51">
            <v>2766</v>
          </cell>
          <cell r="DB51">
            <v>10620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722332</v>
          </cell>
          <cell r="DJ51">
            <v>381207</v>
          </cell>
          <cell r="DK51">
            <v>1044</v>
          </cell>
          <cell r="DL51">
            <v>0</v>
          </cell>
          <cell r="DM51">
            <v>0</v>
          </cell>
          <cell r="DN51">
            <v>0</v>
          </cell>
          <cell r="DO51">
            <v>114765</v>
          </cell>
          <cell r="DP51">
            <v>0</v>
          </cell>
          <cell r="DQ51">
            <v>726242</v>
          </cell>
          <cell r="DR51">
            <v>506692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97200</v>
          </cell>
          <cell r="ED51">
            <v>376320</v>
          </cell>
          <cell r="EE51">
            <v>97200</v>
          </cell>
          <cell r="EF51">
            <v>376320</v>
          </cell>
          <cell r="EG51">
            <v>0</v>
          </cell>
          <cell r="EH51">
            <v>0</v>
          </cell>
          <cell r="EI51">
            <v>15980</v>
          </cell>
          <cell r="EJ51">
            <v>4100</v>
          </cell>
          <cell r="EK51">
            <v>1890</v>
          </cell>
          <cell r="EL51">
            <v>1427</v>
          </cell>
          <cell r="EM51">
            <v>0</v>
          </cell>
          <cell r="EN51">
            <v>0</v>
          </cell>
          <cell r="EO51">
            <v>0</v>
          </cell>
          <cell r="EP51">
            <v>805</v>
          </cell>
          <cell r="EQ51">
            <v>0</v>
          </cell>
          <cell r="ER51">
            <v>1311</v>
          </cell>
          <cell r="ES51">
            <v>21</v>
          </cell>
          <cell r="ET51">
            <v>557</v>
          </cell>
          <cell r="EU51">
            <v>0</v>
          </cell>
          <cell r="EV51">
            <v>0</v>
          </cell>
          <cell r="EW51">
            <v>14069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7336</v>
          </cell>
          <cell r="FD51">
            <v>0</v>
          </cell>
          <cell r="FE51">
            <v>120516</v>
          </cell>
          <cell r="FF51">
            <v>380420</v>
          </cell>
          <cell r="FG51">
            <v>846758</v>
          </cell>
          <cell r="FH51">
            <v>887112</v>
          </cell>
          <cell r="FI51">
            <v>81</v>
          </cell>
          <cell r="FJ51">
            <v>910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</row>
        <row r="52">
          <cell r="A52" t="str">
            <v>42 Трансмедиа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14</v>
          </cell>
          <cell r="G52">
            <v>82</v>
          </cell>
          <cell r="H52">
            <v>14</v>
          </cell>
          <cell r="I52">
            <v>82</v>
          </cell>
          <cell r="J52">
            <v>0</v>
          </cell>
          <cell r="K52">
            <v>0</v>
          </cell>
          <cell r="L52">
            <v>18452</v>
          </cell>
          <cell r="M52">
            <v>28398</v>
          </cell>
          <cell r="N52">
            <v>0</v>
          </cell>
          <cell r="O52">
            <v>0</v>
          </cell>
          <cell r="P52">
            <v>18452</v>
          </cell>
          <cell r="Q52">
            <v>28398</v>
          </cell>
          <cell r="R52">
            <v>1323</v>
          </cell>
          <cell r="S52">
            <v>1569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19789</v>
          </cell>
          <cell r="AE52">
            <v>30049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952</v>
          </cell>
          <cell r="AU52">
            <v>1153</v>
          </cell>
          <cell r="AV52">
            <v>115</v>
          </cell>
          <cell r="AW52">
            <v>61</v>
          </cell>
          <cell r="AX52">
            <v>0</v>
          </cell>
          <cell r="AY52">
            <v>0</v>
          </cell>
          <cell r="AZ52">
            <v>814</v>
          </cell>
          <cell r="BA52">
            <v>0</v>
          </cell>
          <cell r="BB52">
            <v>0</v>
          </cell>
          <cell r="BC52">
            <v>956</v>
          </cell>
          <cell r="BD52">
            <v>0</v>
          </cell>
          <cell r="BE52">
            <v>0</v>
          </cell>
          <cell r="BF52">
            <v>23</v>
          </cell>
          <cell r="BG52">
            <v>136</v>
          </cell>
          <cell r="BH52">
            <v>0</v>
          </cell>
          <cell r="BI52">
            <v>0</v>
          </cell>
          <cell r="BJ52">
            <v>55</v>
          </cell>
          <cell r="BK52">
            <v>327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243</v>
          </cell>
          <cell r="BU52">
            <v>6273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243</v>
          </cell>
          <cell r="CA52">
            <v>6084</v>
          </cell>
          <cell r="CB52">
            <v>0</v>
          </cell>
          <cell r="CC52">
            <v>189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1354</v>
          </cell>
          <cell r="CJ52">
            <v>5323</v>
          </cell>
          <cell r="CK52">
            <v>2</v>
          </cell>
          <cell r="CL52">
            <v>1</v>
          </cell>
          <cell r="CM52">
            <v>1352</v>
          </cell>
          <cell r="CN52">
            <v>5322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2604</v>
          </cell>
          <cell r="CV52">
            <v>13076</v>
          </cell>
          <cell r="CW52">
            <v>22393</v>
          </cell>
          <cell r="CX52">
            <v>43125</v>
          </cell>
          <cell r="CY52">
            <v>700</v>
          </cell>
          <cell r="CZ52">
            <v>700</v>
          </cell>
          <cell r="DA52">
            <v>0</v>
          </cell>
          <cell r="DB52">
            <v>30270</v>
          </cell>
          <cell r="DC52">
            <v>0</v>
          </cell>
          <cell r="DD52">
            <v>175</v>
          </cell>
          <cell r="DE52">
            <v>0</v>
          </cell>
          <cell r="DF52">
            <v>175</v>
          </cell>
          <cell r="DG52">
            <v>0</v>
          </cell>
          <cell r="DH52">
            <v>0</v>
          </cell>
          <cell r="DI52">
            <v>1930</v>
          </cell>
          <cell r="DJ52">
            <v>0</v>
          </cell>
          <cell r="DK52">
            <v>0</v>
          </cell>
          <cell r="DL52">
            <v>0</v>
          </cell>
          <cell r="DM52">
            <v>45</v>
          </cell>
          <cell r="DN52">
            <v>0</v>
          </cell>
          <cell r="DO52">
            <v>625</v>
          </cell>
          <cell r="DP52">
            <v>0</v>
          </cell>
          <cell r="DQ52">
            <v>2585</v>
          </cell>
          <cell r="DR52">
            <v>31770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19808</v>
          </cell>
          <cell r="EJ52">
            <v>11355</v>
          </cell>
          <cell r="EK52">
            <v>126</v>
          </cell>
          <cell r="EL52">
            <v>9204</v>
          </cell>
          <cell r="EM52">
            <v>0</v>
          </cell>
          <cell r="EN52">
            <v>0</v>
          </cell>
          <cell r="EO52">
            <v>65</v>
          </cell>
          <cell r="EP52">
            <v>0</v>
          </cell>
          <cell r="EQ52">
            <v>70</v>
          </cell>
          <cell r="ER52">
            <v>0</v>
          </cell>
          <cell r="ES52">
            <v>82</v>
          </cell>
          <cell r="ET52">
            <v>1864</v>
          </cell>
          <cell r="EU52">
            <v>465</v>
          </cell>
          <cell r="EV52">
            <v>0</v>
          </cell>
          <cell r="EW52">
            <v>19000</v>
          </cell>
          <cell r="EX52">
            <v>287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19808</v>
          </cell>
          <cell r="FF52">
            <v>11355</v>
          </cell>
          <cell r="FG52">
            <v>22393</v>
          </cell>
          <cell r="FH52">
            <v>43125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</row>
        <row r="53">
          <cell r="A53" t="str">
            <v>43 Желдорконтроль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389</v>
          </cell>
          <cell r="H53">
            <v>0</v>
          </cell>
          <cell r="I53">
            <v>389</v>
          </cell>
          <cell r="J53">
            <v>0</v>
          </cell>
          <cell r="K53">
            <v>0</v>
          </cell>
          <cell r="L53">
            <v>0</v>
          </cell>
          <cell r="M53">
            <v>7080</v>
          </cell>
          <cell r="N53">
            <v>0</v>
          </cell>
          <cell r="O53">
            <v>0</v>
          </cell>
          <cell r="P53">
            <v>0</v>
          </cell>
          <cell r="Q53">
            <v>6145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90910</v>
          </cell>
          <cell r="W53">
            <v>209218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90910</v>
          </cell>
          <cell r="AC53">
            <v>209218</v>
          </cell>
          <cell r="AD53">
            <v>90910</v>
          </cell>
          <cell r="AE53">
            <v>216687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418</v>
          </cell>
          <cell r="AV53">
            <v>0</v>
          </cell>
          <cell r="AW53">
            <v>219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199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825</v>
          </cell>
          <cell r="BU53">
            <v>633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162</v>
          </cell>
          <cell r="CB53">
            <v>825</v>
          </cell>
          <cell r="CC53">
            <v>471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283</v>
          </cell>
          <cell r="CJ53">
            <v>13740</v>
          </cell>
          <cell r="CK53">
            <v>6</v>
          </cell>
          <cell r="CL53">
            <v>71</v>
          </cell>
          <cell r="CM53">
            <v>277</v>
          </cell>
          <cell r="CN53">
            <v>13669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1108</v>
          </cell>
          <cell r="CV53">
            <v>14791</v>
          </cell>
          <cell r="CW53">
            <v>92018</v>
          </cell>
          <cell r="CX53">
            <v>231478</v>
          </cell>
          <cell r="CY53">
            <v>0</v>
          </cell>
          <cell r="CZ53">
            <v>0</v>
          </cell>
          <cell r="DA53">
            <v>0</v>
          </cell>
          <cell r="DB53">
            <v>216902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383</v>
          </cell>
          <cell r="DJ53">
            <v>30</v>
          </cell>
          <cell r="DK53">
            <v>717</v>
          </cell>
          <cell r="DL53">
            <v>0</v>
          </cell>
          <cell r="DM53">
            <v>0</v>
          </cell>
          <cell r="DN53">
            <v>0</v>
          </cell>
          <cell r="DO53">
            <v>4018</v>
          </cell>
          <cell r="DP53">
            <v>0</v>
          </cell>
          <cell r="DQ53">
            <v>1100</v>
          </cell>
          <cell r="DR53">
            <v>220950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90918</v>
          </cell>
          <cell r="EJ53">
            <v>10528</v>
          </cell>
          <cell r="EK53">
            <v>0</v>
          </cell>
          <cell r="EL53">
            <v>5</v>
          </cell>
          <cell r="EM53">
            <v>0</v>
          </cell>
          <cell r="EN53">
            <v>0</v>
          </cell>
          <cell r="EO53">
            <v>4</v>
          </cell>
          <cell r="EP53">
            <v>1119</v>
          </cell>
          <cell r="EQ53">
            <v>0</v>
          </cell>
          <cell r="ER53">
            <v>755</v>
          </cell>
          <cell r="ES53">
            <v>0</v>
          </cell>
          <cell r="ET53">
            <v>228</v>
          </cell>
          <cell r="EU53">
            <v>0</v>
          </cell>
          <cell r="EV53">
            <v>0</v>
          </cell>
          <cell r="EW53">
            <v>90914</v>
          </cell>
          <cell r="EX53">
            <v>8421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90918</v>
          </cell>
          <cell r="FF53">
            <v>10528</v>
          </cell>
          <cell r="FG53">
            <v>92018</v>
          </cell>
          <cell r="FH53">
            <v>231478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</row>
        <row r="54">
          <cell r="A54" t="str">
            <v>44 Трансинформ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41</v>
          </cell>
          <cell r="G54">
            <v>770</v>
          </cell>
          <cell r="H54">
            <v>41</v>
          </cell>
          <cell r="I54">
            <v>770</v>
          </cell>
          <cell r="J54">
            <v>0</v>
          </cell>
          <cell r="K54">
            <v>0</v>
          </cell>
          <cell r="L54">
            <v>4588</v>
          </cell>
          <cell r="M54">
            <v>4694</v>
          </cell>
          <cell r="N54">
            <v>0</v>
          </cell>
          <cell r="O54">
            <v>0</v>
          </cell>
          <cell r="P54">
            <v>4588</v>
          </cell>
          <cell r="Q54">
            <v>4694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4629</v>
          </cell>
          <cell r="AE54">
            <v>5464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126</v>
          </cell>
          <cell r="AU54">
            <v>308</v>
          </cell>
          <cell r="AV54">
            <v>77</v>
          </cell>
          <cell r="AW54">
            <v>117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49</v>
          </cell>
          <cell r="BG54">
            <v>191</v>
          </cell>
          <cell r="BH54">
            <v>0</v>
          </cell>
          <cell r="BI54">
            <v>0</v>
          </cell>
          <cell r="BJ54">
            <v>0</v>
          </cell>
          <cell r="BK54">
            <v>27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104602</v>
          </cell>
          <cell r="BU54">
            <v>25704</v>
          </cell>
          <cell r="BV54">
            <v>0</v>
          </cell>
          <cell r="BW54">
            <v>9654</v>
          </cell>
          <cell r="BX54">
            <v>0</v>
          </cell>
          <cell r="BY54">
            <v>0</v>
          </cell>
          <cell r="BZ54">
            <v>53</v>
          </cell>
          <cell r="CA54">
            <v>411</v>
          </cell>
          <cell r="CB54">
            <v>104549</v>
          </cell>
          <cell r="CC54">
            <v>15639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88</v>
          </cell>
          <cell r="CJ54">
            <v>90</v>
          </cell>
          <cell r="CK54">
            <v>0</v>
          </cell>
          <cell r="CL54">
            <v>4</v>
          </cell>
          <cell r="CM54">
            <v>88</v>
          </cell>
          <cell r="CN54">
            <v>86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557805</v>
          </cell>
          <cell r="CU54">
            <v>104816</v>
          </cell>
          <cell r="CV54">
            <v>583934</v>
          </cell>
          <cell r="CW54">
            <v>109445</v>
          </cell>
          <cell r="CX54">
            <v>589398</v>
          </cell>
          <cell r="CY54">
            <v>90</v>
          </cell>
          <cell r="CZ54">
            <v>90</v>
          </cell>
          <cell r="DA54">
            <v>4789</v>
          </cell>
          <cell r="DB54">
            <v>5525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4892</v>
          </cell>
          <cell r="DP54">
            <v>0</v>
          </cell>
          <cell r="DQ54">
            <v>4879</v>
          </cell>
          <cell r="DR54">
            <v>10507</v>
          </cell>
          <cell r="DS54">
            <v>104530</v>
          </cell>
          <cell r="DT54">
            <v>0</v>
          </cell>
          <cell r="DU54">
            <v>104530</v>
          </cell>
          <cell r="DV54">
            <v>0</v>
          </cell>
          <cell r="DW54">
            <v>0</v>
          </cell>
          <cell r="DX54">
            <v>0</v>
          </cell>
          <cell r="DY54">
            <v>104530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573440</v>
          </cell>
          <cell r="EE54">
            <v>0</v>
          </cell>
          <cell r="EF54">
            <v>573440</v>
          </cell>
          <cell r="EG54">
            <v>0</v>
          </cell>
          <cell r="EH54">
            <v>0</v>
          </cell>
          <cell r="EI54">
            <v>36</v>
          </cell>
          <cell r="EJ54">
            <v>5451</v>
          </cell>
          <cell r="EK54">
            <v>15</v>
          </cell>
          <cell r="EL54">
            <v>108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21</v>
          </cell>
          <cell r="ET54">
            <v>3331</v>
          </cell>
          <cell r="EU54">
            <v>0</v>
          </cell>
          <cell r="EV54">
            <v>0</v>
          </cell>
          <cell r="EW54">
            <v>0</v>
          </cell>
          <cell r="EX54">
            <v>2012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36</v>
          </cell>
          <cell r="FF54">
            <v>578891</v>
          </cell>
          <cell r="FG54">
            <v>109445</v>
          </cell>
          <cell r="FH54">
            <v>589398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</row>
        <row r="55">
          <cell r="A55" t="str">
            <v>45 Центрпуть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339</v>
          </cell>
          <cell r="N55">
            <v>0</v>
          </cell>
          <cell r="O55">
            <v>0</v>
          </cell>
          <cell r="P55">
            <v>0</v>
          </cell>
          <cell r="Q55">
            <v>339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339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79</v>
          </cell>
          <cell r="AV55">
            <v>0</v>
          </cell>
          <cell r="AW55">
            <v>76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3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1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1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80</v>
          </cell>
          <cell r="CW55">
            <v>0</v>
          </cell>
          <cell r="CX55">
            <v>419</v>
          </cell>
          <cell r="CY55">
            <v>0</v>
          </cell>
          <cell r="CZ55">
            <v>0</v>
          </cell>
          <cell r="DA55">
            <v>0</v>
          </cell>
          <cell r="DB55">
            <v>376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416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3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3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3</v>
          </cell>
          <cell r="FG55">
            <v>0</v>
          </cell>
          <cell r="FH55">
            <v>419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</row>
        <row r="56">
          <cell r="A56" t="str">
            <v>46 ЦФК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74</v>
          </cell>
          <cell r="G56">
            <v>348</v>
          </cell>
          <cell r="H56">
            <v>74</v>
          </cell>
          <cell r="I56">
            <v>348</v>
          </cell>
          <cell r="J56">
            <v>0</v>
          </cell>
          <cell r="K56">
            <v>0</v>
          </cell>
          <cell r="L56">
            <v>404</v>
          </cell>
          <cell r="M56">
            <v>3620</v>
          </cell>
          <cell r="N56">
            <v>0</v>
          </cell>
          <cell r="O56">
            <v>0</v>
          </cell>
          <cell r="P56">
            <v>404</v>
          </cell>
          <cell r="Q56">
            <v>3620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163</v>
          </cell>
          <cell r="W56">
            <v>163</v>
          </cell>
          <cell r="X56">
            <v>163</v>
          </cell>
          <cell r="Y56">
            <v>163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641</v>
          </cell>
          <cell r="AE56">
            <v>4131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5</v>
          </cell>
          <cell r="AU56">
            <v>61</v>
          </cell>
          <cell r="AV56">
            <v>3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2</v>
          </cell>
          <cell r="BG56">
            <v>61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748</v>
          </cell>
          <cell r="BU56">
            <v>171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748</v>
          </cell>
          <cell r="CA56">
            <v>147</v>
          </cell>
          <cell r="CB56">
            <v>0</v>
          </cell>
          <cell r="CC56">
            <v>24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49</v>
          </cell>
          <cell r="CJ56">
            <v>275</v>
          </cell>
          <cell r="CK56">
            <v>2</v>
          </cell>
          <cell r="CL56">
            <v>1</v>
          </cell>
          <cell r="CM56">
            <v>47</v>
          </cell>
          <cell r="CN56">
            <v>197</v>
          </cell>
          <cell r="CO56">
            <v>0</v>
          </cell>
          <cell r="CP56">
            <v>0</v>
          </cell>
          <cell r="CQ56">
            <v>0</v>
          </cell>
          <cell r="CR56">
            <v>77</v>
          </cell>
          <cell r="CS56">
            <v>0</v>
          </cell>
          <cell r="CT56">
            <v>296</v>
          </cell>
          <cell r="CU56">
            <v>802</v>
          </cell>
          <cell r="CV56">
            <v>803</v>
          </cell>
          <cell r="CW56">
            <v>1443</v>
          </cell>
          <cell r="CX56">
            <v>4934</v>
          </cell>
          <cell r="CY56">
            <v>0</v>
          </cell>
          <cell r="CZ56">
            <v>0</v>
          </cell>
          <cell r="DA56">
            <v>493</v>
          </cell>
          <cell r="DB56">
            <v>4652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920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1413</v>
          </cell>
          <cell r="DR56">
            <v>4652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30</v>
          </cell>
          <cell r="EJ56">
            <v>282</v>
          </cell>
          <cell r="EK56">
            <v>29</v>
          </cell>
          <cell r="EL56">
            <v>2</v>
          </cell>
          <cell r="EM56">
            <v>0</v>
          </cell>
          <cell r="EN56">
            <v>0</v>
          </cell>
          <cell r="EO56">
            <v>0</v>
          </cell>
          <cell r="EP56">
            <v>89</v>
          </cell>
          <cell r="EQ56">
            <v>0</v>
          </cell>
          <cell r="ER56">
            <v>27</v>
          </cell>
          <cell r="ES56">
            <v>1</v>
          </cell>
          <cell r="ET56">
            <v>37</v>
          </cell>
          <cell r="EU56">
            <v>0</v>
          </cell>
          <cell r="EV56">
            <v>0</v>
          </cell>
          <cell r="EW56">
            <v>0</v>
          </cell>
          <cell r="EX56">
            <v>127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30</v>
          </cell>
          <cell r="FF56">
            <v>282</v>
          </cell>
          <cell r="FG56">
            <v>1443</v>
          </cell>
          <cell r="FH56">
            <v>4934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</row>
        <row r="57">
          <cell r="A57" t="str">
            <v>47 Дирекция в Темрюке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3</v>
          </cell>
          <cell r="H57">
            <v>0</v>
          </cell>
          <cell r="I57">
            <v>3</v>
          </cell>
          <cell r="J57">
            <v>0</v>
          </cell>
          <cell r="K57">
            <v>0</v>
          </cell>
          <cell r="L57">
            <v>0</v>
          </cell>
          <cell r="M57">
            <v>851</v>
          </cell>
          <cell r="N57">
            <v>0</v>
          </cell>
          <cell r="O57">
            <v>0</v>
          </cell>
          <cell r="P57">
            <v>0</v>
          </cell>
          <cell r="Q57">
            <v>361</v>
          </cell>
          <cell r="R57">
            <v>0</v>
          </cell>
          <cell r="S57">
            <v>206451</v>
          </cell>
          <cell r="T57">
            <v>0</v>
          </cell>
          <cell r="U57">
            <v>73953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207305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2109</v>
          </cell>
          <cell r="AV57">
            <v>0</v>
          </cell>
          <cell r="AW57">
            <v>2109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116</v>
          </cell>
          <cell r="BV57">
            <v>0</v>
          </cell>
          <cell r="BW57">
            <v>11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105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48160</v>
          </cell>
          <cell r="CK57">
            <v>0</v>
          </cell>
          <cell r="CL57">
            <v>1</v>
          </cell>
          <cell r="CM57">
            <v>0</v>
          </cell>
          <cell r="CN57">
            <v>48159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48</v>
          </cell>
          <cell r="CU57">
            <v>0</v>
          </cell>
          <cell r="CV57">
            <v>50433</v>
          </cell>
          <cell r="CW57">
            <v>0</v>
          </cell>
          <cell r="CX57">
            <v>257738</v>
          </cell>
          <cell r="CY57">
            <v>0</v>
          </cell>
          <cell r="CZ57">
            <v>100</v>
          </cell>
          <cell r="DA57">
            <v>0</v>
          </cell>
          <cell r="DB57">
            <v>353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247017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247470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10268</v>
          </cell>
          <cell r="EK57">
            <v>0</v>
          </cell>
          <cell r="EL57">
            <v>10076</v>
          </cell>
          <cell r="EM57">
            <v>0</v>
          </cell>
          <cell r="EN57">
            <v>0</v>
          </cell>
          <cell r="EO57">
            <v>0</v>
          </cell>
          <cell r="EP57">
            <v>111</v>
          </cell>
          <cell r="EQ57">
            <v>0</v>
          </cell>
          <cell r="ER57">
            <v>50</v>
          </cell>
          <cell r="ES57">
            <v>0</v>
          </cell>
          <cell r="ET57">
            <v>31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10268</v>
          </cell>
          <cell r="FG57">
            <v>0</v>
          </cell>
          <cell r="FH57">
            <v>257738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</row>
        <row r="58">
          <cell r="A58" t="str">
            <v>48 Дирекция стр.моста ч.Амур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2252</v>
          </cell>
          <cell r="M58">
            <v>704</v>
          </cell>
          <cell r="N58">
            <v>0</v>
          </cell>
          <cell r="O58">
            <v>0</v>
          </cell>
          <cell r="P58">
            <v>2252</v>
          </cell>
          <cell r="Q58">
            <v>704</v>
          </cell>
          <cell r="R58">
            <v>135626</v>
          </cell>
          <cell r="S58">
            <v>4752</v>
          </cell>
          <cell r="T58">
            <v>60000</v>
          </cell>
          <cell r="U58">
            <v>4752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137878</v>
          </cell>
          <cell r="AE58">
            <v>5456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68</v>
          </cell>
          <cell r="AU58">
            <v>95</v>
          </cell>
          <cell r="AV58">
            <v>68</v>
          </cell>
          <cell r="AW58">
            <v>95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102</v>
          </cell>
          <cell r="BU58">
            <v>6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102</v>
          </cell>
          <cell r="CC58">
            <v>6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3621</v>
          </cell>
          <cell r="CJ58">
            <v>0</v>
          </cell>
          <cell r="CK58">
            <v>0</v>
          </cell>
          <cell r="CL58">
            <v>0</v>
          </cell>
          <cell r="CM58">
            <v>3621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49824</v>
          </cell>
          <cell r="CT58">
            <v>0</v>
          </cell>
          <cell r="CU58">
            <v>53615</v>
          </cell>
          <cell r="CV58">
            <v>101</v>
          </cell>
          <cell r="CW58">
            <v>191493</v>
          </cell>
          <cell r="CX58">
            <v>5557</v>
          </cell>
          <cell r="CY58">
            <v>0</v>
          </cell>
          <cell r="CZ58">
            <v>0</v>
          </cell>
          <cell r="DA58">
            <v>1408</v>
          </cell>
          <cell r="DB58">
            <v>610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4910</v>
          </cell>
          <cell r="DJ58">
            <v>4937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6318</v>
          </cell>
          <cell r="DR58">
            <v>5547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37634</v>
          </cell>
          <cell r="EJ58">
            <v>10</v>
          </cell>
          <cell r="EK58">
            <v>37634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10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147541</v>
          </cell>
          <cell r="FD58">
            <v>0</v>
          </cell>
          <cell r="FE58">
            <v>185175</v>
          </cell>
          <cell r="FF58">
            <v>10</v>
          </cell>
          <cell r="FG58">
            <v>191493</v>
          </cell>
          <cell r="FH58">
            <v>5557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</row>
        <row r="59">
          <cell r="A59" t="str">
            <v>49 Экспресс-почта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10</v>
          </cell>
          <cell r="G59">
            <v>27</v>
          </cell>
          <cell r="H59">
            <v>10</v>
          </cell>
          <cell r="I59">
            <v>27</v>
          </cell>
          <cell r="J59">
            <v>0</v>
          </cell>
          <cell r="K59">
            <v>0</v>
          </cell>
          <cell r="L59">
            <v>284</v>
          </cell>
          <cell r="M59">
            <v>783</v>
          </cell>
          <cell r="N59">
            <v>0</v>
          </cell>
          <cell r="O59">
            <v>0</v>
          </cell>
          <cell r="P59">
            <v>284</v>
          </cell>
          <cell r="Q59">
            <v>783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10</v>
          </cell>
          <cell r="W59">
            <v>10</v>
          </cell>
          <cell r="X59">
            <v>10</v>
          </cell>
          <cell r="Y59">
            <v>10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304</v>
          </cell>
          <cell r="AE59">
            <v>820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8</v>
          </cell>
          <cell r="AU59">
            <v>26</v>
          </cell>
          <cell r="AV59">
            <v>7</v>
          </cell>
          <cell r="AW59">
            <v>26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1</v>
          </cell>
          <cell r="BG59">
            <v>0</v>
          </cell>
          <cell r="BH59">
            <v>0</v>
          </cell>
          <cell r="BI59">
            <v>0</v>
          </cell>
          <cell r="BJ59">
            <v>12</v>
          </cell>
          <cell r="BK59">
            <v>10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357</v>
          </cell>
          <cell r="BU59">
            <v>2095</v>
          </cell>
          <cell r="BV59">
            <v>220</v>
          </cell>
          <cell r="BW59">
            <v>1299</v>
          </cell>
          <cell r="BX59">
            <v>0</v>
          </cell>
          <cell r="BY59">
            <v>0</v>
          </cell>
          <cell r="BZ59">
            <v>128</v>
          </cell>
          <cell r="CA59">
            <v>790</v>
          </cell>
          <cell r="CB59">
            <v>9</v>
          </cell>
          <cell r="CC59">
            <v>6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137</v>
          </cell>
          <cell r="CJ59">
            <v>1028</v>
          </cell>
          <cell r="CK59">
            <v>0</v>
          </cell>
          <cell r="CL59">
            <v>2</v>
          </cell>
          <cell r="CM59">
            <v>137</v>
          </cell>
          <cell r="CN59">
            <v>1026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2</v>
          </cell>
          <cell r="CU59">
            <v>514</v>
          </cell>
          <cell r="CV59">
            <v>3161</v>
          </cell>
          <cell r="CW59">
            <v>818</v>
          </cell>
          <cell r="CX59">
            <v>3981</v>
          </cell>
          <cell r="CY59">
            <v>85</v>
          </cell>
          <cell r="CZ59">
            <v>85</v>
          </cell>
          <cell r="DA59">
            <v>0</v>
          </cell>
          <cell r="DB59">
            <v>552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389</v>
          </cell>
          <cell r="DL59">
            <v>389</v>
          </cell>
          <cell r="DM59">
            <v>0</v>
          </cell>
          <cell r="DN59">
            <v>0</v>
          </cell>
          <cell r="DO59">
            <v>2037</v>
          </cell>
          <cell r="DP59">
            <v>0</v>
          </cell>
          <cell r="DQ59">
            <v>474</v>
          </cell>
          <cell r="DR59">
            <v>3063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344</v>
          </cell>
          <cell r="EJ59">
            <v>918</v>
          </cell>
          <cell r="EK59">
            <v>51</v>
          </cell>
          <cell r="EL59">
            <v>58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9</v>
          </cell>
          <cell r="ER59">
            <v>13</v>
          </cell>
          <cell r="ES59">
            <v>40</v>
          </cell>
          <cell r="ET59">
            <v>444</v>
          </cell>
          <cell r="EU59">
            <v>219</v>
          </cell>
          <cell r="EV59">
            <v>390</v>
          </cell>
          <cell r="EW59">
            <v>25</v>
          </cell>
          <cell r="EX59">
            <v>13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344</v>
          </cell>
          <cell r="FF59">
            <v>918</v>
          </cell>
          <cell r="FG59">
            <v>818</v>
          </cell>
          <cell r="FH59">
            <v>3981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</row>
        <row r="60">
          <cell r="A60" t="str">
            <v>50 Техноцентр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3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3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3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6</v>
          </cell>
          <cell r="CW60">
            <v>0</v>
          </cell>
          <cell r="CX60">
            <v>6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1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1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1</v>
          </cell>
          <cell r="FG60">
            <v>0</v>
          </cell>
          <cell r="FH60">
            <v>6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</row>
        <row r="61">
          <cell r="A61" t="str">
            <v>----------------------------</v>
          </cell>
          <cell r="B61" t="str">
            <v>---------------</v>
          </cell>
          <cell r="C61" t="str">
            <v>---------------</v>
          </cell>
          <cell r="D61" t="str">
            <v>---------------</v>
          </cell>
          <cell r="E61" t="str">
            <v>---------------</v>
          </cell>
          <cell r="F61" t="str">
            <v>---------------</v>
          </cell>
          <cell r="G61" t="str">
            <v>---------------</v>
          </cell>
          <cell r="H61" t="str">
            <v>---------------</v>
          </cell>
          <cell r="I61" t="str">
            <v>---------------</v>
          </cell>
          <cell r="J61" t="str">
            <v>---------------</v>
          </cell>
          <cell r="K61" t="str">
            <v>---------------</v>
          </cell>
          <cell r="L61" t="str">
            <v>---------------</v>
          </cell>
          <cell r="M61" t="str">
            <v>---------------</v>
          </cell>
          <cell r="N61" t="str">
            <v>---------------</v>
          </cell>
          <cell r="O61" t="str">
            <v>---------------</v>
          </cell>
          <cell r="P61" t="str">
            <v>---------------</v>
          </cell>
          <cell r="Q61" t="str">
            <v>---------------</v>
          </cell>
          <cell r="R61" t="str">
            <v>---------------</v>
          </cell>
          <cell r="S61" t="str">
            <v>---------------</v>
          </cell>
          <cell r="T61" t="str">
            <v>---------------</v>
          </cell>
          <cell r="U61" t="str">
            <v>---------------</v>
          </cell>
          <cell r="V61" t="str">
            <v>---------------</v>
          </cell>
          <cell r="W61" t="str">
            <v>---------------</v>
          </cell>
          <cell r="X61" t="str">
            <v>---------------</v>
          </cell>
          <cell r="Y61" t="str">
            <v>---------------</v>
          </cell>
          <cell r="Z61" t="str">
            <v>---------------</v>
          </cell>
          <cell r="AA61" t="str">
            <v>---------------</v>
          </cell>
          <cell r="AB61" t="str">
            <v>---------------</v>
          </cell>
          <cell r="AC61" t="str">
            <v>---------------</v>
          </cell>
          <cell r="AD61" t="str">
            <v>---------------</v>
          </cell>
          <cell r="AE61" t="str">
            <v>---------------</v>
          </cell>
          <cell r="AF61" t="str">
            <v>---------------</v>
          </cell>
          <cell r="AG61" t="str">
            <v>---------------</v>
          </cell>
          <cell r="AH61" t="str">
            <v>---------------</v>
          </cell>
          <cell r="AI61" t="str">
            <v>---------------</v>
          </cell>
          <cell r="AJ61" t="str">
            <v>---------------</v>
          </cell>
          <cell r="AK61" t="str">
            <v>---------------</v>
          </cell>
          <cell r="AL61" t="str">
            <v>---------------</v>
          </cell>
          <cell r="AM61" t="str">
            <v>---------------</v>
          </cell>
          <cell r="AN61" t="str">
            <v>---------------</v>
          </cell>
          <cell r="AO61" t="str">
            <v>---------------</v>
          </cell>
          <cell r="AP61" t="str">
            <v>---------------</v>
          </cell>
          <cell r="AQ61" t="str">
            <v>---------------</v>
          </cell>
          <cell r="AR61" t="str">
            <v>---------------</v>
          </cell>
          <cell r="AS61" t="str">
            <v>---------------</v>
          </cell>
          <cell r="AT61" t="str">
            <v>---------------</v>
          </cell>
          <cell r="AU61" t="str">
            <v>---------------</v>
          </cell>
          <cell r="AV61" t="str">
            <v>---------------</v>
          </cell>
          <cell r="AW61" t="str">
            <v>---------------</v>
          </cell>
          <cell r="AX61" t="str">
            <v>---------------</v>
          </cell>
          <cell r="AY61" t="str">
            <v>---------------</v>
          </cell>
          <cell r="AZ61" t="str">
            <v>---------------</v>
          </cell>
          <cell r="BA61" t="str">
            <v>---------------</v>
          </cell>
          <cell r="BB61" t="str">
            <v>---------------</v>
          </cell>
          <cell r="BC61" t="str">
            <v>---------------</v>
          </cell>
          <cell r="BD61" t="str">
            <v>---------------</v>
          </cell>
          <cell r="BE61" t="str">
            <v>---------------</v>
          </cell>
          <cell r="BF61" t="str">
            <v>---------------</v>
          </cell>
          <cell r="BG61" t="str">
            <v>---------------</v>
          </cell>
          <cell r="BH61" t="str">
            <v>---------------</v>
          </cell>
          <cell r="BI61" t="str">
            <v>---------------</v>
          </cell>
          <cell r="BJ61" t="str">
            <v>---------------</v>
          </cell>
          <cell r="BK61" t="str">
            <v>---------------</v>
          </cell>
          <cell r="BL61" t="str">
            <v>---------------</v>
          </cell>
          <cell r="BM61" t="str">
            <v>---------------</v>
          </cell>
          <cell r="BN61" t="str">
            <v>---------------</v>
          </cell>
          <cell r="BO61" t="str">
            <v>---------------</v>
          </cell>
          <cell r="BP61" t="str">
            <v>---------------</v>
          </cell>
          <cell r="BQ61" t="str">
            <v>---------------</v>
          </cell>
          <cell r="BR61" t="str">
            <v>---------------</v>
          </cell>
          <cell r="BS61" t="str">
            <v>---------------</v>
          </cell>
          <cell r="BT61" t="str">
            <v>---------------</v>
          </cell>
          <cell r="BU61" t="str">
            <v>---------------</v>
          </cell>
          <cell r="BV61" t="str">
            <v>---------------</v>
          </cell>
          <cell r="BW61" t="str">
            <v>---------------</v>
          </cell>
          <cell r="BX61" t="str">
            <v>---------------</v>
          </cell>
          <cell r="BY61" t="str">
            <v>---------------</v>
          </cell>
          <cell r="BZ61" t="str">
            <v>---------------</v>
          </cell>
          <cell r="CA61" t="str">
            <v>---------------</v>
          </cell>
          <cell r="CB61" t="str">
            <v>---------------</v>
          </cell>
          <cell r="CC61" t="str">
            <v>---------------</v>
          </cell>
          <cell r="CD61" t="str">
            <v>---------------</v>
          </cell>
          <cell r="CE61" t="str">
            <v>---------------</v>
          </cell>
          <cell r="CF61" t="str">
            <v>---------------</v>
          </cell>
          <cell r="CG61" t="str">
            <v>---------------</v>
          </cell>
          <cell r="CH61" t="str">
            <v>---------------</v>
          </cell>
          <cell r="CI61" t="str">
            <v>---------------</v>
          </cell>
          <cell r="CJ61" t="str">
            <v>---------------</v>
          </cell>
          <cell r="CK61" t="str">
            <v>---------------</v>
          </cell>
          <cell r="CL61" t="str">
            <v>---------------</v>
          </cell>
          <cell r="CM61" t="str">
            <v>---------------</v>
          </cell>
          <cell r="CN61" t="str">
            <v>---------------</v>
          </cell>
          <cell r="CO61" t="str">
            <v>---------------</v>
          </cell>
          <cell r="CP61" t="str">
            <v>---------------</v>
          </cell>
          <cell r="CQ61" t="str">
            <v>---------------</v>
          </cell>
          <cell r="CR61" t="str">
            <v>---------------</v>
          </cell>
          <cell r="CS61" t="str">
            <v>---------------</v>
          </cell>
          <cell r="CT61" t="str">
            <v>---------------</v>
          </cell>
          <cell r="CU61" t="str">
            <v>---------------</v>
          </cell>
          <cell r="CV61" t="str">
            <v>---------------</v>
          </cell>
          <cell r="CW61" t="str">
            <v>---------------</v>
          </cell>
          <cell r="CX61" t="str">
            <v>---------------</v>
          </cell>
          <cell r="CY61" t="str">
            <v>---------------</v>
          </cell>
          <cell r="CZ61" t="str">
            <v>---------------</v>
          </cell>
          <cell r="DA61" t="str">
            <v>---------------</v>
          </cell>
          <cell r="DB61" t="str">
            <v>---------------</v>
          </cell>
          <cell r="DC61" t="str">
            <v>---------------</v>
          </cell>
          <cell r="DD61" t="str">
            <v>---------------</v>
          </cell>
          <cell r="DE61" t="str">
            <v>---------------</v>
          </cell>
          <cell r="DF61" t="str">
            <v>---------------</v>
          </cell>
          <cell r="DG61" t="str">
            <v>---------------</v>
          </cell>
          <cell r="DH61" t="str">
            <v>---------------</v>
          </cell>
          <cell r="DI61" t="str">
            <v>---------------</v>
          </cell>
          <cell r="DJ61" t="str">
            <v>---------------</v>
          </cell>
          <cell r="DK61" t="str">
            <v>---------------</v>
          </cell>
          <cell r="DL61" t="str">
            <v>---------------</v>
          </cell>
          <cell r="DM61" t="str">
            <v>---------------</v>
          </cell>
          <cell r="DN61" t="str">
            <v>---------------</v>
          </cell>
          <cell r="DO61" t="str">
            <v>---------------</v>
          </cell>
          <cell r="DP61" t="str">
            <v>---------------</v>
          </cell>
          <cell r="DQ61" t="str">
            <v>---------------</v>
          </cell>
          <cell r="DR61" t="str">
            <v>---------------</v>
          </cell>
          <cell r="DS61" t="str">
            <v>---------------</v>
          </cell>
          <cell r="DT61" t="str">
            <v>---------------</v>
          </cell>
          <cell r="DU61" t="str">
            <v>---------------</v>
          </cell>
          <cell r="DV61" t="str">
            <v>---------------</v>
          </cell>
          <cell r="DW61" t="str">
            <v>---------------</v>
          </cell>
          <cell r="DX61" t="str">
            <v>---------------</v>
          </cell>
          <cell r="DY61" t="str">
            <v>---------------</v>
          </cell>
          <cell r="DZ61" t="str">
            <v>---------------</v>
          </cell>
          <cell r="EA61" t="str">
            <v>---------------</v>
          </cell>
          <cell r="EB61" t="str">
            <v>---------------</v>
          </cell>
          <cell r="EC61" t="str">
            <v>---------------</v>
          </cell>
          <cell r="ED61" t="str">
            <v>---------------</v>
          </cell>
          <cell r="EE61" t="str">
            <v>---------------</v>
          </cell>
          <cell r="EF61" t="str">
            <v>---------------</v>
          </cell>
          <cell r="EG61" t="str">
            <v>---------------</v>
          </cell>
          <cell r="EH61" t="str">
            <v>---------------</v>
          </cell>
          <cell r="EI61" t="str">
            <v>---------------</v>
          </cell>
          <cell r="EJ61" t="str">
            <v>---------------</v>
          </cell>
          <cell r="EK61" t="str">
            <v>---------------</v>
          </cell>
          <cell r="EL61" t="str">
            <v>---------------</v>
          </cell>
          <cell r="EM61" t="str">
            <v>---------------</v>
          </cell>
          <cell r="EN61" t="str">
            <v>---------------</v>
          </cell>
          <cell r="EO61" t="str">
            <v>---------------</v>
          </cell>
          <cell r="EP61" t="str">
            <v>---------------</v>
          </cell>
          <cell r="EQ61" t="str">
            <v>---------------</v>
          </cell>
          <cell r="ER61" t="str">
            <v>---------------</v>
          </cell>
          <cell r="ES61" t="str">
            <v>---------------</v>
          </cell>
          <cell r="ET61" t="str">
            <v>---------------</v>
          </cell>
          <cell r="EU61" t="str">
            <v>---------------</v>
          </cell>
          <cell r="EV61" t="str">
            <v>---------------</v>
          </cell>
          <cell r="EW61" t="str">
            <v>---------------</v>
          </cell>
          <cell r="EX61" t="str">
            <v>---------------</v>
          </cell>
          <cell r="EY61" t="str">
            <v>---------------</v>
          </cell>
          <cell r="EZ61" t="str">
            <v>---------------</v>
          </cell>
          <cell r="FA61" t="str">
            <v>---------------</v>
          </cell>
          <cell r="FB61" t="str">
            <v>---------------</v>
          </cell>
          <cell r="FC61" t="str">
            <v>---------------</v>
          </cell>
          <cell r="FD61" t="str">
            <v>---------------</v>
          </cell>
          <cell r="FE61" t="str">
            <v>---------------</v>
          </cell>
          <cell r="FF61" t="str">
            <v>---------------</v>
          </cell>
          <cell r="FG61" t="str">
            <v>---------------</v>
          </cell>
          <cell r="FH61" t="str">
            <v>---------------</v>
          </cell>
          <cell r="FI61" t="str">
            <v>---------------</v>
          </cell>
          <cell r="FJ61" t="str">
            <v>---------------</v>
          </cell>
          <cell r="FK61" t="str">
            <v>---------------</v>
          </cell>
          <cell r="FL61" t="str">
            <v>---------------</v>
          </cell>
          <cell r="FM61" t="str">
            <v>---------------</v>
          </cell>
          <cell r="FN61" t="str">
            <v>---------------</v>
          </cell>
          <cell r="FO61" t="str">
            <v>---------------</v>
          </cell>
          <cell r="FP61" t="str">
            <v>---------------</v>
          </cell>
          <cell r="FQ61" t="str">
            <v>---------------</v>
          </cell>
          <cell r="FR61" t="str">
            <v>---------------</v>
          </cell>
          <cell r="FS61" t="str">
            <v>---------------</v>
          </cell>
          <cell r="FT61" t="str">
            <v>---------------</v>
          </cell>
          <cell r="FU61" t="str">
            <v>---------------</v>
          </cell>
          <cell r="FV61" t="str">
            <v>---------------</v>
          </cell>
          <cell r="FW61" t="str">
            <v>---------------</v>
          </cell>
          <cell r="FX61" t="str">
            <v>---------------</v>
          </cell>
          <cell r="FY61" t="str">
            <v>---------------</v>
          </cell>
          <cell r="FZ61" t="str">
            <v>---------------</v>
          </cell>
          <cell r="GA61" t="str">
            <v>---------------</v>
          </cell>
          <cell r="GB61" t="str">
            <v>---------------</v>
          </cell>
          <cell r="GC61" t="str">
            <v>---------------</v>
          </cell>
          <cell r="GD61" t="str">
            <v>---------------</v>
          </cell>
          <cell r="GE61" t="str">
            <v>---------------</v>
          </cell>
          <cell r="GF61" t="str">
            <v>---------------</v>
          </cell>
          <cell r="GG61" t="str">
            <v>---------------</v>
          </cell>
          <cell r="GH61" t="str">
            <v>---------------</v>
          </cell>
          <cell r="GI61" t="str">
            <v>---------------</v>
          </cell>
          <cell r="GJ61" t="str">
            <v>---------------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100675</v>
          </cell>
          <cell r="G62">
            <v>154181</v>
          </cell>
          <cell r="H62">
            <v>100675</v>
          </cell>
          <cell r="I62">
            <v>154181</v>
          </cell>
          <cell r="J62">
            <v>0</v>
          </cell>
          <cell r="K62">
            <v>0</v>
          </cell>
          <cell r="L62">
            <v>4362250</v>
          </cell>
          <cell r="M62">
            <v>8543627</v>
          </cell>
          <cell r="N62">
            <v>0</v>
          </cell>
          <cell r="O62">
            <v>0</v>
          </cell>
          <cell r="P62">
            <v>2200933</v>
          </cell>
          <cell r="Q62">
            <v>6485712</v>
          </cell>
          <cell r="R62">
            <v>18679320</v>
          </cell>
          <cell r="S62">
            <v>47315648</v>
          </cell>
          <cell r="T62">
            <v>6370723</v>
          </cell>
          <cell r="U62">
            <v>17350481</v>
          </cell>
          <cell r="V62">
            <v>795077</v>
          </cell>
          <cell r="W62">
            <v>1117976</v>
          </cell>
          <cell r="X62">
            <v>262935</v>
          </cell>
          <cell r="Y62">
            <v>380711</v>
          </cell>
          <cell r="Z62">
            <v>0</v>
          </cell>
          <cell r="AA62">
            <v>0</v>
          </cell>
          <cell r="AB62">
            <v>532142</v>
          </cell>
          <cell r="AC62">
            <v>737265</v>
          </cell>
          <cell r="AD62">
            <v>23937322</v>
          </cell>
          <cell r="AE62">
            <v>57131432</v>
          </cell>
          <cell r="AF62">
            <v>3463</v>
          </cell>
          <cell r="AG62">
            <v>1406</v>
          </cell>
          <cell r="AH62">
            <v>260</v>
          </cell>
          <cell r="AI62">
            <v>234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329248</v>
          </cell>
          <cell r="AU62">
            <v>382045</v>
          </cell>
          <cell r="AV62">
            <v>140016</v>
          </cell>
          <cell r="AW62">
            <v>248209</v>
          </cell>
          <cell r="AX62">
            <v>29</v>
          </cell>
          <cell r="AY62">
            <v>13</v>
          </cell>
          <cell r="AZ62">
            <v>1074</v>
          </cell>
          <cell r="BA62">
            <v>1513</v>
          </cell>
          <cell r="BB62">
            <v>6590</v>
          </cell>
          <cell r="BC62">
            <v>24824</v>
          </cell>
          <cell r="BD62">
            <v>173492</v>
          </cell>
          <cell r="BE62">
            <v>101493</v>
          </cell>
          <cell r="BF62">
            <v>8047</v>
          </cell>
          <cell r="BG62">
            <v>5993</v>
          </cell>
          <cell r="BH62">
            <v>0</v>
          </cell>
          <cell r="BI62">
            <v>0</v>
          </cell>
          <cell r="BJ62">
            <v>6897</v>
          </cell>
          <cell r="BK62">
            <v>86613</v>
          </cell>
          <cell r="BL62">
            <v>6237349</v>
          </cell>
          <cell r="BM62">
            <v>5659341</v>
          </cell>
          <cell r="BN62">
            <v>0</v>
          </cell>
          <cell r="BO62">
            <v>157</v>
          </cell>
          <cell r="BP62">
            <v>74680</v>
          </cell>
          <cell r="BQ62">
            <v>0</v>
          </cell>
          <cell r="BR62">
            <v>6162669</v>
          </cell>
          <cell r="BS62">
            <v>5659184</v>
          </cell>
          <cell r="BT62">
            <v>28583193</v>
          </cell>
          <cell r="BU62">
            <v>25569962</v>
          </cell>
          <cell r="BV62">
            <v>7492378</v>
          </cell>
          <cell r="BW62">
            <v>6223152</v>
          </cell>
          <cell r="BX62">
            <v>100</v>
          </cell>
          <cell r="BY62">
            <v>30</v>
          </cell>
          <cell r="BZ62">
            <v>10889</v>
          </cell>
          <cell r="CA62">
            <v>19917</v>
          </cell>
          <cell r="CB62">
            <v>21079826</v>
          </cell>
          <cell r="CC62">
            <v>19326863</v>
          </cell>
          <cell r="CD62">
            <v>122155</v>
          </cell>
          <cell r="CE62">
            <v>177142</v>
          </cell>
          <cell r="CF62">
            <v>0</v>
          </cell>
          <cell r="CG62">
            <v>122155</v>
          </cell>
          <cell r="CH62">
            <v>177142</v>
          </cell>
          <cell r="CI62">
            <v>3003155</v>
          </cell>
          <cell r="CJ62">
            <v>3413414</v>
          </cell>
          <cell r="CK62">
            <v>479</v>
          </cell>
          <cell r="CL62">
            <v>521</v>
          </cell>
          <cell r="CM62">
            <v>238579</v>
          </cell>
          <cell r="CN62">
            <v>1164505</v>
          </cell>
          <cell r="CO62">
            <v>600184</v>
          </cell>
          <cell r="CP62">
            <v>82318</v>
          </cell>
          <cell r="CQ62">
            <v>2163913</v>
          </cell>
          <cell r="CR62">
            <v>2166070</v>
          </cell>
          <cell r="CS62">
            <v>16490132</v>
          </cell>
          <cell r="CT62">
            <v>20307348</v>
          </cell>
          <cell r="CU62">
            <v>54772129</v>
          </cell>
          <cell r="CV62">
            <v>55595865</v>
          </cell>
          <cell r="CW62">
            <v>78709451</v>
          </cell>
          <cell r="CX62">
            <v>112727297</v>
          </cell>
          <cell r="CY62">
            <v>2586</v>
          </cell>
          <cell r="CZ62">
            <v>2686</v>
          </cell>
          <cell r="DA62">
            <v>3047533</v>
          </cell>
          <cell r="DB62">
            <v>7321920</v>
          </cell>
          <cell r="DC62">
            <v>3753</v>
          </cell>
          <cell r="DD62">
            <v>474</v>
          </cell>
          <cell r="DE62">
            <v>3753</v>
          </cell>
          <cell r="DF62">
            <v>474</v>
          </cell>
          <cell r="DG62">
            <v>2291380</v>
          </cell>
          <cell r="DH62">
            <v>2815160</v>
          </cell>
          <cell r="DI62">
            <v>3388028</v>
          </cell>
          <cell r="DJ62">
            <v>3099923</v>
          </cell>
          <cell r="DK62">
            <v>80627</v>
          </cell>
          <cell r="DL62">
            <v>68055</v>
          </cell>
          <cell r="DM62">
            <v>289921</v>
          </cell>
          <cell r="DN62">
            <v>258342</v>
          </cell>
          <cell r="DO62">
            <v>170844</v>
          </cell>
          <cell r="DP62">
            <v>51353</v>
          </cell>
          <cell r="DQ62">
            <v>8523986</v>
          </cell>
          <cell r="DR62">
            <v>13169367</v>
          </cell>
          <cell r="DS62">
            <v>2531861</v>
          </cell>
          <cell r="DT62">
            <v>2262765</v>
          </cell>
          <cell r="DU62">
            <v>104530</v>
          </cell>
          <cell r="DV62">
            <v>0</v>
          </cell>
          <cell r="DW62">
            <v>2427331</v>
          </cell>
          <cell r="DX62">
            <v>2262765</v>
          </cell>
          <cell r="DY62">
            <v>2531861</v>
          </cell>
          <cell r="DZ62">
            <v>2262765</v>
          </cell>
          <cell r="EA62">
            <v>0</v>
          </cell>
          <cell r="EB62">
            <v>0</v>
          </cell>
          <cell r="EC62">
            <v>97200</v>
          </cell>
          <cell r="ED62">
            <v>1714287</v>
          </cell>
          <cell r="EE62">
            <v>97200</v>
          </cell>
          <cell r="EF62">
            <v>1714272</v>
          </cell>
          <cell r="EG62">
            <v>0</v>
          </cell>
          <cell r="EH62">
            <v>15</v>
          </cell>
          <cell r="EI62">
            <v>30720070</v>
          </cell>
          <cell r="EJ62">
            <v>35899272</v>
          </cell>
          <cell r="EK62">
            <v>1984325</v>
          </cell>
          <cell r="EL62">
            <v>4330809</v>
          </cell>
          <cell r="EM62">
            <v>0</v>
          </cell>
          <cell r="EN62">
            <v>0</v>
          </cell>
          <cell r="EO62">
            <v>41455</v>
          </cell>
          <cell r="EP62">
            <v>35331</v>
          </cell>
          <cell r="EQ62">
            <v>27643</v>
          </cell>
          <cell r="ER62">
            <v>19760</v>
          </cell>
          <cell r="ES62">
            <v>37351</v>
          </cell>
          <cell r="ET62">
            <v>82207</v>
          </cell>
          <cell r="EU62">
            <v>1680109</v>
          </cell>
          <cell r="EV62">
            <v>795800</v>
          </cell>
          <cell r="EW62">
            <v>26949187</v>
          </cell>
          <cell r="EX62">
            <v>30635365</v>
          </cell>
          <cell r="EY62">
            <v>2306422</v>
          </cell>
          <cell r="EZ62">
            <v>14736</v>
          </cell>
          <cell r="FA62">
            <v>307</v>
          </cell>
          <cell r="FB62">
            <v>17259</v>
          </cell>
          <cell r="FC62">
            <v>34529605</v>
          </cell>
          <cell r="FD62">
            <v>59649611</v>
          </cell>
          <cell r="FE62">
            <v>67653604</v>
          </cell>
          <cell r="FF62">
            <v>97295165</v>
          </cell>
          <cell r="FG62">
            <v>78709451</v>
          </cell>
          <cell r="FH62">
            <v>112727297</v>
          </cell>
          <cell r="FI62">
            <v>121</v>
          </cell>
          <cell r="FJ62">
            <v>910</v>
          </cell>
          <cell r="FK62">
            <v>0</v>
          </cell>
          <cell r="FL62">
            <v>0</v>
          </cell>
          <cell r="FM62">
            <v>2129</v>
          </cell>
          <cell r="FN62">
            <v>303072</v>
          </cell>
          <cell r="FO62">
            <v>0</v>
          </cell>
          <cell r="FP62">
            <v>61</v>
          </cell>
          <cell r="FQ62">
            <v>23196</v>
          </cell>
          <cell r="FR62">
            <v>0</v>
          </cell>
          <cell r="FS62">
            <v>0</v>
          </cell>
          <cell r="FT62">
            <v>0</v>
          </cell>
          <cell r="FU62">
            <v>65</v>
          </cell>
          <cell r="FV62">
            <v>8391</v>
          </cell>
          <cell r="FW62">
            <v>12294</v>
          </cell>
          <cell r="FX62">
            <v>1</v>
          </cell>
          <cell r="FY62">
            <v>78000</v>
          </cell>
          <cell r="FZ62">
            <v>0</v>
          </cell>
          <cell r="GA62">
            <v>263836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178634</v>
          </cell>
          <cell r="GG62">
            <v>186191</v>
          </cell>
          <cell r="GH62">
            <v>0</v>
          </cell>
          <cell r="GI62">
            <v>395</v>
          </cell>
          <cell r="GJ62">
            <v>0</v>
          </cell>
        </row>
        <row r="63">
          <cell r="A63" t="str">
            <v>Итого по орг.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100675</v>
          </cell>
          <cell r="G63">
            <v>154181</v>
          </cell>
          <cell r="H63">
            <v>100675</v>
          </cell>
          <cell r="I63">
            <v>154181</v>
          </cell>
          <cell r="J63">
            <v>0</v>
          </cell>
          <cell r="K63">
            <v>0</v>
          </cell>
          <cell r="L63">
            <v>4362250</v>
          </cell>
          <cell r="M63">
            <v>8543627</v>
          </cell>
          <cell r="N63">
            <v>0</v>
          </cell>
          <cell r="O63">
            <v>0</v>
          </cell>
          <cell r="P63">
            <v>2200933</v>
          </cell>
          <cell r="Q63">
            <v>6485712</v>
          </cell>
          <cell r="R63">
            <v>18679320</v>
          </cell>
          <cell r="S63">
            <v>47315648</v>
          </cell>
          <cell r="T63">
            <v>6370723</v>
          </cell>
          <cell r="U63">
            <v>17350481</v>
          </cell>
          <cell r="V63">
            <v>795077</v>
          </cell>
          <cell r="W63">
            <v>1117976</v>
          </cell>
          <cell r="X63">
            <v>262935</v>
          </cell>
          <cell r="Y63">
            <v>380711</v>
          </cell>
          <cell r="Z63">
            <v>0</v>
          </cell>
          <cell r="AA63">
            <v>0</v>
          </cell>
          <cell r="AB63">
            <v>532142</v>
          </cell>
          <cell r="AC63">
            <v>737265</v>
          </cell>
          <cell r="AD63">
            <v>23937322</v>
          </cell>
          <cell r="AE63">
            <v>57131432</v>
          </cell>
          <cell r="AF63">
            <v>3463</v>
          </cell>
          <cell r="AG63">
            <v>1406</v>
          </cell>
          <cell r="AH63">
            <v>260</v>
          </cell>
          <cell r="AI63">
            <v>234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329248</v>
          </cell>
          <cell r="AU63">
            <v>382045</v>
          </cell>
          <cell r="AV63">
            <v>140016</v>
          </cell>
          <cell r="AW63">
            <v>248209</v>
          </cell>
          <cell r="AX63">
            <v>29</v>
          </cell>
          <cell r="AY63">
            <v>13</v>
          </cell>
          <cell r="AZ63">
            <v>1074</v>
          </cell>
          <cell r="BA63">
            <v>1513</v>
          </cell>
          <cell r="BB63">
            <v>6590</v>
          </cell>
          <cell r="BC63">
            <v>24824</v>
          </cell>
          <cell r="BD63">
            <v>173492</v>
          </cell>
          <cell r="BE63">
            <v>101493</v>
          </cell>
          <cell r="BF63">
            <v>8047</v>
          </cell>
          <cell r="BG63">
            <v>5993</v>
          </cell>
          <cell r="BH63">
            <v>0</v>
          </cell>
          <cell r="BI63">
            <v>0</v>
          </cell>
          <cell r="BJ63">
            <v>6897</v>
          </cell>
          <cell r="BK63">
            <v>86613</v>
          </cell>
          <cell r="BL63">
            <v>6237349</v>
          </cell>
          <cell r="BM63">
            <v>5659341</v>
          </cell>
          <cell r="BN63">
            <v>0</v>
          </cell>
          <cell r="BO63">
            <v>157</v>
          </cell>
          <cell r="BP63">
            <v>74680</v>
          </cell>
          <cell r="BQ63">
            <v>0</v>
          </cell>
          <cell r="BR63">
            <v>6162669</v>
          </cell>
          <cell r="BS63">
            <v>5659184</v>
          </cell>
          <cell r="BT63">
            <v>28583193</v>
          </cell>
          <cell r="BU63">
            <v>25569962</v>
          </cell>
          <cell r="BV63">
            <v>7492378</v>
          </cell>
          <cell r="BW63">
            <v>6223152</v>
          </cell>
          <cell r="BX63">
            <v>100</v>
          </cell>
          <cell r="BY63">
            <v>30</v>
          </cell>
          <cell r="BZ63">
            <v>10889</v>
          </cell>
          <cell r="CA63">
            <v>19917</v>
          </cell>
          <cell r="CB63">
            <v>21079826</v>
          </cell>
          <cell r="CC63">
            <v>19326863</v>
          </cell>
          <cell r="CD63">
            <v>122155</v>
          </cell>
          <cell r="CE63">
            <v>177142</v>
          </cell>
          <cell r="CF63">
            <v>0</v>
          </cell>
          <cell r="CG63">
            <v>122155</v>
          </cell>
          <cell r="CH63">
            <v>177142</v>
          </cell>
          <cell r="CI63">
            <v>3003155</v>
          </cell>
          <cell r="CJ63">
            <v>3413414</v>
          </cell>
          <cell r="CK63">
            <v>479</v>
          </cell>
          <cell r="CL63">
            <v>521</v>
          </cell>
          <cell r="CM63">
            <v>238579</v>
          </cell>
          <cell r="CN63">
            <v>1164505</v>
          </cell>
          <cell r="CO63">
            <v>600184</v>
          </cell>
          <cell r="CP63">
            <v>82318</v>
          </cell>
          <cell r="CQ63">
            <v>2163913</v>
          </cell>
          <cell r="CR63">
            <v>2166070</v>
          </cell>
          <cell r="CS63">
            <v>16490132</v>
          </cell>
          <cell r="CT63">
            <v>20307348</v>
          </cell>
          <cell r="CU63">
            <v>54772129</v>
          </cell>
          <cell r="CV63">
            <v>55595865</v>
          </cell>
          <cell r="CW63">
            <v>78709451</v>
          </cell>
          <cell r="CX63">
            <v>112727297</v>
          </cell>
          <cell r="CY63">
            <v>2586</v>
          </cell>
          <cell r="CZ63">
            <v>2686</v>
          </cell>
          <cell r="DA63">
            <v>3047533</v>
          </cell>
          <cell r="DB63">
            <v>7321920</v>
          </cell>
          <cell r="DC63">
            <v>3753</v>
          </cell>
          <cell r="DD63">
            <v>474</v>
          </cell>
          <cell r="DE63">
            <v>3753</v>
          </cell>
          <cell r="DF63">
            <v>474</v>
          </cell>
          <cell r="DG63">
            <v>2291380</v>
          </cell>
          <cell r="DH63">
            <v>2815160</v>
          </cell>
          <cell r="DI63">
            <v>3388028</v>
          </cell>
          <cell r="DJ63">
            <v>3099923</v>
          </cell>
          <cell r="DK63">
            <v>80627</v>
          </cell>
          <cell r="DL63">
            <v>68055</v>
          </cell>
          <cell r="DM63">
            <v>289921</v>
          </cell>
          <cell r="DN63">
            <v>258342</v>
          </cell>
          <cell r="DO63">
            <v>170844</v>
          </cell>
          <cell r="DP63">
            <v>51353</v>
          </cell>
          <cell r="DQ63">
            <v>8523986</v>
          </cell>
          <cell r="DR63">
            <v>13169367</v>
          </cell>
          <cell r="DS63">
            <v>2531861</v>
          </cell>
          <cell r="DT63">
            <v>2262765</v>
          </cell>
          <cell r="DU63">
            <v>104530</v>
          </cell>
          <cell r="DV63">
            <v>0</v>
          </cell>
          <cell r="DW63">
            <v>2427331</v>
          </cell>
          <cell r="DX63">
            <v>2262765</v>
          </cell>
          <cell r="DY63">
            <v>2531861</v>
          </cell>
          <cell r="DZ63">
            <v>2262765</v>
          </cell>
          <cell r="EA63">
            <v>0</v>
          </cell>
          <cell r="EB63">
            <v>0</v>
          </cell>
          <cell r="EC63">
            <v>97200</v>
          </cell>
          <cell r="ED63">
            <v>1714287</v>
          </cell>
          <cell r="EE63">
            <v>97200</v>
          </cell>
          <cell r="EF63">
            <v>1714272</v>
          </cell>
          <cell r="EG63">
            <v>0</v>
          </cell>
          <cell r="EH63">
            <v>15</v>
          </cell>
          <cell r="EI63">
            <v>30720070</v>
          </cell>
          <cell r="EJ63">
            <v>35899272</v>
          </cell>
          <cell r="EK63">
            <v>1984325</v>
          </cell>
          <cell r="EL63">
            <v>4330809</v>
          </cell>
          <cell r="EM63">
            <v>0</v>
          </cell>
          <cell r="EN63">
            <v>0</v>
          </cell>
          <cell r="EO63">
            <v>41455</v>
          </cell>
          <cell r="EP63">
            <v>35331</v>
          </cell>
          <cell r="EQ63">
            <v>27643</v>
          </cell>
          <cell r="ER63">
            <v>19760</v>
          </cell>
          <cell r="ES63">
            <v>37351</v>
          </cell>
          <cell r="ET63">
            <v>82207</v>
          </cell>
          <cell r="EU63">
            <v>1680109</v>
          </cell>
          <cell r="EV63">
            <v>795800</v>
          </cell>
          <cell r="EW63">
            <v>26949187</v>
          </cell>
          <cell r="EX63">
            <v>30635365</v>
          </cell>
          <cell r="EY63">
            <v>2306422</v>
          </cell>
          <cell r="EZ63">
            <v>14736</v>
          </cell>
          <cell r="FA63">
            <v>307</v>
          </cell>
          <cell r="FB63">
            <v>17259</v>
          </cell>
          <cell r="FC63">
            <v>34529605</v>
          </cell>
          <cell r="FD63">
            <v>59649611</v>
          </cell>
          <cell r="FE63">
            <v>67653604</v>
          </cell>
          <cell r="FF63">
            <v>97295165</v>
          </cell>
          <cell r="FG63">
            <v>78709451</v>
          </cell>
          <cell r="FH63">
            <v>112727297</v>
          </cell>
          <cell r="FI63">
            <v>121</v>
          </cell>
          <cell r="FJ63">
            <v>910</v>
          </cell>
          <cell r="FK63">
            <v>0</v>
          </cell>
          <cell r="FL63">
            <v>0</v>
          </cell>
          <cell r="FM63">
            <v>2129</v>
          </cell>
          <cell r="FN63">
            <v>303072</v>
          </cell>
          <cell r="FO63">
            <v>0</v>
          </cell>
          <cell r="FP63">
            <v>61</v>
          </cell>
          <cell r="FQ63">
            <v>23196</v>
          </cell>
          <cell r="FR63">
            <v>0</v>
          </cell>
          <cell r="FS63">
            <v>0</v>
          </cell>
          <cell r="FT63">
            <v>0</v>
          </cell>
          <cell r="FU63">
            <v>65</v>
          </cell>
          <cell r="FV63">
            <v>8391</v>
          </cell>
          <cell r="FW63">
            <v>12294</v>
          </cell>
          <cell r="FX63">
            <v>1</v>
          </cell>
          <cell r="FY63">
            <v>78000</v>
          </cell>
          <cell r="FZ63">
            <v>0</v>
          </cell>
          <cell r="GA63">
            <v>263836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178634</v>
          </cell>
          <cell r="GG63">
            <v>186191</v>
          </cell>
          <cell r="GH63">
            <v>0</v>
          </cell>
          <cell r="GI63">
            <v>395</v>
          </cell>
          <cell r="GJ63">
            <v>0</v>
          </cell>
        </row>
        <row r="64">
          <cell r="A64" t="str">
            <v>Check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</row>
        <row r="65">
          <cell r="A65" t="str">
            <v>----------------------------</v>
          </cell>
          <cell r="B65" t="str">
            <v>---------------</v>
          </cell>
          <cell r="C65" t="str">
            <v>---------------</v>
          </cell>
          <cell r="D65" t="str">
            <v>---------------</v>
          </cell>
          <cell r="E65" t="str">
            <v>---------------</v>
          </cell>
          <cell r="F65" t="str">
            <v>---------------</v>
          </cell>
          <cell r="G65" t="str">
            <v>---------------</v>
          </cell>
          <cell r="H65" t="str">
            <v>---------------</v>
          </cell>
          <cell r="I65" t="str">
            <v>---------------</v>
          </cell>
          <cell r="J65" t="str">
            <v>---------------</v>
          </cell>
          <cell r="K65" t="str">
            <v>---------------</v>
          </cell>
          <cell r="L65" t="str">
            <v>---------------</v>
          </cell>
          <cell r="M65" t="str">
            <v>---------------</v>
          </cell>
          <cell r="N65" t="str">
            <v>---------------</v>
          </cell>
          <cell r="O65" t="str">
            <v>---------------</v>
          </cell>
          <cell r="P65" t="str">
            <v>---------------</v>
          </cell>
          <cell r="Q65" t="str">
            <v>---------------</v>
          </cell>
          <cell r="R65" t="str">
            <v>---------------</v>
          </cell>
          <cell r="S65" t="str">
            <v>---------------</v>
          </cell>
          <cell r="T65" t="str">
            <v>---------------</v>
          </cell>
          <cell r="U65" t="str">
            <v>---------------</v>
          </cell>
          <cell r="V65" t="str">
            <v>---------------</v>
          </cell>
          <cell r="W65" t="str">
            <v>---------------</v>
          </cell>
          <cell r="X65" t="str">
            <v>---------------</v>
          </cell>
          <cell r="Y65" t="str">
            <v>---------------</v>
          </cell>
          <cell r="Z65" t="str">
            <v>---------------</v>
          </cell>
          <cell r="AA65" t="str">
            <v>---------------</v>
          </cell>
          <cell r="AB65" t="str">
            <v>---------------</v>
          </cell>
          <cell r="AC65" t="str">
            <v>---------------</v>
          </cell>
          <cell r="AD65" t="str">
            <v>---------------</v>
          </cell>
          <cell r="AE65" t="str">
            <v>---------------</v>
          </cell>
          <cell r="AF65" t="str">
            <v>---------------</v>
          </cell>
          <cell r="AG65" t="str">
            <v>---------------</v>
          </cell>
          <cell r="AH65" t="str">
            <v>---------------</v>
          </cell>
          <cell r="AI65" t="str">
            <v>---------------</v>
          </cell>
          <cell r="AJ65" t="str">
            <v>---------------</v>
          </cell>
          <cell r="AK65" t="str">
            <v>---------------</v>
          </cell>
          <cell r="AL65" t="str">
            <v>---------------</v>
          </cell>
          <cell r="AM65" t="str">
            <v>---------------</v>
          </cell>
          <cell r="AN65" t="str">
            <v>---------------</v>
          </cell>
          <cell r="AO65" t="str">
            <v>---------------</v>
          </cell>
          <cell r="AP65" t="str">
            <v>---------------</v>
          </cell>
          <cell r="AQ65" t="str">
            <v>---------------</v>
          </cell>
          <cell r="AR65" t="str">
            <v>---------------</v>
          </cell>
          <cell r="AS65" t="str">
            <v>---------------</v>
          </cell>
          <cell r="AT65" t="str">
            <v>---------------</v>
          </cell>
          <cell r="AU65" t="str">
            <v>---------------</v>
          </cell>
          <cell r="AV65" t="str">
            <v>---------------</v>
          </cell>
          <cell r="AW65" t="str">
            <v>---------------</v>
          </cell>
          <cell r="AX65" t="str">
            <v>---------------</v>
          </cell>
          <cell r="AY65" t="str">
            <v>---------------</v>
          </cell>
          <cell r="AZ65" t="str">
            <v>---------------</v>
          </cell>
          <cell r="BA65" t="str">
            <v>---------------</v>
          </cell>
          <cell r="BB65" t="str">
            <v>---------------</v>
          </cell>
          <cell r="BC65" t="str">
            <v>---------------</v>
          </cell>
          <cell r="BD65" t="str">
            <v>---------------</v>
          </cell>
          <cell r="BE65" t="str">
            <v>---------------</v>
          </cell>
          <cell r="BF65" t="str">
            <v>---------------</v>
          </cell>
          <cell r="BG65" t="str">
            <v>---------------</v>
          </cell>
          <cell r="BH65" t="str">
            <v>---------------</v>
          </cell>
          <cell r="BI65" t="str">
            <v>---------------</v>
          </cell>
          <cell r="BJ65" t="str">
            <v>---------------</v>
          </cell>
          <cell r="BK65" t="str">
            <v>---------------</v>
          </cell>
          <cell r="BL65" t="str">
            <v>---------------</v>
          </cell>
          <cell r="BM65" t="str">
            <v>---------------</v>
          </cell>
          <cell r="BN65" t="str">
            <v>---------------</v>
          </cell>
          <cell r="BO65" t="str">
            <v>---------------</v>
          </cell>
          <cell r="BP65" t="str">
            <v>---------------</v>
          </cell>
          <cell r="BQ65" t="str">
            <v>---------------</v>
          </cell>
          <cell r="BR65" t="str">
            <v>---------------</v>
          </cell>
          <cell r="BS65" t="str">
            <v>---------------</v>
          </cell>
          <cell r="BT65" t="str">
            <v>---------------</v>
          </cell>
          <cell r="BU65" t="str">
            <v>---------------</v>
          </cell>
          <cell r="BV65" t="str">
            <v>---------------</v>
          </cell>
          <cell r="BW65" t="str">
            <v>---------------</v>
          </cell>
          <cell r="BX65" t="str">
            <v>---------------</v>
          </cell>
          <cell r="BY65" t="str">
            <v>---------------</v>
          </cell>
          <cell r="BZ65" t="str">
            <v>---------------</v>
          </cell>
          <cell r="CA65" t="str">
            <v>---------------</v>
          </cell>
          <cell r="CB65" t="str">
            <v>---------------</v>
          </cell>
          <cell r="CC65" t="str">
            <v>---------------</v>
          </cell>
          <cell r="CD65" t="str">
            <v>---------------</v>
          </cell>
          <cell r="CE65" t="str">
            <v>---------------</v>
          </cell>
          <cell r="CF65" t="str">
            <v>---------------</v>
          </cell>
          <cell r="CG65" t="str">
            <v>---------------</v>
          </cell>
          <cell r="CH65" t="str">
            <v>---------------</v>
          </cell>
          <cell r="CI65" t="str">
            <v>---------------</v>
          </cell>
          <cell r="CJ65" t="str">
            <v>---------------</v>
          </cell>
          <cell r="CK65" t="str">
            <v>---------------</v>
          </cell>
          <cell r="CL65" t="str">
            <v>---------------</v>
          </cell>
          <cell r="CM65" t="str">
            <v>---------------</v>
          </cell>
          <cell r="CN65" t="str">
            <v>---------------</v>
          </cell>
          <cell r="CO65" t="str">
            <v>---------------</v>
          </cell>
          <cell r="CP65" t="str">
            <v>---------------</v>
          </cell>
          <cell r="CQ65" t="str">
            <v>---------------</v>
          </cell>
          <cell r="CR65" t="str">
            <v>---------------</v>
          </cell>
          <cell r="CS65" t="str">
            <v>---------------</v>
          </cell>
          <cell r="CT65" t="str">
            <v>---------------</v>
          </cell>
          <cell r="CU65" t="str">
            <v>---------------</v>
          </cell>
          <cell r="CV65" t="str">
            <v>---------------</v>
          </cell>
          <cell r="CW65" t="str">
            <v>---------------</v>
          </cell>
          <cell r="CX65" t="str">
            <v>---------------</v>
          </cell>
          <cell r="CY65" t="str">
            <v>---------------</v>
          </cell>
          <cell r="CZ65" t="str">
            <v>---------------</v>
          </cell>
          <cell r="DA65" t="str">
            <v>---------------</v>
          </cell>
          <cell r="DB65" t="str">
            <v>---------------</v>
          </cell>
          <cell r="DC65" t="str">
            <v>---------------</v>
          </cell>
          <cell r="DD65" t="str">
            <v>---------------</v>
          </cell>
          <cell r="DE65" t="str">
            <v>---------------</v>
          </cell>
          <cell r="DF65" t="str">
            <v>---------------</v>
          </cell>
          <cell r="DG65" t="str">
            <v>---------------</v>
          </cell>
          <cell r="DH65" t="str">
            <v>---------------</v>
          </cell>
          <cell r="DI65" t="str">
            <v>---------------</v>
          </cell>
          <cell r="DJ65" t="str">
            <v>---------------</v>
          </cell>
          <cell r="DK65" t="str">
            <v>---------------</v>
          </cell>
          <cell r="DL65" t="str">
            <v>---------------</v>
          </cell>
          <cell r="DM65" t="str">
            <v>---------------</v>
          </cell>
          <cell r="DN65" t="str">
            <v>---------------</v>
          </cell>
          <cell r="DO65" t="str">
            <v>---------------</v>
          </cell>
          <cell r="DP65" t="str">
            <v>---------------</v>
          </cell>
          <cell r="DQ65" t="str">
            <v>---------------</v>
          </cell>
          <cell r="DR65" t="str">
            <v>---------------</v>
          </cell>
          <cell r="DS65" t="str">
            <v>---------------</v>
          </cell>
          <cell r="DT65" t="str">
            <v>---------------</v>
          </cell>
          <cell r="DU65" t="str">
            <v>---------------</v>
          </cell>
          <cell r="DV65" t="str">
            <v>---------------</v>
          </cell>
          <cell r="DW65" t="str">
            <v>---------------</v>
          </cell>
          <cell r="DX65" t="str">
            <v>---------------</v>
          </cell>
          <cell r="DY65" t="str">
            <v>---------------</v>
          </cell>
          <cell r="DZ65" t="str">
            <v>---------------</v>
          </cell>
          <cell r="EA65" t="str">
            <v>---------------</v>
          </cell>
          <cell r="EB65" t="str">
            <v>---------------</v>
          </cell>
          <cell r="EC65" t="str">
            <v>---------------</v>
          </cell>
          <cell r="ED65" t="str">
            <v>---------------</v>
          </cell>
          <cell r="EE65" t="str">
            <v>---------------</v>
          </cell>
          <cell r="EF65" t="str">
            <v>---------------</v>
          </cell>
          <cell r="EG65" t="str">
            <v>---------------</v>
          </cell>
          <cell r="EH65" t="str">
            <v>---------------</v>
          </cell>
          <cell r="EI65" t="str">
            <v>---------------</v>
          </cell>
          <cell r="EJ65" t="str">
            <v>---------------</v>
          </cell>
          <cell r="EK65" t="str">
            <v>---------------</v>
          </cell>
          <cell r="EL65" t="str">
            <v>---------------</v>
          </cell>
          <cell r="EM65" t="str">
            <v>---------------</v>
          </cell>
          <cell r="EN65" t="str">
            <v>---------------</v>
          </cell>
          <cell r="EO65" t="str">
            <v>---------------</v>
          </cell>
          <cell r="EP65" t="str">
            <v>---------------</v>
          </cell>
          <cell r="EQ65" t="str">
            <v>---------------</v>
          </cell>
          <cell r="ER65" t="str">
            <v>---------------</v>
          </cell>
          <cell r="ES65" t="str">
            <v>---------------</v>
          </cell>
          <cell r="ET65" t="str">
            <v>---------------</v>
          </cell>
          <cell r="EU65" t="str">
            <v>---------------</v>
          </cell>
          <cell r="EV65" t="str">
            <v>---------------</v>
          </cell>
          <cell r="EW65" t="str">
            <v>---------------</v>
          </cell>
          <cell r="EX65" t="str">
            <v>---------------</v>
          </cell>
          <cell r="EY65" t="str">
            <v>---------------</v>
          </cell>
          <cell r="EZ65" t="str">
            <v>---------------</v>
          </cell>
          <cell r="FA65" t="str">
            <v>---------------</v>
          </cell>
          <cell r="FB65" t="str">
            <v>---------------</v>
          </cell>
          <cell r="FC65" t="str">
            <v>---------------</v>
          </cell>
          <cell r="FD65" t="str">
            <v>---------------</v>
          </cell>
          <cell r="FE65" t="str">
            <v>---------------</v>
          </cell>
          <cell r="FF65" t="str">
            <v>---------------</v>
          </cell>
          <cell r="FG65" t="str">
            <v>---------------</v>
          </cell>
          <cell r="FH65" t="str">
            <v>---------------</v>
          </cell>
          <cell r="FI65" t="str">
            <v>---------------</v>
          </cell>
          <cell r="FJ65" t="str">
            <v>---------------</v>
          </cell>
          <cell r="FK65" t="str">
            <v>---------------</v>
          </cell>
          <cell r="FL65" t="str">
            <v>---------------</v>
          </cell>
          <cell r="FM65" t="str">
            <v>---------------</v>
          </cell>
          <cell r="FN65" t="str">
            <v>---------------</v>
          </cell>
          <cell r="FO65" t="str">
            <v>---------------</v>
          </cell>
          <cell r="FP65" t="str">
            <v>---------------</v>
          </cell>
          <cell r="FQ65" t="str">
            <v>---------------</v>
          </cell>
          <cell r="FR65" t="str">
            <v>---------------</v>
          </cell>
          <cell r="FS65" t="str">
            <v>---------------</v>
          </cell>
          <cell r="FT65" t="str">
            <v>---------------</v>
          </cell>
          <cell r="FU65" t="str">
            <v>---------------</v>
          </cell>
          <cell r="FV65" t="str">
            <v>---------------</v>
          </cell>
          <cell r="FW65" t="str">
            <v>---------------</v>
          </cell>
          <cell r="FX65" t="str">
            <v>---------------</v>
          </cell>
          <cell r="FY65" t="str">
            <v>---------------</v>
          </cell>
          <cell r="FZ65" t="str">
            <v>---------------</v>
          </cell>
          <cell r="GA65" t="str">
            <v>---------------</v>
          </cell>
          <cell r="GB65" t="str">
            <v>---------------</v>
          </cell>
          <cell r="GC65" t="str">
            <v>---------------</v>
          </cell>
          <cell r="GD65" t="str">
            <v>---------------</v>
          </cell>
          <cell r="GE65" t="str">
            <v>---------------</v>
          </cell>
          <cell r="GF65" t="str">
            <v>---------------</v>
          </cell>
          <cell r="GG65" t="str">
            <v>---------------</v>
          </cell>
          <cell r="GH65" t="str">
            <v>---------------</v>
          </cell>
          <cell r="GI65" t="str">
            <v>---------------</v>
          </cell>
          <cell r="GJ65" t="str">
            <v>---------------</v>
          </cell>
        </row>
        <row r="66">
          <cell r="A66" t="str">
            <v>----------------------------</v>
          </cell>
          <cell r="B66" t="str">
            <v>---------------</v>
          </cell>
          <cell r="C66" t="str">
            <v>---------------</v>
          </cell>
          <cell r="D66" t="str">
            <v>---------------</v>
          </cell>
          <cell r="E66" t="str">
            <v>---------------</v>
          </cell>
          <cell r="F66" t="str">
            <v>---------------</v>
          </cell>
          <cell r="G66" t="str">
            <v>---------------</v>
          </cell>
          <cell r="H66" t="str">
            <v>---------------</v>
          </cell>
          <cell r="I66" t="str">
            <v>---------------</v>
          </cell>
          <cell r="J66" t="str">
            <v>---------------</v>
          </cell>
          <cell r="K66" t="str">
            <v>---------------</v>
          </cell>
          <cell r="L66" t="str">
            <v>---------------</v>
          </cell>
          <cell r="M66" t="str">
            <v>---------------</v>
          </cell>
          <cell r="N66" t="str">
            <v>---------------</v>
          </cell>
          <cell r="O66" t="str">
            <v>---------------</v>
          </cell>
          <cell r="P66" t="str">
            <v>---------------</v>
          </cell>
          <cell r="Q66" t="str">
            <v>---------------</v>
          </cell>
          <cell r="R66" t="str">
            <v>---------------</v>
          </cell>
          <cell r="S66" t="str">
            <v>---------------</v>
          </cell>
          <cell r="T66" t="str">
            <v>---------------</v>
          </cell>
          <cell r="U66" t="str">
            <v>---------------</v>
          </cell>
          <cell r="V66" t="str">
            <v>---------------</v>
          </cell>
          <cell r="W66" t="str">
            <v>---------------</v>
          </cell>
          <cell r="X66" t="str">
            <v>---------------</v>
          </cell>
          <cell r="Y66" t="str">
            <v>---------------</v>
          </cell>
          <cell r="Z66" t="str">
            <v>---------------</v>
          </cell>
          <cell r="AA66" t="str">
            <v>---------------</v>
          </cell>
          <cell r="AB66" t="str">
            <v>---------------</v>
          </cell>
          <cell r="AC66" t="str">
            <v>---------------</v>
          </cell>
          <cell r="AD66" t="str">
            <v>---------------</v>
          </cell>
          <cell r="AE66" t="str">
            <v>---------------</v>
          </cell>
          <cell r="AF66" t="str">
            <v>---------------</v>
          </cell>
          <cell r="AG66" t="str">
            <v>---------------</v>
          </cell>
          <cell r="AH66" t="str">
            <v>---------------</v>
          </cell>
          <cell r="AI66" t="str">
            <v>---------------</v>
          </cell>
          <cell r="AJ66" t="str">
            <v>---------------</v>
          </cell>
          <cell r="AK66" t="str">
            <v>---------------</v>
          </cell>
          <cell r="AL66" t="str">
            <v>---------------</v>
          </cell>
          <cell r="AM66" t="str">
            <v>---------------</v>
          </cell>
          <cell r="AN66" t="str">
            <v>---------------</v>
          </cell>
          <cell r="AO66" t="str">
            <v>---------------</v>
          </cell>
          <cell r="AP66" t="str">
            <v>---------------</v>
          </cell>
          <cell r="AQ66" t="str">
            <v>---------------</v>
          </cell>
          <cell r="AR66" t="str">
            <v>---------------</v>
          </cell>
          <cell r="AS66" t="str">
            <v>---------------</v>
          </cell>
          <cell r="AT66" t="str">
            <v>---------------</v>
          </cell>
          <cell r="AU66" t="str">
            <v>---------------</v>
          </cell>
          <cell r="AV66" t="str">
            <v>---------------</v>
          </cell>
          <cell r="AW66" t="str">
            <v>---------------</v>
          </cell>
          <cell r="AX66" t="str">
            <v>---------------</v>
          </cell>
          <cell r="AY66" t="str">
            <v>---------------</v>
          </cell>
          <cell r="AZ66" t="str">
            <v>---------------</v>
          </cell>
          <cell r="BA66" t="str">
            <v>---------------</v>
          </cell>
          <cell r="BB66" t="str">
            <v>---------------</v>
          </cell>
          <cell r="BC66" t="str">
            <v>---------------</v>
          </cell>
          <cell r="BD66" t="str">
            <v>---------------</v>
          </cell>
          <cell r="BE66" t="str">
            <v>---------------</v>
          </cell>
          <cell r="BF66" t="str">
            <v>---------------</v>
          </cell>
          <cell r="BG66" t="str">
            <v>---------------</v>
          </cell>
          <cell r="BH66" t="str">
            <v>---------------</v>
          </cell>
          <cell r="BI66" t="str">
            <v>---------------</v>
          </cell>
          <cell r="BJ66" t="str">
            <v>---------------</v>
          </cell>
          <cell r="BK66" t="str">
            <v>---------------</v>
          </cell>
          <cell r="BL66" t="str">
            <v>---------------</v>
          </cell>
          <cell r="BM66" t="str">
            <v>---------------</v>
          </cell>
          <cell r="BN66" t="str">
            <v>---------------</v>
          </cell>
          <cell r="BO66" t="str">
            <v>---------------</v>
          </cell>
          <cell r="BP66" t="str">
            <v>---------------</v>
          </cell>
          <cell r="BQ66" t="str">
            <v>---------------</v>
          </cell>
          <cell r="BR66" t="str">
            <v>---------------</v>
          </cell>
          <cell r="BS66" t="str">
            <v>---------------</v>
          </cell>
          <cell r="BT66" t="str">
            <v>---------------</v>
          </cell>
          <cell r="BU66" t="str">
            <v>---------------</v>
          </cell>
          <cell r="BV66" t="str">
            <v>---------------</v>
          </cell>
          <cell r="BW66" t="str">
            <v>---------------</v>
          </cell>
          <cell r="BX66" t="str">
            <v>---------------</v>
          </cell>
          <cell r="BY66" t="str">
            <v>---------------</v>
          </cell>
          <cell r="BZ66" t="str">
            <v>---------------</v>
          </cell>
          <cell r="CA66" t="str">
            <v>---------------</v>
          </cell>
          <cell r="CB66" t="str">
            <v>---------------</v>
          </cell>
          <cell r="CC66" t="str">
            <v>---------------</v>
          </cell>
          <cell r="CD66" t="str">
            <v>---------------</v>
          </cell>
          <cell r="CE66" t="str">
            <v>---------------</v>
          </cell>
          <cell r="CF66" t="str">
            <v>---------------</v>
          </cell>
          <cell r="CG66" t="str">
            <v>---------------</v>
          </cell>
          <cell r="CH66" t="str">
            <v>---------------</v>
          </cell>
          <cell r="CI66" t="str">
            <v>---------------</v>
          </cell>
          <cell r="CJ66" t="str">
            <v>---------------</v>
          </cell>
          <cell r="CK66" t="str">
            <v>---------------</v>
          </cell>
          <cell r="CL66" t="str">
            <v>---------------</v>
          </cell>
          <cell r="CM66" t="str">
            <v>---------------</v>
          </cell>
          <cell r="CN66" t="str">
            <v>---------------</v>
          </cell>
          <cell r="CO66" t="str">
            <v>---------------</v>
          </cell>
          <cell r="CP66" t="str">
            <v>---------------</v>
          </cell>
          <cell r="CQ66" t="str">
            <v>---------------</v>
          </cell>
          <cell r="CR66" t="str">
            <v>---------------</v>
          </cell>
          <cell r="CS66" t="str">
            <v>---------------</v>
          </cell>
          <cell r="CT66" t="str">
            <v>---------------</v>
          </cell>
          <cell r="CU66" t="str">
            <v>---------------</v>
          </cell>
          <cell r="CV66" t="str">
            <v>---------------</v>
          </cell>
          <cell r="CW66" t="str">
            <v>---------------</v>
          </cell>
          <cell r="CX66" t="str">
            <v>---------------</v>
          </cell>
          <cell r="CY66" t="str">
            <v>---------------</v>
          </cell>
          <cell r="CZ66" t="str">
            <v>---------------</v>
          </cell>
          <cell r="DA66" t="str">
            <v>---------------</v>
          </cell>
          <cell r="DB66" t="str">
            <v>---------------</v>
          </cell>
          <cell r="DC66" t="str">
            <v>---------------</v>
          </cell>
          <cell r="DD66" t="str">
            <v>---------------</v>
          </cell>
          <cell r="DE66" t="str">
            <v>---------------</v>
          </cell>
          <cell r="DF66" t="str">
            <v>---------------</v>
          </cell>
          <cell r="DG66" t="str">
            <v>---------------</v>
          </cell>
          <cell r="DH66" t="str">
            <v>---------------</v>
          </cell>
          <cell r="DI66" t="str">
            <v>---------------</v>
          </cell>
          <cell r="DJ66" t="str">
            <v>---------------</v>
          </cell>
          <cell r="DK66" t="str">
            <v>---------------</v>
          </cell>
          <cell r="DL66" t="str">
            <v>---------------</v>
          </cell>
          <cell r="DM66" t="str">
            <v>---------------</v>
          </cell>
          <cell r="DN66" t="str">
            <v>---------------</v>
          </cell>
          <cell r="DO66" t="str">
            <v>---------------</v>
          </cell>
          <cell r="DP66" t="str">
            <v>---------------</v>
          </cell>
          <cell r="DQ66" t="str">
            <v>---------------</v>
          </cell>
          <cell r="DR66" t="str">
            <v>---------------</v>
          </cell>
          <cell r="DS66" t="str">
            <v>---------------</v>
          </cell>
          <cell r="DT66" t="str">
            <v>---------------</v>
          </cell>
          <cell r="DU66" t="str">
            <v>---------------</v>
          </cell>
          <cell r="DV66" t="str">
            <v>---------------</v>
          </cell>
          <cell r="DW66" t="str">
            <v>---------------</v>
          </cell>
          <cell r="DX66" t="str">
            <v>---------------</v>
          </cell>
          <cell r="DY66" t="str">
            <v>---------------</v>
          </cell>
          <cell r="DZ66" t="str">
            <v>---------------</v>
          </cell>
          <cell r="EA66" t="str">
            <v>---------------</v>
          </cell>
          <cell r="EB66" t="str">
            <v>---------------</v>
          </cell>
          <cell r="EC66" t="str">
            <v>---------------</v>
          </cell>
          <cell r="ED66" t="str">
            <v>---------------</v>
          </cell>
          <cell r="EE66" t="str">
            <v>---------------</v>
          </cell>
          <cell r="EF66" t="str">
            <v>---------------</v>
          </cell>
          <cell r="EG66" t="str">
            <v>---------------</v>
          </cell>
          <cell r="EH66" t="str">
            <v>---------------</v>
          </cell>
          <cell r="EI66" t="str">
            <v>---------------</v>
          </cell>
          <cell r="EJ66" t="str">
            <v>---------------</v>
          </cell>
          <cell r="EK66" t="str">
            <v>---------------</v>
          </cell>
          <cell r="EL66" t="str">
            <v>---------------</v>
          </cell>
          <cell r="EM66" t="str">
            <v>---------------</v>
          </cell>
          <cell r="EN66" t="str">
            <v>---------------</v>
          </cell>
          <cell r="EO66" t="str">
            <v>---------------</v>
          </cell>
          <cell r="EP66" t="str">
            <v>---------------</v>
          </cell>
          <cell r="EQ66" t="str">
            <v>---------------</v>
          </cell>
          <cell r="ER66" t="str">
            <v>---------------</v>
          </cell>
          <cell r="ES66" t="str">
            <v>---------------</v>
          </cell>
          <cell r="ET66" t="str">
            <v>---------------</v>
          </cell>
          <cell r="EU66" t="str">
            <v>---------------</v>
          </cell>
          <cell r="EV66" t="str">
            <v>---------------</v>
          </cell>
          <cell r="EW66" t="str">
            <v>---------------</v>
          </cell>
          <cell r="EX66" t="str">
            <v>---------------</v>
          </cell>
          <cell r="EY66" t="str">
            <v>---------------</v>
          </cell>
          <cell r="EZ66" t="str">
            <v>---------------</v>
          </cell>
          <cell r="FA66" t="str">
            <v>---------------</v>
          </cell>
          <cell r="FB66" t="str">
            <v>---------------</v>
          </cell>
          <cell r="FC66" t="str">
            <v>---------------</v>
          </cell>
          <cell r="FD66" t="str">
            <v>---------------</v>
          </cell>
          <cell r="FE66" t="str">
            <v>---------------</v>
          </cell>
          <cell r="FF66" t="str">
            <v>---------------</v>
          </cell>
          <cell r="FG66" t="str">
            <v>---------------</v>
          </cell>
          <cell r="FH66" t="str">
            <v>---------------</v>
          </cell>
          <cell r="FI66" t="str">
            <v>---------------</v>
          </cell>
          <cell r="FJ66" t="str">
            <v>---------------</v>
          </cell>
          <cell r="FK66" t="str">
            <v>---------------</v>
          </cell>
          <cell r="FL66" t="str">
            <v>---------------</v>
          </cell>
          <cell r="FM66" t="str">
            <v>---------------</v>
          </cell>
          <cell r="FN66" t="str">
            <v>---------------</v>
          </cell>
          <cell r="FO66" t="str">
            <v>---------------</v>
          </cell>
          <cell r="FP66" t="str">
            <v>---------------</v>
          </cell>
          <cell r="FQ66" t="str">
            <v>---------------</v>
          </cell>
          <cell r="FR66" t="str">
            <v>---------------</v>
          </cell>
          <cell r="FS66" t="str">
            <v>---------------</v>
          </cell>
          <cell r="FT66" t="str">
            <v>---------------</v>
          </cell>
          <cell r="FU66" t="str">
            <v>---------------</v>
          </cell>
          <cell r="FV66" t="str">
            <v>---------------</v>
          </cell>
          <cell r="FW66" t="str">
            <v>---------------</v>
          </cell>
          <cell r="FX66" t="str">
            <v>---------------</v>
          </cell>
          <cell r="FY66" t="str">
            <v>---------------</v>
          </cell>
          <cell r="FZ66" t="str">
            <v>---------------</v>
          </cell>
          <cell r="GA66" t="str">
            <v>---------------</v>
          </cell>
          <cell r="GB66" t="str">
            <v>---------------</v>
          </cell>
          <cell r="GC66" t="str">
            <v>---------------</v>
          </cell>
          <cell r="GD66" t="str">
            <v>---------------</v>
          </cell>
          <cell r="GE66" t="str">
            <v>---------------</v>
          </cell>
          <cell r="GF66" t="str">
            <v>---------------</v>
          </cell>
          <cell r="GG66" t="str">
            <v>---------------</v>
          </cell>
          <cell r="GH66" t="str">
            <v>---------------</v>
          </cell>
          <cell r="GI66" t="str">
            <v>---------------</v>
          </cell>
          <cell r="GJ66" t="str">
            <v>---------------</v>
          </cell>
        </row>
        <row r="67">
          <cell r="A67" t="str">
            <v>И Т О Г О</v>
          </cell>
          <cell r="B67">
            <v>965</v>
          </cell>
          <cell r="C67">
            <v>1566</v>
          </cell>
          <cell r="D67">
            <v>266489</v>
          </cell>
          <cell r="E67">
            <v>227220</v>
          </cell>
          <cell r="F67">
            <v>823476</v>
          </cell>
          <cell r="G67">
            <v>1413187</v>
          </cell>
          <cell r="H67">
            <v>823455</v>
          </cell>
          <cell r="I67">
            <v>1413171</v>
          </cell>
          <cell r="J67">
            <v>21</v>
          </cell>
          <cell r="K67">
            <v>16</v>
          </cell>
          <cell r="L67">
            <v>711080617</v>
          </cell>
          <cell r="M67">
            <v>687215955</v>
          </cell>
          <cell r="N67">
            <v>46800</v>
          </cell>
          <cell r="O67">
            <v>45507</v>
          </cell>
          <cell r="P67">
            <v>147290775</v>
          </cell>
          <cell r="Q67">
            <v>156537531</v>
          </cell>
          <cell r="R67">
            <v>40931932</v>
          </cell>
          <cell r="S67">
            <v>76304918</v>
          </cell>
          <cell r="T67">
            <v>7965221</v>
          </cell>
          <cell r="U67">
            <v>19643888</v>
          </cell>
          <cell r="V67">
            <v>2471461</v>
          </cell>
          <cell r="W67">
            <v>3319492</v>
          </cell>
          <cell r="X67">
            <v>1398135</v>
          </cell>
          <cell r="Y67">
            <v>1509372</v>
          </cell>
          <cell r="Z67">
            <v>152084</v>
          </cell>
          <cell r="AA67">
            <v>119625</v>
          </cell>
          <cell r="AB67">
            <v>921242</v>
          </cell>
          <cell r="AC67">
            <v>1690495</v>
          </cell>
          <cell r="AD67">
            <v>755307486</v>
          </cell>
          <cell r="AE67">
            <v>768253552</v>
          </cell>
          <cell r="AF67">
            <v>816153</v>
          </cell>
          <cell r="AG67">
            <v>906265</v>
          </cell>
          <cell r="AH67">
            <v>245948</v>
          </cell>
          <cell r="AI67">
            <v>223566</v>
          </cell>
          <cell r="AJ67">
            <v>1266552</v>
          </cell>
          <cell r="AK67">
            <v>2886736</v>
          </cell>
          <cell r="AL67">
            <v>781211</v>
          </cell>
          <cell r="AM67">
            <v>2202867</v>
          </cell>
          <cell r="AN67">
            <v>263151</v>
          </cell>
          <cell r="AO67">
            <v>385701</v>
          </cell>
          <cell r="AP67">
            <v>160797</v>
          </cell>
          <cell r="AQ67">
            <v>191070</v>
          </cell>
          <cell r="AR67">
            <v>61393</v>
          </cell>
          <cell r="AS67">
            <v>107098</v>
          </cell>
          <cell r="AT67">
            <v>9672457</v>
          </cell>
          <cell r="AU67">
            <v>14060011</v>
          </cell>
          <cell r="AV67">
            <v>8806142</v>
          </cell>
          <cell r="AW67">
            <v>13079416</v>
          </cell>
          <cell r="AX67">
            <v>14707</v>
          </cell>
          <cell r="AY67">
            <v>11309</v>
          </cell>
          <cell r="AZ67">
            <v>211425</v>
          </cell>
          <cell r="BA67">
            <v>198803</v>
          </cell>
          <cell r="BB67">
            <v>270777</v>
          </cell>
          <cell r="BC67">
            <v>321444</v>
          </cell>
          <cell r="BD67">
            <v>173492</v>
          </cell>
          <cell r="BE67">
            <v>101547</v>
          </cell>
          <cell r="BF67">
            <v>195825</v>
          </cell>
          <cell r="BG67">
            <v>347397</v>
          </cell>
          <cell r="BH67">
            <v>89</v>
          </cell>
          <cell r="BI67">
            <v>95</v>
          </cell>
          <cell r="BJ67">
            <v>2238113</v>
          </cell>
          <cell r="BK67">
            <v>2517129</v>
          </cell>
          <cell r="BL67">
            <v>6864462</v>
          </cell>
          <cell r="BM67">
            <v>6239258</v>
          </cell>
          <cell r="BN67">
            <v>34138</v>
          </cell>
          <cell r="BO67">
            <v>41717</v>
          </cell>
          <cell r="BP67">
            <v>75986</v>
          </cell>
          <cell r="BQ67">
            <v>16208</v>
          </cell>
          <cell r="BR67">
            <v>6754338</v>
          </cell>
          <cell r="BS67">
            <v>6181333</v>
          </cell>
          <cell r="BT67">
            <v>36840720</v>
          </cell>
          <cell r="BU67">
            <v>33521882</v>
          </cell>
          <cell r="BV67">
            <v>11668870</v>
          </cell>
          <cell r="BW67">
            <v>9701019</v>
          </cell>
          <cell r="BX67">
            <v>171021</v>
          </cell>
          <cell r="BY67">
            <v>113267</v>
          </cell>
          <cell r="BZ67">
            <v>969766</v>
          </cell>
          <cell r="CA67">
            <v>1368949</v>
          </cell>
          <cell r="CB67">
            <v>24031063</v>
          </cell>
          <cell r="CC67">
            <v>22338647</v>
          </cell>
          <cell r="CD67">
            <v>315886</v>
          </cell>
          <cell r="CE67">
            <v>540289</v>
          </cell>
          <cell r="CF67">
            <v>200000</v>
          </cell>
          <cell r="CG67">
            <v>315886</v>
          </cell>
          <cell r="CH67">
            <v>340289</v>
          </cell>
          <cell r="CI67">
            <v>4427275</v>
          </cell>
          <cell r="CJ67">
            <v>5809917</v>
          </cell>
          <cell r="CK67">
            <v>23470</v>
          </cell>
          <cell r="CL67">
            <v>27123</v>
          </cell>
          <cell r="CM67">
            <v>1021622</v>
          </cell>
          <cell r="CN67">
            <v>2299705</v>
          </cell>
          <cell r="CO67">
            <v>738261</v>
          </cell>
          <cell r="CP67">
            <v>134774</v>
          </cell>
          <cell r="CQ67">
            <v>2643922</v>
          </cell>
          <cell r="CR67">
            <v>3348315</v>
          </cell>
          <cell r="CS67">
            <v>48674667</v>
          </cell>
          <cell r="CT67">
            <v>76588471</v>
          </cell>
          <cell r="CU67">
            <v>109033580</v>
          </cell>
          <cell r="CV67">
            <v>139276957</v>
          </cell>
          <cell r="CW67">
            <v>864341066</v>
          </cell>
          <cell r="CX67">
            <v>907530509</v>
          </cell>
          <cell r="CY67">
            <v>196198</v>
          </cell>
          <cell r="CZ67">
            <v>197954</v>
          </cell>
          <cell r="DA67">
            <v>689609495</v>
          </cell>
          <cell r="DB67">
            <v>692043120</v>
          </cell>
          <cell r="DC67">
            <v>3753</v>
          </cell>
          <cell r="DD67">
            <v>474</v>
          </cell>
          <cell r="DE67">
            <v>3753</v>
          </cell>
          <cell r="DF67">
            <v>474</v>
          </cell>
          <cell r="DG67">
            <v>49197423</v>
          </cell>
          <cell r="DH67">
            <v>46899831</v>
          </cell>
          <cell r="DI67">
            <v>5746481</v>
          </cell>
          <cell r="DJ67">
            <v>6639437</v>
          </cell>
          <cell r="DK67">
            <v>128409</v>
          </cell>
          <cell r="DL67">
            <v>95059</v>
          </cell>
          <cell r="DM67">
            <v>24644672</v>
          </cell>
          <cell r="DN67">
            <v>22867295</v>
          </cell>
          <cell r="DO67">
            <v>174684</v>
          </cell>
          <cell r="DP67">
            <v>9095514</v>
          </cell>
          <cell r="DQ67">
            <v>720237087</v>
          </cell>
          <cell r="DR67">
            <v>714087750</v>
          </cell>
          <cell r="DS67">
            <v>2904930</v>
          </cell>
          <cell r="DT67">
            <v>4016439</v>
          </cell>
          <cell r="DU67">
            <v>242690</v>
          </cell>
          <cell r="DV67">
            <v>31550</v>
          </cell>
          <cell r="DW67">
            <v>2662240</v>
          </cell>
          <cell r="DX67">
            <v>3984889</v>
          </cell>
          <cell r="DY67">
            <v>2904930</v>
          </cell>
          <cell r="DZ67">
            <v>4016439</v>
          </cell>
          <cell r="EA67">
            <v>856477</v>
          </cell>
          <cell r="EB67">
            <v>1325251</v>
          </cell>
          <cell r="EC67">
            <v>1425350</v>
          </cell>
          <cell r="ED67">
            <v>6281975</v>
          </cell>
          <cell r="EE67">
            <v>1359676</v>
          </cell>
          <cell r="EF67">
            <v>6188497</v>
          </cell>
          <cell r="EG67">
            <v>65674</v>
          </cell>
          <cell r="EH67">
            <v>93478</v>
          </cell>
          <cell r="EI67">
            <v>76603298</v>
          </cell>
          <cell r="EJ67">
            <v>98119328</v>
          </cell>
          <cell r="EK67">
            <v>12784444</v>
          </cell>
          <cell r="EL67">
            <v>18373678</v>
          </cell>
          <cell r="EM67">
            <v>221079</v>
          </cell>
          <cell r="EN67">
            <v>124466</v>
          </cell>
          <cell r="EO67">
            <v>2732152</v>
          </cell>
          <cell r="EP67">
            <v>3333629</v>
          </cell>
          <cell r="EQ67">
            <v>5956074</v>
          </cell>
          <cell r="ER67">
            <v>8067390</v>
          </cell>
          <cell r="ES67">
            <v>19661547</v>
          </cell>
          <cell r="ET67">
            <v>28121191</v>
          </cell>
          <cell r="EU67">
            <v>2191237</v>
          </cell>
          <cell r="EV67">
            <v>1210240</v>
          </cell>
          <cell r="EW67">
            <v>33056765</v>
          </cell>
          <cell r="EX67">
            <v>38888734</v>
          </cell>
          <cell r="EY67">
            <v>2587956</v>
          </cell>
          <cell r="EZ67">
            <v>1947912</v>
          </cell>
          <cell r="FA67">
            <v>8643499</v>
          </cell>
          <cell r="FB67">
            <v>128196</v>
          </cell>
          <cell r="FC67">
            <v>51938946</v>
          </cell>
          <cell r="FD67">
            <v>82948909</v>
          </cell>
          <cell r="FE67">
            <v>141199049</v>
          </cell>
          <cell r="FF67">
            <v>189426320</v>
          </cell>
          <cell r="FG67">
            <v>864341066</v>
          </cell>
          <cell r="FH67">
            <v>907530509</v>
          </cell>
          <cell r="FI67">
            <v>205445</v>
          </cell>
          <cell r="FJ67">
            <v>588755</v>
          </cell>
          <cell r="FK67">
            <v>197269</v>
          </cell>
          <cell r="FL67">
            <v>555686</v>
          </cell>
          <cell r="FM67">
            <v>147473</v>
          </cell>
          <cell r="FN67">
            <v>837375</v>
          </cell>
          <cell r="FO67">
            <v>2180</v>
          </cell>
          <cell r="FP67">
            <v>30042</v>
          </cell>
          <cell r="FQ67">
            <v>23196</v>
          </cell>
          <cell r="FR67">
            <v>92466</v>
          </cell>
          <cell r="FS67">
            <v>135139</v>
          </cell>
          <cell r="FT67">
            <v>188649</v>
          </cell>
          <cell r="FU67">
            <v>5126</v>
          </cell>
          <cell r="FV67">
            <v>1544469</v>
          </cell>
          <cell r="FW67">
            <v>2503469</v>
          </cell>
          <cell r="FX67">
            <v>38800</v>
          </cell>
          <cell r="FY67">
            <v>104230</v>
          </cell>
          <cell r="FZ67">
            <v>100</v>
          </cell>
          <cell r="GA67">
            <v>263836</v>
          </cell>
          <cell r="GB67">
            <v>18108</v>
          </cell>
          <cell r="GC67">
            <v>18979</v>
          </cell>
          <cell r="GD67">
            <v>3467</v>
          </cell>
          <cell r="GE67">
            <v>3279</v>
          </cell>
          <cell r="GF67">
            <v>18476996</v>
          </cell>
          <cell r="GG67">
            <v>17689869</v>
          </cell>
          <cell r="GH67">
            <v>134362</v>
          </cell>
          <cell r="GI67">
            <v>104327</v>
          </cell>
          <cell r="GJ67">
            <v>14021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ь р.ф"/>
      <sheetName val="tit"/>
      <sheetName val="Титульный лист"/>
      <sheetName val="Утверждения"/>
      <sheetName val="Процедуры аудита"/>
      <sheetName val="01"/>
      <sheetName val="02"/>
      <sheetName val="13"/>
      <sheetName val="03"/>
      <sheetName val="04"/>
      <sheetName val="5810.01.3"/>
      <sheetName val="05"/>
      <sheetName val="06"/>
      <sheetName val="6.1"/>
      <sheetName val="6.2"/>
      <sheetName val="6.3"/>
      <sheetName val="07"/>
      <sheetName val="08"/>
      <sheetName val="09"/>
      <sheetName val="10"/>
      <sheetName val="11"/>
      <sheetName val="14"/>
      <sheetName val="Карточка сч 01.2"/>
      <sheetName val="Карточка 03"/>
      <sheetName val="Карточка по 08-3"/>
      <sheetName val="Карточка по 08-4"/>
      <sheetName val="5810.03.5 (2)"/>
      <sheetName val="5810.04.2"/>
      <sheetName val="5810.04.4"/>
      <sheetName val="5810.04.5"/>
      <sheetName val="25"/>
      <sheetName val="Замечания"/>
      <sheetName val="4"/>
      <sheetName val="реестр отгруз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>
        <row r="2"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H8">
            <v>0</v>
          </cell>
          <cell r="I8">
            <v>2113</v>
          </cell>
          <cell r="J8">
            <v>0</v>
          </cell>
          <cell r="K8">
            <v>2113</v>
          </cell>
          <cell r="M8">
            <v>1403</v>
          </cell>
        </row>
        <row r="24">
          <cell r="H24">
            <v>0</v>
          </cell>
          <cell r="I24">
            <v>644</v>
          </cell>
          <cell r="J24">
            <v>0</v>
          </cell>
          <cell r="K24">
            <v>644</v>
          </cell>
          <cell r="M24">
            <v>578</v>
          </cell>
        </row>
        <row r="25">
          <cell r="H25">
            <v>0</v>
          </cell>
          <cell r="I25">
            <v>603</v>
          </cell>
          <cell r="J25">
            <v>0</v>
          </cell>
          <cell r="K25">
            <v>603</v>
          </cell>
          <cell r="M25">
            <v>536</v>
          </cell>
        </row>
        <row r="26">
          <cell r="H26">
            <v>0</v>
          </cell>
          <cell r="I26">
            <v>17</v>
          </cell>
          <cell r="J26">
            <v>0</v>
          </cell>
          <cell r="K26">
            <v>17</v>
          </cell>
          <cell r="M26">
            <v>183</v>
          </cell>
        </row>
        <row r="27">
          <cell r="H27">
            <v>0</v>
          </cell>
          <cell r="I27">
            <v>412</v>
          </cell>
          <cell r="J27">
            <v>0</v>
          </cell>
          <cell r="K27">
            <v>412</v>
          </cell>
          <cell r="M27">
            <v>623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148</v>
          </cell>
        </row>
        <row r="29">
          <cell r="H29">
            <v>0</v>
          </cell>
          <cell r="I29">
            <v>258</v>
          </cell>
          <cell r="J29">
            <v>0</v>
          </cell>
          <cell r="K29">
            <v>258</v>
          </cell>
          <cell r="M29">
            <v>0</v>
          </cell>
        </row>
        <row r="30">
          <cell r="H30">
            <v>0</v>
          </cell>
          <cell r="I30">
            <v>4047</v>
          </cell>
          <cell r="J30">
            <v>0</v>
          </cell>
          <cell r="K30">
            <v>4047</v>
          </cell>
          <cell r="M30">
            <v>3471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H33">
            <v>0</v>
          </cell>
          <cell r="I33">
            <v>4047</v>
          </cell>
          <cell r="J33">
            <v>0</v>
          </cell>
          <cell r="K33">
            <v>4047</v>
          </cell>
          <cell r="M33">
            <v>3471</v>
          </cell>
        </row>
      </sheetData>
      <sheetData sheetId="1" refreshError="1">
        <row r="1"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G7">
            <v>0</v>
          </cell>
          <cell r="H7">
            <v>2113</v>
          </cell>
          <cell r="I7">
            <v>0</v>
          </cell>
          <cell r="J7">
            <v>2113</v>
          </cell>
          <cell r="K7">
            <v>1403</v>
          </cell>
        </row>
        <row r="8">
          <cell r="G8">
            <v>0</v>
          </cell>
          <cell r="H8">
            <v>644</v>
          </cell>
          <cell r="I8">
            <v>0</v>
          </cell>
          <cell r="J8">
            <v>644</v>
          </cell>
          <cell r="K8">
            <v>578</v>
          </cell>
        </row>
        <row r="9">
          <cell r="G9">
            <v>0</v>
          </cell>
          <cell r="H9">
            <v>603</v>
          </cell>
          <cell r="I9">
            <v>0</v>
          </cell>
          <cell r="J9">
            <v>603</v>
          </cell>
          <cell r="K9">
            <v>536</v>
          </cell>
        </row>
        <row r="10">
          <cell r="G10">
            <v>0</v>
          </cell>
          <cell r="H10">
            <v>17</v>
          </cell>
          <cell r="I10">
            <v>0</v>
          </cell>
          <cell r="J10">
            <v>17</v>
          </cell>
          <cell r="K10">
            <v>183</v>
          </cell>
        </row>
        <row r="11">
          <cell r="G11">
            <v>0</v>
          </cell>
          <cell r="H11">
            <v>412</v>
          </cell>
          <cell r="I11">
            <v>0</v>
          </cell>
          <cell r="J11">
            <v>412</v>
          </cell>
          <cell r="K11">
            <v>623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148</v>
          </cell>
        </row>
        <row r="13">
          <cell r="G13">
            <v>0</v>
          </cell>
          <cell r="H13">
            <v>258</v>
          </cell>
          <cell r="I13">
            <v>0</v>
          </cell>
          <cell r="J13">
            <v>258</v>
          </cell>
          <cell r="K13">
            <v>0</v>
          </cell>
        </row>
        <row r="14">
          <cell r="G14">
            <v>0</v>
          </cell>
          <cell r="H14">
            <v>4047</v>
          </cell>
          <cell r="I14">
            <v>0</v>
          </cell>
          <cell r="J14">
            <v>4047</v>
          </cell>
          <cell r="K14">
            <v>3471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G17">
            <v>0</v>
          </cell>
          <cell r="H17">
            <v>4047</v>
          </cell>
          <cell r="I17">
            <v>0</v>
          </cell>
          <cell r="J17">
            <v>4047</v>
          </cell>
          <cell r="K17">
            <v>3471</v>
          </cell>
        </row>
      </sheetData>
      <sheetData sheetId="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реестр отгрузка"/>
      <sheetName val="Личный номер"/>
      <sheetName val="5930.01"/>
      <sheetName val="Setup"/>
      <sheetName val="XX_X"/>
      <sheetName val="Main"/>
      <sheetName val="Договор № 356Л01001"/>
      <sheetName val="F1_detail"/>
      <sheetName val="Tier 31.12.07"/>
      <sheetName val="27_Коммерч.расходы"/>
    </sheetNames>
    <sheetDataSet>
      <sheetData sheetId="0" refreshError="1">
        <row r="8">
          <cell r="B8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Нфакт"/>
      <sheetName val="АРобщий"/>
      <sheetName val="форма1"/>
      <sheetName val="форма2"/>
      <sheetName val="Структура Аудиторского Файла"/>
      <sheetName val="A2-1"/>
      <sheetName val="А2-3"/>
      <sheetName val="А2-4"/>
      <sheetName val="A4"/>
      <sheetName val="А7"/>
      <sheetName val="A 12"/>
      <sheetName val="А 13"/>
      <sheetName val="B2"/>
      <sheetName val="B3"/>
      <sheetName val="B4"/>
      <sheetName val="В5"/>
      <sheetName val="B6"/>
      <sheetName val="B7"/>
      <sheetName val="B8"/>
      <sheetName val="B9"/>
      <sheetName val="B10"/>
      <sheetName val="B11"/>
      <sheetName val="С1"/>
      <sheetName val="С2п"/>
      <sheetName val="С2с"/>
      <sheetName val="C3"/>
      <sheetName val="C4"/>
      <sheetName val="ВХР"/>
      <sheetName val="ВХР (2)"/>
      <sheetName val="С5"/>
      <sheetName val="С6_1"/>
      <sheetName val="С6_2"/>
      <sheetName val="РВК"/>
      <sheetName val="Расчет риска"/>
      <sheetName val="ФН"/>
      <sheetName val="выборка1"/>
      <sheetName val="выборка2"/>
      <sheetName val="C7"/>
      <sheetName val="C8"/>
      <sheetName val="С9"/>
      <sheetName val="Нематериальные активы"/>
      <sheetName val="Основные средства"/>
      <sheetName val="Незавершенное строительство"/>
      <sheetName val="Доходные вложения в матценности"/>
      <sheetName val="Долгосрочные финансовые вложени"/>
      <sheetName val="Отложенные налоговые активы"/>
      <sheetName val="Прочие внеоборотные активы"/>
      <sheetName val="Запасы"/>
      <sheetName val="НДС по приобретенным ценностям"/>
      <sheetName val="Дебиторка свыше 12 мес"/>
      <sheetName val="Дебиторка до 12 мес "/>
      <sheetName val="Краткосрочные финансовые вложен"/>
      <sheetName val="Денежные средства"/>
      <sheetName val="Прочие оборотные активы"/>
      <sheetName val="Уставный капитал"/>
      <sheetName val="Добавочный капитал"/>
      <sheetName val="Резервный капитал"/>
      <sheetName val="Нераспред прибыль отчетного год"/>
      <sheetName val="Займы и кредиты"/>
      <sheetName val="Отложенные налоговые обязательс"/>
      <sheetName val="Прочие долгосрочные обязательст"/>
      <sheetName val="Займы и кредиты (краткосрочные)"/>
      <sheetName val="Кредиторская задолженность"/>
      <sheetName val="Задолженность по выплате доходо"/>
      <sheetName val="Доходы будущих периодов"/>
      <sheetName val="Резервы предстоящих расходов"/>
      <sheetName val="Прочие краткосрочные обязател"/>
      <sheetName val="Забалансовые счета"/>
      <sheetName val="Выручка"/>
      <sheetName val="J010"/>
      <sheetName val="Себестоимость"/>
      <sheetName val="Коммерческие расходы"/>
      <sheetName val="Управленческие расходы"/>
      <sheetName val="Прочие доходы и расходы"/>
      <sheetName val="Отложен нал актив. и обяз."/>
      <sheetName val="НДС"/>
      <sheetName val="Акцизы "/>
      <sheetName val="НДФЛ"/>
      <sheetName val="ЕСН "/>
      <sheetName val="Налог на прибыль"/>
      <sheetName val="НДПИ"/>
      <sheetName val="Водный налог"/>
      <sheetName val="Налог на имущество организаций"/>
      <sheetName val="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водн ОСВ"/>
      <sheetName val="Курс"/>
      <sheetName val="Баланс"/>
      <sheetName val="BalancePL"/>
      <sheetName val="Трансформ. лист"/>
      <sheetName val="Проводки"/>
      <sheetName val="Sistema Trial Balance"/>
      <sheetName val="1. Деньги"/>
      <sheetName val="2. ДЗ менее 12м"/>
      <sheetName val="3. ДЗ более 12м"/>
      <sheetName val="4. Акции"/>
      <sheetName val="5. Займы выд. (все)"/>
      <sheetName val="6. Прочие кратк. вложения"/>
      <sheetName val="7. Прочие долг. вложения"/>
      <sheetName val="8. Запасы"/>
      <sheetName val="9. Основные ср-ва"/>
      <sheetName val="10. Незав-ое стр-во"/>
      <sheetName val="11. НА"/>
      <sheetName val="12. Прочие активы; РБП"/>
      <sheetName val="13. Капитал"/>
      <sheetName val="14. КЗ"/>
      <sheetName val="15. Расч. по дивидендам"/>
      <sheetName val="16. ДБП; Целевое фин."/>
      <sheetName val="17. Кредиты получ. кратк."/>
      <sheetName val="18. Кредиты получ. долг."/>
      <sheetName val="19. Прочие пассивы"/>
      <sheetName val="20. Налог на прибыль"/>
      <sheetName val="21. Приб_убытки"/>
      <sheetName val="22. Пр. доходы и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BS"/>
      <sheetName val="IFRS PL"/>
      <sheetName val="RAS IS"/>
      <sheetName val="Cash flow"/>
      <sheetName val="TB RAS"/>
      <sheetName val="RAS BS"/>
      <sheetName val="Equity reconciliation"/>
      <sheetName val="TB KOS Consolidated 2004"/>
      <sheetName val="TB KOS 2004"/>
      <sheetName val="TB Agrosintez"/>
      <sheetName val="Other subsidiaries"/>
      <sheetName val="Cons adj 04"/>
      <sheetName val="Adj 04"/>
      <sheetName val="RJE 04"/>
      <sheetName val="Reverse'04"/>
      <sheetName val="PAJE'03"/>
      <sheetName val="PRJE'03"/>
      <sheetName val="DT calculation"/>
      <sheetName val="IFRS IA RF TO PASTE"/>
      <sheetName val="RP"/>
      <sheetName val="RP support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зз"/>
    </sheetNames>
    <sheetDataSet>
      <sheetData sheetId="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Investments restmnt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DT summary"/>
      <sheetName val="Treasury Shares "/>
      <sheetName val="Inflation"/>
      <sheetName val="PL_detailed"/>
      <sheetName val="PL_USD"/>
      <sheetName val="Sheet3"/>
      <sheetName val="д-р 9 м-в 2005"/>
      <sheetName val="IAS_5"/>
      <sheetName val="Лист4"/>
      <sheetName val="Лист1"/>
      <sheetName val="база основная"/>
      <sheetName val="$"/>
      <sheetName val="векселя в обращении"/>
      <sheetName val="Лист2"/>
      <sheetName val="реестр домиц. векселей"/>
      <sheetName val="реестр от 06-02-02"/>
      <sheetName val="сводная"/>
      <sheetName val="реестр от 07-03-02"/>
      <sheetName val="табл 18 для ПРАЙСА"/>
      <sheetName val="табл 18 для ПРАЙСА на 01-01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5900.01"/>
      <sheetName val="5900.02"/>
      <sheetName val="5910.01"/>
      <sheetName val="5910.02"/>
      <sheetName val="5910.03"/>
      <sheetName val="5910.04"/>
      <sheetName val="5910.05"/>
      <sheetName val="5910.06"/>
      <sheetName val="5910.07"/>
      <sheetName val="5910.08"/>
      <sheetName val="5920.01"/>
      <sheetName val="5920.02"/>
      <sheetName val="5930.01"/>
      <sheetName val="сравнение"/>
      <sheetName val="выборка по 41 сч"/>
      <sheetName val="Кт46"/>
      <sheetName val="5940.04"/>
      <sheetName val=" выборка по 004 сч"/>
      <sheetName val="сверка 930 стр и сч004"/>
      <sheetName val="002 сверка с 920"/>
      <sheetName val="004 сверка с ОСВ"/>
      <sheetName val="41 счет сверка с ОСВ"/>
      <sheetName val="приход"/>
      <sheetName val="5950.01"/>
      <sheetName val="5950.02"/>
      <sheetName val="5950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3">
          <cell r="E33">
            <v>333503818.00999999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квартал (2004) уточнени 2%28 "/>
      <sheetName val="Лист3"/>
      <sheetName val="Лист1"/>
      <sheetName val="списание матер 0604 (проводка)"/>
      <sheetName val="списание матер 0604 (нет прово)"/>
      <sheetName val="налог произв 6 мес"/>
      <sheetName val="производство 0104"/>
      <sheetName val="производство 0204"/>
      <sheetName val="производство 0304"/>
      <sheetName val="производство 0404"/>
      <sheetName val="производство 0504"/>
      <sheetName val="производство 0604"/>
      <sheetName val="97_60 (РАСЧЕТ ПНО за 02кв.04)"/>
      <sheetName val="Navision 2q"/>
      <sheetName val="2 квартал (2005)"/>
      <sheetName val="2 квартал (2004)"/>
      <sheetName val="2 квартал (2004) с уточнением"/>
      <sheetName val="44.60 (2 кв)"/>
      <sheetName val="44.61 (2 кв)"/>
      <sheetName val="44.77 (2 кв)"/>
      <sheetName val="44.84 и 97.60 Комп.прог. (2 кв)"/>
      <sheetName val="44.83 (2 кв)"/>
      <sheetName val="44.85 (2 кв)"/>
      <sheetName val="Лист1 (2)"/>
      <sheetName val="44.99 (2 кв)"/>
      <sheetName val="реклама 2 кв"/>
      <sheetName val="разное (для выяснения) (1 к (2)"/>
      <sheetName val="налог произв 3 мес"/>
      <sheetName val="программн.обеспеч 97 счет"/>
      <sheetName val="налог произв 12МЕС (ПО ГРУППАМ)"/>
      <sheetName val="налог произв 12МЕС"/>
      <sheetName val="проданное ОС"/>
      <sheetName val="4 квартал (2003)"/>
      <sheetName val="91.42 (1 кв)"/>
      <sheetName val="налог произв 3 мес (по группам)"/>
      <sheetName val="44.60 (1 кв)"/>
      <sheetName val="44.61 (1 кв)"/>
      <sheetName val="44.77 (1 кв)"/>
      <sheetName val="44.84 и 97.60 Комп.прог. (1 кв)"/>
      <sheetName val="44.83 (1 кв)"/>
      <sheetName val="44.85 (1 кв)"/>
      <sheetName val="44.99 (1 кв)"/>
      <sheetName val="разное (для выяснения) (1 кв)"/>
      <sheetName val="97_60 (РАСЧЕТ ПНО за 01кв.04)"/>
      <sheetName val="1 квартал (2004)"/>
      <sheetName val="1 квартал (2004)уточненка"/>
      <sheetName val="4 квартал (2004)"/>
      <sheetName val="Navision 1q"/>
      <sheetName val="данные для уточнения 4кв03 "/>
      <sheetName val="Лист2"/>
      <sheetName val="4 квартал (2003)new"/>
      <sheetName val="Navision 4q"/>
      <sheetName val="2 квартал (2004) уточнени 2(% )"/>
      <sheetName val="Ф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_ деб"/>
      <sheetName val="Прогр_кред"/>
      <sheetName val="6110_01_"/>
      <sheetName val="Программа "/>
      <sheetName val="справки к раз_2"/>
      <sheetName val="5300_04"/>
      <sheetName val="5310_01"/>
      <sheetName val="_5610_04"/>
      <sheetName val="5630_02_"/>
      <sheetName val="5930_01"/>
      <sheetName val="_выборка по 004 сч"/>
      <sheetName val="анализ корректности"/>
      <sheetName val="выборка"/>
      <sheetName val="МБ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30_01"/>
      <sheetName val="_выборка по 004 сч"/>
    </sheetNames>
    <sheetDataSet>
      <sheetData sheetId="0"/>
      <sheetData sheetId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5610_04"/>
    </sheetNames>
    <sheetDataSet>
      <sheetData sheetId="0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. сущ."/>
      <sheetName val="++8210.20"/>
    </sheetNames>
    <sheetDataSet>
      <sheetData sheetId="0" refreshError="1"/>
      <sheetData sheetId="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00.04"/>
      <sheetName val="5310.01"/>
      <sheetName val="5300_04"/>
      <sheetName val="5310_01"/>
      <sheetName val="+5610.04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00_04"/>
      <sheetName val="5310_01"/>
    </sheetNames>
    <sheetDataSet>
      <sheetData sheetId="0"/>
      <sheetData sheetId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_300903"/>
      <sheetName val="Ф2 GAAP"/>
      <sheetName val="Ф3 GAAP"/>
      <sheetName val="Ф2"/>
      <sheetName val="Ф3"/>
      <sheetName val="Rates"/>
      <sheetName val="USD_311202"/>
      <sheetName val="SAD"/>
      <sheetName val="P_L"/>
      <sheetName val="RE_SC"/>
      <sheetName val="Other adj 2002"/>
      <sheetName val="FA_CIP"/>
      <sheetName val="FA_свод"/>
      <sheetName val="TR"/>
      <sheetName val="Ф7.2-ageing"/>
      <sheetName val="Inventory"/>
      <sheetName val="Fut per expense"/>
      <sheetName val="Loans"/>
      <sheetName val="Penalties"/>
      <sheetName val="Restructuring"/>
      <sheetName val="Payables"/>
      <sheetName val="===DIVIDER==="/>
      <sheetName val="ths 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"/>
      <sheetName val="mort"/>
      <sheetName val="ставки"/>
      <sheetName val="ИТОГО"/>
      <sheetName val="кол-во полисов"/>
      <sheetName val="МЛ0101"/>
      <sheetName val="МЛ0102"/>
      <sheetName val="МЛ0106"/>
      <sheetName val="МЛ0107"/>
      <sheetName val="МЛ0302"/>
      <sheetName val="мл0303"/>
      <sheetName val="МЛ0304"/>
      <sheetName val="мл0305"/>
      <sheetName val="1"/>
      <sheetName val="МЛ0108"/>
      <sheetName val="МЛ0109"/>
    </sheetNames>
    <sheetDataSet>
      <sheetData sheetId="0" refreshError="1"/>
      <sheetData sheetId="1" refreshError="1"/>
      <sheetData sheetId="2">
        <row r="1">
          <cell r="B1" t="str">
            <v>руб</v>
          </cell>
          <cell r="C1" t="str">
            <v>евро</v>
          </cell>
        </row>
        <row r="2">
          <cell r="A2">
            <v>5</v>
          </cell>
          <cell r="B2">
            <v>5.5E-2</v>
          </cell>
          <cell r="C2">
            <v>4.4999999999999998E-2</v>
          </cell>
        </row>
        <row r="3">
          <cell r="A3">
            <v>6</v>
          </cell>
          <cell r="B3">
            <v>4.4999999999999998E-2</v>
          </cell>
          <cell r="C3">
            <v>0.04</v>
          </cell>
        </row>
        <row r="4">
          <cell r="A4">
            <v>7</v>
          </cell>
          <cell r="B4">
            <v>4.4999999999999998E-2</v>
          </cell>
          <cell r="C4">
            <v>0.04</v>
          </cell>
        </row>
        <row r="5">
          <cell r="A5">
            <v>8</v>
          </cell>
          <cell r="B5">
            <v>4.4999999999999998E-2</v>
          </cell>
          <cell r="C5">
            <v>0.04</v>
          </cell>
        </row>
        <row r="6">
          <cell r="A6">
            <v>9</v>
          </cell>
          <cell r="B6">
            <v>4.4999999999999998E-2</v>
          </cell>
          <cell r="C6">
            <v>0.04</v>
          </cell>
        </row>
        <row r="7">
          <cell r="A7">
            <v>10</v>
          </cell>
          <cell r="B7">
            <v>4.4999999999999998E-2</v>
          </cell>
          <cell r="C7">
            <v>0.04</v>
          </cell>
        </row>
        <row r="8">
          <cell r="A8">
            <v>11</v>
          </cell>
          <cell r="B8">
            <v>0.04</v>
          </cell>
          <cell r="C8">
            <v>3.5000000000000003E-2</v>
          </cell>
        </row>
        <row r="9">
          <cell r="A9">
            <v>12</v>
          </cell>
          <cell r="B9">
            <v>0.04</v>
          </cell>
          <cell r="C9">
            <v>3.5000000000000003E-2</v>
          </cell>
        </row>
        <row r="10">
          <cell r="A10">
            <v>13</v>
          </cell>
          <cell r="B10">
            <v>0.04</v>
          </cell>
          <cell r="C10">
            <v>3.5000000000000003E-2</v>
          </cell>
        </row>
        <row r="11">
          <cell r="A11">
            <v>14</v>
          </cell>
          <cell r="B11">
            <v>0.04</v>
          </cell>
          <cell r="C11">
            <v>3.5000000000000003E-2</v>
          </cell>
        </row>
        <row r="12">
          <cell r="A12">
            <v>15</v>
          </cell>
          <cell r="B12">
            <v>0.04</v>
          </cell>
          <cell r="C12">
            <v>3.5000000000000003E-2</v>
          </cell>
        </row>
        <row r="13">
          <cell r="A13">
            <v>16</v>
          </cell>
          <cell r="B13">
            <v>0.04</v>
          </cell>
          <cell r="C13">
            <v>3.5000000000000003E-2</v>
          </cell>
        </row>
        <row r="14">
          <cell r="A14">
            <v>17</v>
          </cell>
          <cell r="B14">
            <v>0.04</v>
          </cell>
          <cell r="C14">
            <v>3.5000000000000003E-2</v>
          </cell>
        </row>
        <row r="15">
          <cell r="A15">
            <v>18</v>
          </cell>
          <cell r="B15">
            <v>0.04</v>
          </cell>
          <cell r="C15">
            <v>3.5000000000000003E-2</v>
          </cell>
        </row>
        <row r="16">
          <cell r="A16">
            <v>19</v>
          </cell>
          <cell r="B16">
            <v>0.04</v>
          </cell>
          <cell r="C16">
            <v>3.5000000000000003E-2</v>
          </cell>
        </row>
        <row r="17">
          <cell r="A17">
            <v>20</v>
          </cell>
          <cell r="B17">
            <v>0.04</v>
          </cell>
          <cell r="C17">
            <v>3.5000000000000003E-2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Note&amp;Disclosure"/>
      <sheetName val="Final schedule"/>
      <sheetName val="LPH8"/>
      <sheetName val="LPH6"/>
      <sheetName val="LPH3"/>
      <sheetName val="GLK1"/>
      <sheetName val="GLK2"/>
      <sheetName val="GLK3"/>
      <sheetName val="GLK4"/>
      <sheetName val="GLK5"/>
      <sheetName val="GLK6"/>
      <sheetName val="GLK7"/>
      <sheetName val="GLK8"/>
      <sheetName val="GLK9"/>
      <sheetName val="GLK10"/>
      <sheetName val="GLK11"/>
      <sheetName val="GLK12"/>
      <sheetName val="GLK13"/>
      <sheetName val="GLK14"/>
      <sheetName val="GLK15"/>
      <sheetName val="GLK16"/>
      <sheetName val="GLK17"/>
      <sheetName val="GLK18"/>
      <sheetName val="GLK19"/>
      <sheetName val="GLK21"/>
      <sheetName val="GLK22"/>
      <sheetName val="GLK23"/>
      <sheetName val="GLK24"/>
      <sheetName val="GLK25"/>
      <sheetName val="GLK30"/>
      <sheetName val="GLK31"/>
      <sheetName val="GLK32"/>
      <sheetName val="BOL1"/>
      <sheetName val="ActualPayments"/>
      <sheetName val="Ex-rate"/>
      <sheetName val="PPPI"/>
      <sheetName val="Tickmarks"/>
    </sheetNames>
    <sheetDataSet>
      <sheetData sheetId="0" refreshError="1"/>
      <sheetData sheetId="1" refreshError="1"/>
      <sheetData sheetId="2" refreshError="1">
        <row r="2">
          <cell r="C2">
            <v>37621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5600.1"/>
      <sheetName val="5600.2"/>
      <sheetName val="+5610.01"/>
      <sheetName val="+5610.04"/>
      <sheetName val="5610.05"/>
      <sheetName val="+5620.01"/>
      <sheetName val="+5620.02"/>
      <sheetName val="+5620.03"/>
      <sheetName val="+5620.04"/>
      <sheetName val="+5630.01"/>
      <sheetName val="+5630.02"/>
      <sheetName val="+5640.01"/>
      <sheetName val="+5640.02"/>
      <sheetName val="+5640.04"/>
      <sheetName val="+5650.01"/>
      <sheetName val="+5650.02"/>
      <sheetName val="+5650.03"/>
      <sheetName val="+5660.01"/>
      <sheetName val="+5660.04"/>
      <sheetName val="+5660.05"/>
      <sheetName val="+5660.06"/>
      <sheetName val="5670"/>
      <sheetName val="титул"/>
      <sheetName val="опись"/>
      <sheetName val="Лист1"/>
      <sheetName val="Лист2"/>
      <sheetName val="Прог"/>
      <sheetName val="D-T.1"/>
      <sheetName val="D-T.2"/>
      <sheetName val="D-T.3"/>
      <sheetName val="D-T.4"/>
      <sheetName val="D-Т.5"/>
      <sheetName val="D-Т.6"/>
      <sheetName val="D-Т.7"/>
      <sheetName val="4710.1 ф2"/>
      <sheetName val="J010.1"/>
      <sheetName val="J010.2"/>
      <sheetName val="L030.1"/>
      <sheetName val="5900.1 сч 43 45"/>
      <sheetName val="5900.2 ТБ"/>
      <sheetName val="9110.1ндс"/>
      <sheetName val="Т1.1"/>
      <sheetName val="Т1.2"/>
      <sheetName val="Т1.3"/>
      <sheetName val="Т1.4"/>
      <sheetName val="Т1.5"/>
      <sheetName val="Т1.6"/>
      <sheetName val="Т1.7"/>
      <sheetName val="Т1.8"/>
      <sheetName val="Т1.9"/>
      <sheetName val="8310 операц внереализац91"/>
      <sheetName val="8210.1"/>
      <sheetName val="8210.2опр"/>
      <sheetName val="5510 сч 97"/>
      <sheetName val="9120.1нал на приб"/>
      <sheetName val="9120.2 остатки на НЗП"/>
      <sheetName val="9120.3 ПБУ 18 6801 сч"/>
      <sheetName val="9120.4пбу 18"/>
      <sheetName val="4710.2"/>
      <sheetName val="опл выр Кт62"/>
      <sheetName val="ндс отлож начисл Кт68"/>
      <sheetName val="ндс выч"/>
      <sheetName val="9110.2 экспортный"/>
      <sheetName val="оплата нефть"/>
      <sheetName val="Т6.1"/>
      <sheetName val="Т6.2"/>
      <sheetName val="Т6.3"/>
      <sheetName val="Т6.4.1"/>
      <sheetName val="Т6.4.2"/>
      <sheetName val="Т6.5"/>
      <sheetName val="Т6.5.1"/>
      <sheetName val="Т6.5.2"/>
      <sheetName val="Т6.6"/>
      <sheetName val="Т6.7"/>
      <sheetName val="Т6.8"/>
      <sheetName val="5310.01"/>
      <sheetName val="5300.04"/>
      <sheetName val="_5610_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C15">
            <v>47691802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OB 2000"/>
      <sheetName val="Turnover 2000"/>
      <sheetName val="CO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ОС"/>
      <sheetName val="XLR_NoRangeSheet"/>
      <sheetName val="Свод"/>
      <sheetName val="5310.01"/>
      <sheetName val="5300.04"/>
      <sheetName val="Rates"/>
    </sheetNames>
    <sheetDataSet>
      <sheetData sheetId="0" refreshError="1"/>
      <sheetData sheetId="1" refreshError="1">
        <row r="8">
          <cell r="B8">
            <v>64201028</v>
          </cell>
          <cell r="C8">
            <v>10642715</v>
          </cell>
          <cell r="D8">
            <v>9900442</v>
          </cell>
          <cell r="E8">
            <v>42608466.829999998</v>
          </cell>
          <cell r="F8">
            <v>2679431.36</v>
          </cell>
          <cell r="G8">
            <v>84583.78</v>
          </cell>
          <cell r="H8">
            <v>5786356.2400000002</v>
          </cell>
          <cell r="I8">
            <v>0</v>
          </cell>
          <cell r="J8">
            <v>-61493661.170000002</v>
          </cell>
          <cell r="K8">
            <v>752291662.41000009</v>
          </cell>
          <cell r="L8">
            <v>-343970039.02999997</v>
          </cell>
          <cell r="M8">
            <v>16170600.1</v>
          </cell>
          <cell r="N8">
            <v>88747709.689999998</v>
          </cell>
          <cell r="O8">
            <v>10642715</v>
          </cell>
          <cell r="P8">
            <v>9900442</v>
          </cell>
          <cell r="Q8">
            <v>59468226.700000003</v>
          </cell>
          <cell r="R8">
            <v>3364210.69</v>
          </cell>
          <cell r="S8">
            <v>586136.75</v>
          </cell>
          <cell r="T8">
            <v>6081486.1799999997</v>
          </cell>
          <cell r="U8">
            <v>0</v>
          </cell>
          <cell r="V8">
            <v>-62675586.130000003</v>
          </cell>
          <cell r="W8">
            <v>733071589.31000006</v>
          </cell>
          <cell r="X8">
            <v>-360420703.02999997</v>
          </cell>
          <cell r="Y8">
            <v>113410060.84</v>
          </cell>
          <cell r="Z8">
            <v>824000.52</v>
          </cell>
          <cell r="AA8">
            <v>8171735.5599999996</v>
          </cell>
          <cell r="AB8">
            <v>499799026.04000002</v>
          </cell>
          <cell r="AC8">
            <v>610421463.55999994</v>
          </cell>
          <cell r="AD8">
            <v>73440</v>
          </cell>
          <cell r="AE8">
            <v>73440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во"/>
      <sheetName val="Свод_1"/>
      <sheetName val="апрель "/>
      <sheetName val="пр-во"/>
      <sheetName val="Свод-1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"/>
      <sheetName val="сдтар"/>
      <sheetName val="топл."/>
      <sheetName val="вспом."/>
      <sheetName val="АУП 1"/>
      <sheetName val="зпосн"/>
      <sheetName val="запл.всм"/>
      <sheetName val="смета"/>
      <sheetName val="сырье"/>
      <sheetName val="пр-во"/>
      <sheetName val="цель."/>
      <sheetName val="сгущ."/>
      <sheetName val="кал.сг."/>
      <sheetName val="пр_во"/>
      <sheetName val="топл_"/>
      <sheetName val="вспом_"/>
      <sheetName val="АУП_1"/>
      <sheetName val="запл_всм"/>
      <sheetName val="цель_"/>
      <sheetName val="сгущ_"/>
      <sheetName val="кал_сг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X11">
            <v>3.6309999999999998</v>
          </cell>
        </row>
        <row r="14">
          <cell r="Y14">
            <v>102.51845452999999</v>
          </cell>
          <cell r="AA14">
            <v>70.031096999999988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62-02-I"/>
    </sheet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XLR_NoRangeSheet"/>
      <sheetName val="Table 1"/>
    </sheetNames>
    <sheetDataSet>
      <sheetData sheetId="0" refreshError="1"/>
      <sheetData sheetId="1" refreshError="1">
        <row r="10">
          <cell r="B10">
            <v>36114691.07</v>
          </cell>
          <cell r="C10">
            <v>353663</v>
          </cell>
          <cell r="D10">
            <v>37418471.07</v>
          </cell>
          <cell r="E10">
            <v>546862</v>
          </cell>
          <cell r="F10">
            <v>37437118.039999999</v>
          </cell>
          <cell r="H10">
            <v>23928003.789999999</v>
          </cell>
          <cell r="I10">
            <v>27714280.360000003</v>
          </cell>
          <cell r="J10">
            <v>28306219.450000003</v>
          </cell>
          <cell r="K10">
            <v>816185.41</v>
          </cell>
          <cell r="L10">
            <v>815567.92</v>
          </cell>
          <cell r="M10">
            <v>819691.85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99793819.079999983</v>
          </cell>
          <cell r="I11">
            <v>-99793819.079999998</v>
          </cell>
          <cell r="J11">
            <v>99793819.079999983</v>
          </cell>
          <cell r="K11">
            <v>-99793819.079999998</v>
          </cell>
          <cell r="L11">
            <v>99793005.75</v>
          </cell>
        </row>
      </sheetData>
      <sheetData sheetId="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ОС RUS - ДВИЖЕНИЕ_Data"/>
      <sheetName val="Группы ОС"/>
      <sheetName val="ОС RUS - ДВИЖЕНИЕ"/>
      <sheetName val="КВ RUS - ДВИЖЕНИЕ_Data"/>
      <sheetName val="ОС GAAP NGW - ДВИЖЕНИЕ_Data"/>
      <sheetName val="ОС GAAP - ДВИЖЕНИЕ"/>
      <sheetName val="КВ GAAP - ДВИЖЕНИЕ_Data"/>
      <sheetName val="ОС GAAP - ДВИЖЕНИЕ_Data"/>
      <sheetName val="ОС GAAP NGW - ДВИЖЕНИЕ"/>
      <sheetName val="КВ RUS - ДВИЖЕНИЕ"/>
      <sheetName val="КВ GAAP NGW - ДВИЖЕНИЕ_Data"/>
      <sheetName val="КВ GAAP - ДВИЖЕНИЕ"/>
      <sheetName val="КВ GAAP NGW - ДВИЖЕНИЕ"/>
      <sheetName val="XLR_NoRangeSheet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"/>
      <sheetName val="31_12_01"/>
      <sheetName val="TrialBalance"/>
      <sheetName val="FOREX_proof"/>
      <sheetName val="31_12_02"/>
      <sheetName val="Avitrans_Фин влож 2002"/>
      <sheetName val="adj_31_12_01"/>
      <sheetName val="adj_31_12_02"/>
      <sheetName val="Oper_Non_operating"/>
      <sheetName val="Consolidation"/>
      <sheetName val="CutOff_Sales_Rec"/>
      <sheetName val="FA_check_2002"/>
      <sheetName val="ShareCapital"/>
      <sheetName val="APIC"/>
      <sheetName val="VSMPOSharesPurchase"/>
      <sheetName val="ST_Invetsments"/>
      <sheetName val="InvestmentsLT"/>
      <sheetName val="FA_SocialSphere"/>
      <sheetName val="FA"/>
      <sheetName val="AP_breakdown"/>
      <sheetName val="AR_breakdown"/>
      <sheetName val="AdvancesReclass_TaxesReclass"/>
      <sheetName val="Advances_Receiv_Payab_Net_Off"/>
      <sheetName val="COS breakdown"/>
      <sheetName val="Sales_breakdown"/>
      <sheetName val="Payables_Reclass_NotesPayble"/>
      <sheetName val="loans_borrowings"/>
      <sheetName val="Cash"/>
      <sheetName val="SlowMowingInv"/>
      <sheetName val="FA_Avitrans"/>
      <sheetName val="Loans_OtherReceiv"/>
      <sheetName val="InvReclass2001"/>
      <sheetName val="InventoryReclass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JE and RJE"/>
      <sheetName val="Sample  of AR"/>
      <sheetName val="Breakdown of AR"/>
      <sheetName val="Confirmations"/>
      <sheetName val="Provision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IAS TS"/>
      <sheetName val="AJE"/>
      <sheetName val="Cash"/>
      <sheetName val="AR"/>
      <sheetName val="Reversals"/>
      <sheetName val="RE"/>
      <sheetName val="Tickmarks"/>
    </sheetNames>
    <sheetDataSet>
      <sheetData sheetId="0" refreshError="1"/>
      <sheetData sheetId="1" refreshError="1"/>
      <sheetData sheetId="2" refreshError="1"/>
      <sheetData sheetId="3" refreshError="1">
        <row r="176">
          <cell r="F176">
            <v>152458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ДЗ"/>
      <sheetName val="КЗ"/>
      <sheetName val="ОС обортка"/>
      <sheetName val="ОС на начало периода"/>
      <sheetName val="Выбытие ОС"/>
      <sheetName val="Увеличение ст-ти ОС"/>
      <sheetName val="Покупка ОС"/>
      <sheetName val="08"/>
      <sheetName val="НМА"/>
      <sheetName val="УК"/>
      <sheetName val="Индексы инфляции"/>
      <sheetName val="Запасы"/>
      <sheetName val="Деньги"/>
      <sheetName val="Инвестиции"/>
      <sheetName val="Краткосрочн Кредит"/>
      <sheetName val="Отложенный налог"/>
      <sheetName val="баланс"/>
      <sheetName val="Комментар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7"/>
  <sheetViews>
    <sheetView showGridLines="0" tabSelected="1" zoomScale="95" zoomScaleNormal="95" workbookViewId="0">
      <selection activeCell="C197" sqref="C197"/>
    </sheetView>
  </sheetViews>
  <sheetFormatPr defaultRowHeight="13.5"/>
  <cols>
    <col min="1" max="1" width="6.5703125" style="3" customWidth="1"/>
    <col min="2" max="2" width="52.7109375" style="1" customWidth="1"/>
    <col min="3" max="3" width="13.140625" style="1" customWidth="1"/>
    <col min="4" max="4" width="1.140625" style="2" customWidth="1"/>
    <col min="5" max="5" width="13.140625" style="1" customWidth="1"/>
    <col min="6" max="6" width="1.140625" style="2" customWidth="1"/>
    <col min="7" max="7" width="11" style="1" customWidth="1"/>
    <col min="8" max="8" width="1.140625" style="1" customWidth="1"/>
    <col min="9" max="9" width="11.7109375" style="1" customWidth="1"/>
    <col min="10" max="10" width="1" style="1" customWidth="1"/>
    <col min="11" max="11" width="12.7109375" style="1" customWidth="1"/>
    <col min="12" max="12" width="1" style="1" customWidth="1"/>
    <col min="13" max="13" width="12.28515625" style="1" customWidth="1"/>
    <col min="14" max="14" width="1" style="1" customWidth="1"/>
    <col min="15" max="15" width="9.42578125" style="1" bestFit="1" customWidth="1"/>
    <col min="16" max="16" width="11.5703125" style="1" customWidth="1"/>
    <col min="17" max="20" width="9.42578125" style="1" bestFit="1" customWidth="1"/>
    <col min="21" max="21" width="10.42578125" style="1" customWidth="1"/>
    <col min="22" max="22" width="9.42578125" style="1" bestFit="1" customWidth="1"/>
    <col min="23" max="23" width="10.85546875" style="1" bestFit="1" customWidth="1"/>
    <col min="24" max="24" width="9.42578125" style="1" bestFit="1" customWidth="1"/>
    <col min="25" max="16384" width="9.140625" style="1"/>
  </cols>
  <sheetData>
    <row r="1" spans="1:6">
      <c r="A1" s="102">
        <f>[244]Содержание!A33</f>
        <v>26</v>
      </c>
      <c r="B1" s="101" t="str">
        <f>VLOOKUP(A1,[244]Содержание!$A$1:$B$42,2,0)</f>
        <v>Управление финансовыми рисками</v>
      </c>
      <c r="C1" s="35"/>
    </row>
    <row r="2" spans="1:6">
      <c r="A2" s="102"/>
      <c r="B2" s="101"/>
    </row>
    <row r="3" spans="1:6">
      <c r="A3" s="1"/>
      <c r="B3" s="1" t="s">
        <v>141</v>
      </c>
      <c r="D3" s="1"/>
      <c r="F3" s="1"/>
    </row>
    <row r="4" spans="1:6">
      <c r="A4" s="1"/>
      <c r="B4" s="1" t="s">
        <v>140</v>
      </c>
      <c r="D4" s="1"/>
      <c r="F4" s="1"/>
    </row>
    <row r="5" spans="1:6">
      <c r="A5" s="1"/>
      <c r="B5" s="1" t="s">
        <v>139</v>
      </c>
      <c r="D5" s="1"/>
      <c r="F5" s="1"/>
    </row>
    <row r="6" spans="1:6">
      <c r="A6" s="1"/>
      <c r="B6" s="1" t="s">
        <v>138</v>
      </c>
      <c r="D6" s="1"/>
      <c r="F6" s="1"/>
    </row>
    <row r="7" spans="1:6">
      <c r="A7" s="1"/>
      <c r="B7" s="1" t="s">
        <v>137</v>
      </c>
      <c r="D7" s="1"/>
      <c r="F7" s="1"/>
    </row>
    <row r="9" spans="1:6">
      <c r="B9" s="5" t="s">
        <v>136</v>
      </c>
    </row>
    <row r="10" spans="1:6">
      <c r="B10" s="1" t="s">
        <v>135</v>
      </c>
    </row>
    <row r="11" spans="1:6">
      <c r="B11" s="1" t="s">
        <v>134</v>
      </c>
    </row>
    <row r="12" spans="1:6">
      <c r="B12" s="1" t="s">
        <v>133</v>
      </c>
    </row>
    <row r="13" spans="1:6">
      <c r="B13" s="1" t="s">
        <v>132</v>
      </c>
    </row>
    <row r="14" spans="1:6">
      <c r="B14" s="1" t="s">
        <v>142</v>
      </c>
    </row>
    <row r="15" spans="1:6">
      <c r="B15" s="5" t="s">
        <v>131</v>
      </c>
    </row>
    <row r="16" spans="1:6">
      <c r="B16" s="1" t="s">
        <v>143</v>
      </c>
    </row>
    <row r="17" spans="2:8">
      <c r="B17" s="1" t="s">
        <v>130</v>
      </c>
      <c r="C17" s="35"/>
      <c r="E17" s="1" t="s">
        <v>104</v>
      </c>
      <c r="F17" s="1"/>
      <c r="G17" s="1">
        <f>'[245]12'!A1</f>
        <v>12</v>
      </c>
      <c r="H17" s="1" t="s">
        <v>3</v>
      </c>
    </row>
    <row r="18" spans="2:8">
      <c r="B18" s="1" t="s">
        <v>129</v>
      </c>
    </row>
    <row r="19" spans="2:8">
      <c r="B19" s="7" t="s">
        <v>128</v>
      </c>
    </row>
    <row r="20" spans="2:8">
      <c r="B20" s="1" t="s">
        <v>144</v>
      </c>
    </row>
    <row r="21" spans="2:8">
      <c r="B21" s="1" t="s">
        <v>127</v>
      </c>
    </row>
    <row r="22" spans="2:8">
      <c r="B22" s="1" t="s">
        <v>126</v>
      </c>
    </row>
    <row r="23" spans="2:8">
      <c r="B23" s="5" t="s">
        <v>125</v>
      </c>
    </row>
    <row r="24" spans="2:8">
      <c r="B24" s="1" t="s">
        <v>145</v>
      </c>
    </row>
    <row r="26" spans="2:8">
      <c r="B26" s="1" t="s">
        <v>146</v>
      </c>
    </row>
    <row r="27" spans="2:8">
      <c r="B27" s="1" t="s">
        <v>124</v>
      </c>
    </row>
    <row r="29" spans="2:8">
      <c r="B29" s="5" t="s">
        <v>123</v>
      </c>
    </row>
    <row r="30" spans="2:8">
      <c r="B30" s="1" t="s">
        <v>147</v>
      </c>
    </row>
    <row r="31" spans="2:8">
      <c r="B31" s="1" t="s">
        <v>122</v>
      </c>
    </row>
    <row r="32" spans="2:8">
      <c r="B32" s="1" t="s">
        <v>121</v>
      </c>
    </row>
    <row r="33" spans="2:10">
      <c r="B33" s="1" t="s">
        <v>120</v>
      </c>
    </row>
    <row r="35" spans="2:10" s="40" customFormat="1">
      <c r="B35" s="94" t="s">
        <v>119</v>
      </c>
      <c r="C35" s="100"/>
      <c r="D35" s="100"/>
      <c r="E35" s="100"/>
      <c r="F35" s="100"/>
      <c r="G35" s="84"/>
    </row>
    <row r="36" spans="2:10" s="40" customFormat="1">
      <c r="B36" s="93"/>
      <c r="C36" s="106" t="s">
        <v>2</v>
      </c>
      <c r="D36" s="106"/>
      <c r="E36" s="106"/>
      <c r="F36" s="92"/>
      <c r="G36" s="84"/>
    </row>
    <row r="37" spans="2:10" s="40" customFormat="1">
      <c r="B37" s="46"/>
      <c r="C37" s="83" t="s">
        <v>26</v>
      </c>
      <c r="D37" s="16"/>
      <c r="E37" s="83" t="s">
        <v>25</v>
      </c>
      <c r="F37" s="56"/>
      <c r="G37" s="84"/>
    </row>
    <row r="38" spans="2:10" s="40" customFormat="1">
      <c r="B38" s="46"/>
      <c r="C38" s="12"/>
      <c r="D38" s="16"/>
      <c r="E38" s="12"/>
      <c r="F38" s="56"/>
      <c r="G38" s="84"/>
    </row>
    <row r="39" spans="2:10" s="40" customFormat="1">
      <c r="B39" s="98" t="str">
        <f>'[244]25'!B8</f>
        <v>Займы выданные</v>
      </c>
      <c r="C39" s="97">
        <v>11619405.637658451</v>
      </c>
      <c r="D39" s="97"/>
      <c r="E39" s="97">
        <v>11533438.552131515</v>
      </c>
      <c r="F39" s="96"/>
      <c r="G39" s="84"/>
    </row>
    <row r="40" spans="2:10" s="40" customFormat="1">
      <c r="B40" s="99" t="str">
        <f>'[245]25'!B10</f>
        <v>Производные финансовые активы</v>
      </c>
      <c r="C40" s="97">
        <v>1576068.5013742833</v>
      </c>
      <c r="D40" s="96"/>
      <c r="E40" s="97">
        <v>1188808.4582828416</v>
      </c>
      <c r="F40" s="96"/>
      <c r="G40" s="84"/>
    </row>
    <row r="41" spans="2:10" s="40" customFormat="1">
      <c r="B41" s="98" t="str">
        <f>'[244]25'!B10</f>
        <v>Дебиторская задолженность</v>
      </c>
      <c r="C41" s="97">
        <v>350000</v>
      </c>
      <c r="D41" s="97"/>
      <c r="E41" s="97">
        <v>350000</v>
      </c>
      <c r="F41" s="96"/>
      <c r="G41" s="84"/>
    </row>
    <row r="42" spans="2:10" s="40" customFormat="1" ht="27">
      <c r="B42" s="98" t="str">
        <f>'[244]25'!B23</f>
        <v>Денежные средства и эквиваленты денежных средств</v>
      </c>
      <c r="C42" s="97">
        <v>209.47657999999998</v>
      </c>
      <c r="D42" s="97"/>
      <c r="E42" s="97">
        <v>544.08404999999993</v>
      </c>
      <c r="F42" s="96"/>
      <c r="G42" s="84"/>
    </row>
    <row r="43" spans="2:10" s="40" customFormat="1" ht="27">
      <c r="B43" s="46" t="s">
        <v>118</v>
      </c>
      <c r="C43" s="95">
        <f>SUM(C39:C42)</f>
        <v>13545683.615612734</v>
      </c>
      <c r="D43" s="73"/>
      <c r="E43" s="95">
        <f>SUM(E39:E42)</f>
        <v>13072791.094464356</v>
      </c>
      <c r="F43" s="56"/>
      <c r="G43" s="84"/>
    </row>
    <row r="44" spans="2:10" s="40" customFormat="1">
      <c r="B44" s="44"/>
      <c r="C44" s="39"/>
      <c r="D44" s="39"/>
      <c r="E44" s="39"/>
      <c r="F44" s="39"/>
      <c r="G44" s="84"/>
    </row>
    <row r="45" spans="2:10" s="40" customFormat="1">
      <c r="B45" s="44"/>
      <c r="C45" s="44"/>
      <c r="D45" s="16"/>
      <c r="E45" s="44"/>
      <c r="F45" s="16"/>
      <c r="G45" s="44"/>
      <c r="H45" s="84"/>
      <c r="I45" s="84"/>
      <c r="J45" s="84"/>
    </row>
    <row r="46" spans="2:10" s="40" customFormat="1">
      <c r="B46" s="94" t="s">
        <v>117</v>
      </c>
      <c r="C46" s="65"/>
      <c r="D46" s="65"/>
      <c r="E46" s="65"/>
      <c r="F46" s="65"/>
      <c r="G46" s="65"/>
      <c r="H46" s="84"/>
      <c r="I46" s="84"/>
      <c r="J46" s="84"/>
    </row>
    <row r="47" spans="2:10" s="40" customFormat="1">
      <c r="B47" s="93"/>
      <c r="C47" s="106" t="s">
        <v>2</v>
      </c>
      <c r="D47" s="106"/>
      <c r="E47" s="106"/>
      <c r="F47" s="92"/>
      <c r="G47" s="84"/>
    </row>
    <row r="48" spans="2:10" s="40" customFormat="1">
      <c r="B48" s="91"/>
      <c r="C48" s="83" t="s">
        <v>26</v>
      </c>
      <c r="D48" s="16"/>
      <c r="E48" s="83" t="s">
        <v>25</v>
      </c>
      <c r="F48" s="56"/>
      <c r="G48" s="84"/>
    </row>
    <row r="49" spans="1:11" s="40" customFormat="1">
      <c r="B49" s="87" t="s">
        <v>116</v>
      </c>
      <c r="C49" s="86">
        <f>C43</f>
        <v>13545683.615612734</v>
      </c>
      <c r="D49" s="85"/>
      <c r="E49" s="86">
        <f>E43</f>
        <v>13072791.094464356</v>
      </c>
      <c r="F49" s="85"/>
      <c r="G49" s="84"/>
    </row>
    <row r="50" spans="1:11" s="40" customFormat="1">
      <c r="B50" s="90" t="s">
        <v>115</v>
      </c>
      <c r="C50" s="89">
        <v>1</v>
      </c>
      <c r="D50" s="12"/>
      <c r="E50" s="89">
        <v>1</v>
      </c>
      <c r="F50" s="17"/>
      <c r="G50" s="88"/>
    </row>
    <row r="51" spans="1:11" s="40" customFormat="1">
      <c r="B51" s="87" t="s">
        <v>114</v>
      </c>
      <c r="C51" s="86">
        <f>'[245]12'!E28</f>
        <v>11007284.149900001</v>
      </c>
      <c r="D51" s="85"/>
      <c r="E51" s="86">
        <f>C51</f>
        <v>11007284.149900001</v>
      </c>
      <c r="F51" s="85"/>
      <c r="G51" s="84"/>
    </row>
    <row r="52" spans="1:11" s="40" customFormat="1">
      <c r="B52" s="44"/>
      <c r="C52" s="44"/>
      <c r="D52" s="16"/>
      <c r="E52" s="44"/>
      <c r="F52" s="16"/>
      <c r="G52" s="44"/>
      <c r="H52" s="84"/>
      <c r="I52" s="84"/>
      <c r="J52" s="84"/>
    </row>
    <row r="53" spans="1:11" s="40" customFormat="1">
      <c r="B53" s="99" t="s">
        <v>154</v>
      </c>
      <c r="C53" s="98"/>
      <c r="D53" s="98"/>
      <c r="E53" s="98"/>
      <c r="F53" s="98"/>
      <c r="G53" s="98"/>
      <c r="H53" s="84"/>
      <c r="I53" s="84"/>
      <c r="J53" s="84"/>
    </row>
    <row r="54" spans="1:11" s="40" customFormat="1">
      <c r="B54" s="99" t="s">
        <v>113</v>
      </c>
      <c r="C54" s="98"/>
      <c r="D54" s="98"/>
      <c r="E54" s="98"/>
      <c r="F54" s="98"/>
      <c r="G54" s="98"/>
      <c r="H54" s="84"/>
      <c r="I54" s="84"/>
      <c r="J54" s="84"/>
    </row>
    <row r="55" spans="1:11" s="40" customFormat="1">
      <c r="B55" s="99" t="s">
        <v>112</v>
      </c>
      <c r="C55" s="98"/>
      <c r="D55" s="98"/>
      <c r="E55" s="103">
        <f>E41/E43</f>
        <v>2.6773165536792425E-2</v>
      </c>
      <c r="F55" s="104" t="s">
        <v>111</v>
      </c>
      <c r="G55" s="72"/>
      <c r="H55" s="104"/>
      <c r="I55" s="103">
        <v>1.4999999999999999E-2</v>
      </c>
      <c r="J55" s="99" t="s">
        <v>110</v>
      </c>
      <c r="K55" s="105"/>
    </row>
    <row r="56" spans="1:11" s="40" customFormat="1">
      <c r="B56" s="44"/>
      <c r="C56" s="44"/>
      <c r="D56" s="44"/>
      <c r="E56" s="44"/>
      <c r="F56" s="44"/>
      <c r="G56" s="44"/>
      <c r="H56" s="84"/>
      <c r="I56" s="84"/>
      <c r="J56" s="84"/>
    </row>
    <row r="57" spans="1:11" s="40" customFormat="1">
      <c r="B57" s="72" t="s">
        <v>109</v>
      </c>
      <c r="D57" s="44"/>
      <c r="E57" s="44"/>
      <c r="F57" s="44"/>
      <c r="G57" s="44"/>
      <c r="H57" s="84"/>
      <c r="I57" s="84"/>
      <c r="J57" s="84"/>
    </row>
    <row r="58" spans="1:11" s="40" customFormat="1">
      <c r="B58" s="44"/>
      <c r="D58" s="44"/>
      <c r="E58" s="44"/>
      <c r="F58" s="44"/>
      <c r="G58" s="44"/>
      <c r="H58" s="84"/>
      <c r="I58" s="84"/>
      <c r="J58" s="84"/>
    </row>
    <row r="59" spans="1:11">
      <c r="A59" s="1"/>
      <c r="B59" s="5" t="s">
        <v>108</v>
      </c>
    </row>
    <row r="60" spans="1:11">
      <c r="A60" s="1"/>
      <c r="B60" s="1" t="s">
        <v>107</v>
      </c>
    </row>
    <row r="61" spans="1:11">
      <c r="A61" s="1"/>
      <c r="B61" s="1" t="s">
        <v>106</v>
      </c>
    </row>
    <row r="62" spans="1:11">
      <c r="A62" s="1"/>
      <c r="B62" s="1" t="s">
        <v>105</v>
      </c>
    </row>
    <row r="63" spans="1:11">
      <c r="A63" s="1"/>
      <c r="B63" s="1" t="s">
        <v>104</v>
      </c>
      <c r="C63" s="1">
        <f>'[244]24'!A1</f>
        <v>24</v>
      </c>
      <c r="D63" s="2" t="s">
        <v>103</v>
      </c>
    </row>
    <row r="64" spans="1:11">
      <c r="A64" s="1"/>
      <c r="B64" s="1" t="s">
        <v>102</v>
      </c>
    </row>
    <row r="66" spans="2:6">
      <c r="B66" s="1" t="s">
        <v>101</v>
      </c>
      <c r="D66" s="1"/>
      <c r="F66" s="1"/>
    </row>
    <row r="67" spans="2:6">
      <c r="B67" s="1" t="s">
        <v>148</v>
      </c>
      <c r="D67" s="1"/>
      <c r="F67" s="1"/>
    </row>
    <row r="68" spans="2:6">
      <c r="B68" s="93"/>
      <c r="C68" s="106" t="s">
        <v>2</v>
      </c>
      <c r="D68" s="106"/>
      <c r="E68" s="106"/>
      <c r="F68" s="1"/>
    </row>
    <row r="69" spans="2:6">
      <c r="B69" s="46"/>
      <c r="C69" s="83" t="s">
        <v>26</v>
      </c>
      <c r="D69" s="16"/>
      <c r="E69" s="83" t="s">
        <v>25</v>
      </c>
      <c r="F69" s="1"/>
    </row>
    <row r="70" spans="2:6">
      <c r="B70" s="46"/>
      <c r="C70" s="12"/>
      <c r="D70" s="16"/>
      <c r="E70" s="12"/>
      <c r="F70" s="1"/>
    </row>
    <row r="71" spans="2:6" ht="54">
      <c r="B71" s="81" t="s">
        <v>100</v>
      </c>
      <c r="C71" s="79">
        <v>17.85758955527497</v>
      </c>
      <c r="D71" s="82"/>
      <c r="E71" s="79">
        <v>3.8598939580891103</v>
      </c>
      <c r="F71" s="1"/>
    </row>
    <row r="72" spans="2:6" ht="81">
      <c r="B72" s="81" t="s">
        <v>99</v>
      </c>
      <c r="C72" s="79">
        <v>2.2336758185741183E-3</v>
      </c>
      <c r="D72" s="82"/>
      <c r="E72" s="79">
        <v>5.791553437568514E-3</v>
      </c>
      <c r="F72" s="1"/>
    </row>
    <row r="73" spans="2:6" ht="54">
      <c r="B73" s="81" t="s">
        <v>98</v>
      </c>
      <c r="C73" s="79">
        <v>0.875268130735957</v>
      </c>
      <c r="D73" s="80"/>
      <c r="E73" s="79">
        <v>0.97328084815667915</v>
      </c>
      <c r="F73" s="1"/>
    </row>
    <row r="74" spans="2:6">
      <c r="D74" s="1"/>
      <c r="F74" s="1"/>
    </row>
    <row r="75" spans="2:6" ht="15.75">
      <c r="B75" s="1" t="s">
        <v>149</v>
      </c>
      <c r="D75" s="1"/>
      <c r="F75" s="1"/>
    </row>
    <row r="76" spans="2:6">
      <c r="D76" s="1"/>
      <c r="F76" s="1"/>
    </row>
    <row r="77" spans="2:6">
      <c r="B77" s="1" t="s">
        <v>97</v>
      </c>
      <c r="D77" s="1"/>
      <c r="F77" s="1"/>
    </row>
    <row r="78" spans="2:6">
      <c r="B78" s="1" t="s">
        <v>96</v>
      </c>
      <c r="D78" s="1"/>
      <c r="F78" s="1"/>
    </row>
    <row r="79" spans="2:6">
      <c r="B79" s="1" t="s">
        <v>95</v>
      </c>
      <c r="D79" s="1"/>
      <c r="F79" s="1"/>
    </row>
    <row r="80" spans="2:6">
      <c r="B80" s="1" t="s">
        <v>94</v>
      </c>
      <c r="D80" s="1"/>
      <c r="F80" s="1"/>
    </row>
    <row r="81" spans="1:13">
      <c r="D81" s="1"/>
      <c r="F81" s="1"/>
    </row>
    <row r="82" spans="1:13">
      <c r="D82" s="1"/>
      <c r="F82" s="1"/>
    </row>
    <row r="83" spans="1:13">
      <c r="B83" s="1" t="s">
        <v>93</v>
      </c>
    </row>
    <row r="84" spans="1:13">
      <c r="B84" s="1" t="s">
        <v>92</v>
      </c>
    </row>
    <row r="85" spans="1:13">
      <c r="B85" s="1" t="s">
        <v>91</v>
      </c>
    </row>
    <row r="86" spans="1:13">
      <c r="B86" s="1" t="s">
        <v>90</v>
      </c>
    </row>
    <row r="87" spans="1:13">
      <c r="B87" s="7" t="s">
        <v>89</v>
      </c>
    </row>
    <row r="88" spans="1:13">
      <c r="B88" s="7" t="s">
        <v>88</v>
      </c>
    </row>
    <row r="89" spans="1:13">
      <c r="B89" s="1" t="s">
        <v>150</v>
      </c>
    </row>
    <row r="90" spans="1:13">
      <c r="B90" s="1" t="s">
        <v>151</v>
      </c>
    </row>
    <row r="91" spans="1:13">
      <c r="B91" s="1" t="s">
        <v>152</v>
      </c>
    </row>
    <row r="92" spans="1:13">
      <c r="B92" s="1" t="s">
        <v>87</v>
      </c>
    </row>
    <row r="93" spans="1:13">
      <c r="B93" s="1" t="s">
        <v>86</v>
      </c>
    </row>
    <row r="94" spans="1:13" s="34" customFormat="1">
      <c r="A94" s="62"/>
      <c r="B94" s="34" t="s">
        <v>153</v>
      </c>
      <c r="D94" s="40"/>
      <c r="E94" s="40"/>
      <c r="F94" s="40"/>
      <c r="I94" s="40"/>
    </row>
    <row r="95" spans="1:13" s="34" customFormat="1">
      <c r="A95" s="62"/>
      <c r="D95" s="40"/>
      <c r="E95" s="40"/>
      <c r="F95" s="40"/>
      <c r="I95" s="40"/>
    </row>
    <row r="96" spans="1:13" s="34" customFormat="1" ht="121.5">
      <c r="A96" s="62"/>
      <c r="B96" s="56" t="s">
        <v>85</v>
      </c>
      <c r="C96" s="77" t="s">
        <v>84</v>
      </c>
      <c r="D96" s="40"/>
      <c r="E96" s="78" t="s">
        <v>83</v>
      </c>
      <c r="G96" s="78" t="s">
        <v>82</v>
      </c>
      <c r="H96" s="40"/>
      <c r="I96" s="78" t="s">
        <v>81</v>
      </c>
      <c r="K96" s="78" t="s">
        <v>80</v>
      </c>
      <c r="M96" s="78" t="s">
        <v>79</v>
      </c>
    </row>
    <row r="97" spans="1:15" s="34" customFormat="1">
      <c r="A97" s="62"/>
      <c r="B97" s="76" t="s">
        <v>78</v>
      </c>
      <c r="C97" s="77"/>
      <c r="D97" s="40"/>
      <c r="E97" s="54"/>
      <c r="G97" s="54"/>
      <c r="H97" s="40"/>
      <c r="I97" s="54"/>
      <c r="K97" s="54"/>
      <c r="M97" s="54"/>
    </row>
    <row r="98" spans="1:15" s="34" customFormat="1">
      <c r="A98" s="62"/>
      <c r="B98" s="46" t="s">
        <v>36</v>
      </c>
      <c r="C98" s="46"/>
      <c r="D98" s="40"/>
      <c r="E98" s="73"/>
      <c r="G98" s="73"/>
      <c r="H98" s="40"/>
      <c r="I98" s="73"/>
      <c r="K98" s="73"/>
      <c r="M98" s="73"/>
    </row>
    <row r="99" spans="1:15" s="34" customFormat="1">
      <c r="A99" s="62"/>
      <c r="B99" s="44" t="str">
        <f>'[245]25'!B9</f>
        <v>Займы выданные</v>
      </c>
      <c r="C99" s="67">
        <f>'[245]25'!C9</f>
        <v>12</v>
      </c>
      <c r="D99" s="40"/>
      <c r="E99" s="66">
        <v>0</v>
      </c>
      <c r="G99" s="66">
        <v>0</v>
      </c>
      <c r="I99" s="66">
        <v>1357420.8532484509</v>
      </c>
      <c r="K99" s="66">
        <v>10261984.78441</v>
      </c>
      <c r="M99" s="66">
        <f>SUM(E99,G99,I99,K99)</f>
        <v>11619405.637658451</v>
      </c>
    </row>
    <row r="100" spans="1:15" s="34" customFormat="1">
      <c r="A100" s="62"/>
      <c r="B100" s="44" t="str">
        <f>'[245]25'!B10</f>
        <v>Производные финансовые активы</v>
      </c>
      <c r="C100" s="67">
        <f>'[245]25'!C10</f>
        <v>20</v>
      </c>
      <c r="D100" s="40"/>
      <c r="E100" s="66">
        <v>0</v>
      </c>
      <c r="G100" s="66">
        <v>0</v>
      </c>
      <c r="I100" s="66">
        <v>133898.53362488563</v>
      </c>
      <c r="K100" s="66">
        <v>1442169.9677493977</v>
      </c>
      <c r="M100" s="66">
        <f>SUM(E100,G100,I100,K100)</f>
        <v>1576068.5013742833</v>
      </c>
    </row>
    <row r="101" spans="1:15" s="34" customFormat="1">
      <c r="A101" s="62"/>
      <c r="B101" s="44" t="str">
        <f>'[245]25'!B11</f>
        <v>Дебиторская задолженность</v>
      </c>
      <c r="C101" s="67">
        <f>'[245]25'!C11</f>
        <v>13</v>
      </c>
      <c r="D101" s="40"/>
      <c r="E101" s="66">
        <v>0</v>
      </c>
      <c r="G101" s="66">
        <v>350000</v>
      </c>
      <c r="I101" s="66">
        <v>0</v>
      </c>
      <c r="K101" s="66">
        <v>0</v>
      </c>
      <c r="M101" s="66">
        <f>SUM(E101,G101,I101,K101)</f>
        <v>350000</v>
      </c>
    </row>
    <row r="102" spans="1:15" s="34" customFormat="1">
      <c r="A102" s="62"/>
      <c r="B102" s="44" t="str">
        <f>'[245]25'!B12</f>
        <v>Денежные и приравненные к ним средства</v>
      </c>
      <c r="C102" s="67">
        <f>'[245]25'!C12</f>
        <v>15</v>
      </c>
      <c r="D102" s="40"/>
      <c r="E102" s="66">
        <v>209.47657999999998</v>
      </c>
      <c r="G102" s="66">
        <v>0</v>
      </c>
      <c r="I102" s="66">
        <v>0</v>
      </c>
      <c r="K102" s="66">
        <v>0</v>
      </c>
      <c r="M102" s="66">
        <f>SUM(E102,G102,I102,K102)</f>
        <v>209.47657999999998</v>
      </c>
    </row>
    <row r="103" spans="1:15" s="34" customFormat="1">
      <c r="A103" s="62"/>
      <c r="B103" s="65" t="s">
        <v>0</v>
      </c>
      <c r="C103" s="67"/>
      <c r="D103" s="40"/>
      <c r="E103" s="63">
        <f>SUM(E99:E102)</f>
        <v>209.47657999999998</v>
      </c>
      <c r="G103" s="63">
        <f>SUM(G99:G102)</f>
        <v>350000</v>
      </c>
      <c r="I103" s="63">
        <f>SUM(I99:I102)</f>
        <v>1491319.3868733365</v>
      </c>
      <c r="K103" s="63">
        <f>SUM(K99:K102)</f>
        <v>11704154.752159398</v>
      </c>
      <c r="M103" s="63">
        <f>SUM(M99:M102)</f>
        <v>13545683.615612734</v>
      </c>
      <c r="O103" s="20" t="b">
        <f>M103='[245]25'!O13</f>
        <v>1</v>
      </c>
    </row>
    <row r="104" spans="1:15" s="34" customFormat="1">
      <c r="A104" s="62"/>
      <c r="B104" s="44" t="s">
        <v>1</v>
      </c>
      <c r="C104" s="67"/>
      <c r="D104" s="40"/>
      <c r="E104" s="66">
        <f>E105-E103</f>
        <v>0</v>
      </c>
      <c r="G104" s="66">
        <f>G105-G103</f>
        <v>0</v>
      </c>
      <c r="I104" s="66">
        <f>I105-I103</f>
        <v>5126.1027900348417</v>
      </c>
      <c r="K104" s="66">
        <f>K105-K103</f>
        <v>0</v>
      </c>
      <c r="M104" s="66">
        <f>SUM(E104,G104,I104,K104)</f>
        <v>5126.1027900348417</v>
      </c>
      <c r="O104" s="20">
        <f>M104+'[245]12'!C40</f>
        <v>2.3283064365386963E-10</v>
      </c>
    </row>
    <row r="105" spans="1:15" s="34" customFormat="1">
      <c r="A105" s="62"/>
      <c r="B105" s="65" t="s">
        <v>77</v>
      </c>
      <c r="C105" s="67"/>
      <c r="D105" s="40"/>
      <c r="E105" s="63">
        <f>E103</f>
        <v>209.47657999999998</v>
      </c>
      <c r="G105" s="63">
        <f>G103</f>
        <v>350000</v>
      </c>
      <c r="I105" s="63">
        <f>'[245]12'!C35+'[245]ПФИ 2013'!L33</f>
        <v>1496445.4896633714</v>
      </c>
      <c r="K105" s="63">
        <f>'[245]12'!C34+'[245]ПФИ 2013'!L32</f>
        <v>11704154.752159398</v>
      </c>
      <c r="M105" s="63">
        <f>SUM(E105,G105,I105,K105)</f>
        <v>13550809.718402769</v>
      </c>
    </row>
    <row r="106" spans="1:15" s="34" customFormat="1">
      <c r="A106" s="62"/>
      <c r="B106" s="65"/>
      <c r="C106" s="67"/>
      <c r="D106" s="40"/>
      <c r="E106" s="69"/>
      <c r="G106" s="69"/>
      <c r="I106" s="69"/>
      <c r="K106" s="69"/>
      <c r="M106" s="69"/>
    </row>
    <row r="107" spans="1:15" s="34" customFormat="1">
      <c r="A107" s="62"/>
      <c r="B107" s="46" t="s">
        <v>35</v>
      </c>
      <c r="C107" s="67"/>
      <c r="D107" s="40"/>
      <c r="E107" s="68"/>
      <c r="G107" s="68"/>
      <c r="I107" s="68"/>
      <c r="K107" s="68"/>
    </row>
    <row r="108" spans="1:15" s="34" customFormat="1">
      <c r="A108" s="62"/>
      <c r="B108" s="44" t="str">
        <f>'[245]25'!B15</f>
        <v>Долговые обязательства</v>
      </c>
      <c r="C108" s="67">
        <f>'[245]25'!C15</f>
        <v>16</v>
      </c>
      <c r="D108" s="40"/>
      <c r="E108" s="66">
        <v>0</v>
      </c>
      <c r="G108" s="66">
        <f>-'[245]16'!C10</f>
        <v>-92880.541239999991</v>
      </c>
      <c r="I108" s="66">
        <v>0</v>
      </c>
      <c r="K108" s="66">
        <f>'[245]25'!O15-G108</f>
        <v>-11850201.773932936</v>
      </c>
      <c r="M108" s="66">
        <f>SUM(E108,G108,I108,K108)</f>
        <v>-11943082.315172935</v>
      </c>
    </row>
    <row r="109" spans="1:15" s="34" customFormat="1">
      <c r="A109" s="62"/>
      <c r="B109" s="44" t="str">
        <f>'[245]25'!B16</f>
        <v>Займы полученные</v>
      </c>
      <c r="C109" s="67">
        <f>'[245]25'!C16</f>
        <v>17</v>
      </c>
      <c r="D109" s="40"/>
      <c r="E109" s="66">
        <f>'[245]25'!O16</f>
        <v>-888.14958000000001</v>
      </c>
      <c r="G109" s="66">
        <v>0</v>
      </c>
      <c r="I109" s="66">
        <v>0</v>
      </c>
      <c r="K109" s="66"/>
      <c r="M109" s="66">
        <f>SUM(E109,G109,I109,K109)</f>
        <v>-888.14958000000001</v>
      </c>
    </row>
    <row r="110" spans="1:15" s="34" customFormat="1">
      <c r="A110" s="62"/>
      <c r="B110" s="44" t="str">
        <f>'[245]25'!B17</f>
        <v>Производные финансовые обязательства</v>
      </c>
      <c r="C110" s="67">
        <f>'[245]25'!C17</f>
        <v>20</v>
      </c>
      <c r="D110" s="40"/>
      <c r="E110" s="66">
        <v>0</v>
      </c>
      <c r="G110" s="66">
        <f>'[245]ПФИ 2013'!M33</f>
        <v>-9341.9346207856761</v>
      </c>
      <c r="I110" s="66">
        <v>0</v>
      </c>
      <c r="K110" s="66">
        <f>'[245]25'!O17-G110</f>
        <v>-1665515.4933966808</v>
      </c>
      <c r="M110" s="66">
        <f>SUM(E110,G110,I110,K110)</f>
        <v>-1674857.4280174666</v>
      </c>
    </row>
    <row r="111" spans="1:15" s="34" customFormat="1">
      <c r="A111" s="62"/>
      <c r="B111" s="44" t="str">
        <f>'[245]25'!B18</f>
        <v>Кредиторская задолженность</v>
      </c>
      <c r="C111" s="67">
        <f>'[245]25'!C18</f>
        <v>18</v>
      </c>
      <c r="D111" s="40"/>
      <c r="E111" s="66">
        <f>'[245]25'!O18</f>
        <v>-12.411280000000001</v>
      </c>
      <c r="G111" s="66"/>
      <c r="I111" s="66">
        <v>0</v>
      </c>
      <c r="K111" s="66"/>
      <c r="M111" s="66">
        <f>SUM(E111,G111,I111,K111)</f>
        <v>-12.411280000000001</v>
      </c>
    </row>
    <row r="112" spans="1:15" s="34" customFormat="1">
      <c r="A112" s="62"/>
      <c r="B112" s="65" t="s">
        <v>0</v>
      </c>
      <c r="C112" s="67"/>
      <c r="D112" s="40"/>
      <c r="E112" s="63">
        <f>SUM(E108:F111)</f>
        <v>-900.56086000000005</v>
      </c>
      <c r="G112" s="63">
        <f>SUM(G108:H111)</f>
        <v>-102222.47586078566</v>
      </c>
      <c r="I112" s="63">
        <f>SUM(I108:J111)</f>
        <v>0</v>
      </c>
      <c r="K112" s="63">
        <f>SUM(K108:L111)</f>
        <v>-13515717.267329616</v>
      </c>
      <c r="M112" s="63">
        <f>SUM(M108:N111)</f>
        <v>-13618840.304050403</v>
      </c>
      <c r="O112" s="20" t="b">
        <f>M112='[245]25'!O19</f>
        <v>1</v>
      </c>
    </row>
    <row r="113" spans="1:15" s="34" customFormat="1">
      <c r="A113" s="62"/>
      <c r="B113" s="44" t="s">
        <v>1</v>
      </c>
      <c r="C113" s="64"/>
      <c r="D113" s="40"/>
      <c r="E113" s="66">
        <f>E114-E112</f>
        <v>0</v>
      </c>
      <c r="G113" s="66">
        <f>G114-G112</f>
        <v>0</v>
      </c>
      <c r="I113" s="66">
        <f>I114-I112</f>
        <v>0</v>
      </c>
      <c r="K113" s="66">
        <f>K114-K112</f>
        <v>0</v>
      </c>
      <c r="M113" s="66">
        <f>M114-M112</f>
        <v>0</v>
      </c>
    </row>
    <row r="114" spans="1:15" s="34" customFormat="1">
      <c r="A114" s="62"/>
      <c r="B114" s="65" t="s">
        <v>77</v>
      </c>
      <c r="C114" s="64"/>
      <c r="D114" s="40"/>
      <c r="E114" s="63">
        <f>E112</f>
        <v>-900.56086000000005</v>
      </c>
      <c r="G114" s="63">
        <f>G112</f>
        <v>-102222.47586078566</v>
      </c>
      <c r="I114" s="63">
        <f>I112</f>
        <v>0</v>
      </c>
      <c r="K114" s="63">
        <f>K112</f>
        <v>-13515717.267329616</v>
      </c>
      <c r="M114" s="63">
        <f>SUM(E114,G114,I114,K114)</f>
        <v>-13618840.304050403</v>
      </c>
    </row>
    <row r="115" spans="1:15" s="34" customFormat="1" ht="14.25" thickBot="1">
      <c r="A115" s="62"/>
      <c r="B115" s="5" t="s">
        <v>75</v>
      </c>
      <c r="D115" s="40"/>
      <c r="E115" s="61">
        <f>E105+E114</f>
        <v>-691.08428000000004</v>
      </c>
      <c r="G115" s="61">
        <f>G105+G114</f>
        <v>247777.52413921434</v>
      </c>
      <c r="I115" s="61">
        <f>I105+I114</f>
        <v>1496445.4896633714</v>
      </c>
      <c r="K115" s="61">
        <f>K105+K114</f>
        <v>-1811562.5151702184</v>
      </c>
      <c r="M115" s="61">
        <f>SUM(E115,G115,I115,K115)</f>
        <v>-68030.585647632834</v>
      </c>
      <c r="O115" s="20"/>
    </row>
    <row r="116" spans="1:15" s="34" customFormat="1" ht="14.25" thickTop="1">
      <c r="A116" s="62"/>
      <c r="D116" s="40"/>
      <c r="E116" s="40"/>
      <c r="F116" s="40"/>
      <c r="I116" s="40"/>
    </row>
    <row r="117" spans="1:15" s="34" customFormat="1">
      <c r="A117" s="62"/>
      <c r="B117" s="76" t="s">
        <v>76</v>
      </c>
      <c r="C117" s="75"/>
      <c r="D117" s="40"/>
      <c r="E117" s="54"/>
      <c r="G117" s="54"/>
      <c r="H117" s="40"/>
      <c r="I117" s="54"/>
      <c r="K117" s="54"/>
      <c r="M117" s="54"/>
    </row>
    <row r="118" spans="1:15" s="34" customFormat="1">
      <c r="A118" s="62"/>
      <c r="B118" s="46" t="s">
        <v>36</v>
      </c>
      <c r="C118" s="74"/>
      <c r="D118" s="40"/>
      <c r="E118" s="73"/>
      <c r="G118" s="73"/>
      <c r="H118" s="40"/>
      <c r="I118" s="73"/>
      <c r="K118" s="73"/>
      <c r="M118" s="73"/>
    </row>
    <row r="119" spans="1:15" s="34" customFormat="1">
      <c r="A119" s="62"/>
      <c r="B119" s="44" t="str">
        <f t="shared" ref="B119:C122" si="0">B99</f>
        <v>Займы выданные</v>
      </c>
      <c r="C119" s="67">
        <f t="shared" si="0"/>
        <v>12</v>
      </c>
      <c r="D119" s="40"/>
      <c r="E119" s="66">
        <v>0</v>
      </c>
      <c r="G119" s="66">
        <v>0</v>
      </c>
      <c r="I119" s="66">
        <v>0</v>
      </c>
      <c r="K119" s="66">
        <v>11533438.552131515</v>
      </c>
      <c r="M119" s="66">
        <f>SUM(E119,G119,I119,K119)</f>
        <v>11533438.552131515</v>
      </c>
    </row>
    <row r="120" spans="1:15" s="34" customFormat="1">
      <c r="A120" s="62"/>
      <c r="B120" s="44" t="str">
        <f t="shared" si="0"/>
        <v>Производные финансовые активы</v>
      </c>
      <c r="C120" s="67">
        <f t="shared" si="0"/>
        <v>20</v>
      </c>
      <c r="D120" s="72"/>
      <c r="E120" s="66">
        <v>0</v>
      </c>
      <c r="F120" s="66"/>
      <c r="G120" s="66">
        <v>0</v>
      </c>
      <c r="H120" s="66"/>
      <c r="I120" s="66">
        <v>0</v>
      </c>
      <c r="J120" s="71"/>
      <c r="K120" s="70">
        <v>1188808.4582828416</v>
      </c>
      <c r="L120" s="71"/>
      <c r="M120" s="70">
        <f>SUM(E120,G120,I120,K120)</f>
        <v>1188808.4582828416</v>
      </c>
    </row>
    <row r="121" spans="1:15" s="34" customFormat="1">
      <c r="A121" s="62"/>
      <c r="B121" s="44" t="str">
        <f t="shared" si="0"/>
        <v>Дебиторская задолженность</v>
      </c>
      <c r="C121" s="67">
        <f t="shared" si="0"/>
        <v>13</v>
      </c>
      <c r="D121" s="40"/>
      <c r="E121" s="66">
        <v>350000</v>
      </c>
      <c r="G121" s="66">
        <v>0</v>
      </c>
      <c r="I121" s="66">
        <v>0</v>
      </c>
      <c r="K121" s="66"/>
      <c r="M121" s="66">
        <f>SUM(E121,G121,I121,K121)</f>
        <v>350000</v>
      </c>
    </row>
    <row r="122" spans="1:15" s="34" customFormat="1">
      <c r="A122" s="62"/>
      <c r="B122" s="44" t="str">
        <f t="shared" si="0"/>
        <v>Денежные и приравненные к ним средства</v>
      </c>
      <c r="C122" s="67">
        <f t="shared" si="0"/>
        <v>15</v>
      </c>
      <c r="D122" s="40"/>
      <c r="E122" s="66">
        <v>544.08404999999993</v>
      </c>
      <c r="G122" s="66">
        <v>0</v>
      </c>
      <c r="I122" s="66">
        <v>0</v>
      </c>
      <c r="K122" s="66">
        <v>0</v>
      </c>
      <c r="M122" s="66">
        <f>SUM(E122,G122,I122,K122)</f>
        <v>544.08404999999993</v>
      </c>
    </row>
    <row r="123" spans="1:15" s="34" customFormat="1">
      <c r="A123" s="62"/>
      <c r="B123" s="65" t="str">
        <f>B103</f>
        <v>Балансовая стоимость</v>
      </c>
      <c r="C123" s="67"/>
      <c r="D123" s="40"/>
      <c r="E123" s="63">
        <f>SUM(E119:E122)</f>
        <v>350544.08405</v>
      </c>
      <c r="G123" s="63">
        <f>SUM(G119:G122)</f>
        <v>0</v>
      </c>
      <c r="I123" s="63">
        <f>SUM(I119:I122)</f>
        <v>0</v>
      </c>
      <c r="K123" s="63">
        <f>SUM(K119:K122)</f>
        <v>12722247.010414356</v>
      </c>
      <c r="M123" s="63">
        <f>SUM(M119:M122)</f>
        <v>13072791.094464356</v>
      </c>
      <c r="O123" s="20" t="b">
        <f>M123='[245]25'!O28</f>
        <v>1</v>
      </c>
    </row>
    <row r="124" spans="1:15" s="34" customFormat="1">
      <c r="A124" s="62"/>
      <c r="B124" s="44" t="str">
        <f>B104</f>
        <v>Изменение справедливой стоимости</v>
      </c>
      <c r="C124" s="67"/>
      <c r="D124" s="40"/>
      <c r="E124" s="66">
        <f>E125-E123</f>
        <v>0</v>
      </c>
      <c r="G124" s="66">
        <f>G125-G123</f>
        <v>0</v>
      </c>
      <c r="I124" s="66">
        <f>I125-I123</f>
        <v>0</v>
      </c>
      <c r="K124" s="66">
        <f>K125-K123</f>
        <v>43873.528038484976</v>
      </c>
      <c r="M124" s="66">
        <f>SUM(E124,G124,I124,K124)</f>
        <v>43873.528038484976</v>
      </c>
      <c r="O124" s="20">
        <f>M124+'[245]12'!E39</f>
        <v>-6.9849193096160889E-10</v>
      </c>
    </row>
    <row r="125" spans="1:15" s="34" customFormat="1">
      <c r="A125" s="62"/>
      <c r="B125" s="65" t="str">
        <f>B105</f>
        <v>Стоимость денежного потока</v>
      </c>
      <c r="C125" s="67"/>
      <c r="D125" s="40"/>
      <c r="E125" s="63">
        <f>E123</f>
        <v>350544.08405</v>
      </c>
      <c r="G125" s="63">
        <f>G123</f>
        <v>0</v>
      </c>
      <c r="I125" s="63">
        <f>I123</f>
        <v>0</v>
      </c>
      <c r="K125" s="63">
        <f>'[245]12'!E36+K120+K121</f>
        <v>12766120.538452841</v>
      </c>
      <c r="M125" s="63">
        <f>SUM(M123:M124)</f>
        <v>13116664.622502841</v>
      </c>
    </row>
    <row r="126" spans="1:15" s="34" customFormat="1">
      <c r="A126" s="62"/>
      <c r="B126" s="65"/>
      <c r="C126" s="67"/>
      <c r="D126" s="40"/>
      <c r="E126" s="69"/>
      <c r="G126" s="69"/>
      <c r="I126" s="69"/>
      <c r="K126" s="69"/>
      <c r="M126" s="69"/>
    </row>
    <row r="127" spans="1:15" s="34" customFormat="1">
      <c r="A127" s="62"/>
      <c r="B127" s="46" t="str">
        <f t="shared" ref="B127:B134" si="1">B107</f>
        <v>Финансовые обязательства</v>
      </c>
      <c r="C127" s="67"/>
      <c r="D127" s="40"/>
      <c r="E127" s="68"/>
      <c r="G127" s="68"/>
      <c r="I127" s="68"/>
      <c r="K127" s="68"/>
    </row>
    <row r="128" spans="1:15" s="34" customFormat="1">
      <c r="A128" s="62"/>
      <c r="B128" s="44" t="str">
        <f t="shared" si="1"/>
        <v>Долговые обязательства</v>
      </c>
      <c r="C128" s="67">
        <f>C108</f>
        <v>16</v>
      </c>
      <c r="D128" s="40"/>
      <c r="E128" s="66"/>
      <c r="G128" s="66">
        <v>-92945.131759999931</v>
      </c>
      <c r="I128" s="66">
        <v>0</v>
      </c>
      <c r="K128" s="66">
        <v>-11850201.77393</v>
      </c>
      <c r="M128" s="66">
        <f>SUM(E128,G128,I128,K128)</f>
        <v>-11943146.905689999</v>
      </c>
    </row>
    <row r="129" spans="1:18" s="34" customFormat="1">
      <c r="A129" s="62"/>
      <c r="B129" s="44" t="str">
        <f t="shared" si="1"/>
        <v>Займы полученные</v>
      </c>
      <c r="C129" s="67">
        <f>C109</f>
        <v>17</v>
      </c>
      <c r="D129" s="40"/>
      <c r="E129" s="66">
        <v>-783.19672000000003</v>
      </c>
      <c r="G129" s="66">
        <v>0</v>
      </c>
      <c r="I129" s="66">
        <v>0</v>
      </c>
      <c r="K129" s="66">
        <v>0</v>
      </c>
      <c r="M129" s="66">
        <f>SUM(E129,G129,I129,K129)</f>
        <v>-783.19672000000003</v>
      </c>
    </row>
    <row r="130" spans="1:18" s="34" customFormat="1">
      <c r="A130" s="62"/>
      <c r="B130" s="44" t="str">
        <f t="shared" si="1"/>
        <v>Производные финансовые обязательства</v>
      </c>
      <c r="C130" s="67">
        <f>C110</f>
        <v>20</v>
      </c>
      <c r="D130" s="40"/>
      <c r="E130" s="66"/>
      <c r="G130" s="66">
        <v>-3555.0681605252962</v>
      </c>
      <c r="I130" s="66">
        <v>0</v>
      </c>
      <c r="K130" s="66">
        <v>-1217749.7374433647</v>
      </c>
      <c r="M130" s="66">
        <f>SUM(E130,G130,I130,K130)</f>
        <v>-1221304.80560389</v>
      </c>
    </row>
    <row r="131" spans="1:18" s="34" customFormat="1">
      <c r="A131" s="62"/>
      <c r="B131" s="44" t="str">
        <f t="shared" si="1"/>
        <v>Кредиторская задолженность</v>
      </c>
      <c r="C131" s="67">
        <f>C111</f>
        <v>18</v>
      </c>
      <c r="D131" s="40"/>
      <c r="E131" s="66">
        <v>-216.07795000000002</v>
      </c>
      <c r="G131" s="66">
        <v>0</v>
      </c>
      <c r="I131" s="66">
        <v>0</v>
      </c>
      <c r="K131" s="66">
        <v>0</v>
      </c>
      <c r="M131" s="66">
        <f>SUM(E131,G131,I131,K131)</f>
        <v>-216.07795000000002</v>
      </c>
    </row>
    <row r="132" spans="1:18" s="34" customFormat="1">
      <c r="A132" s="62"/>
      <c r="B132" s="65" t="str">
        <f t="shared" si="1"/>
        <v>Балансовая стоимость</v>
      </c>
      <c r="C132" s="64"/>
      <c r="D132" s="40"/>
      <c r="E132" s="63">
        <f>SUM(E128:E131)</f>
        <v>-999.27467000000001</v>
      </c>
      <c r="G132" s="63">
        <f>SUM(G128:G131)</f>
        <v>-96500.199920525221</v>
      </c>
      <c r="I132" s="63">
        <f>SUM(I128:I131)</f>
        <v>0</v>
      </c>
      <c r="K132" s="63">
        <f>SUM(K128:K131)</f>
        <v>-13067951.511373365</v>
      </c>
      <c r="M132" s="63">
        <f>SUM(M128:M131)</f>
        <v>-13165450.98596389</v>
      </c>
      <c r="O132" s="20" t="b">
        <f>M132='[245]25'!O34</f>
        <v>1</v>
      </c>
    </row>
    <row r="133" spans="1:18" s="34" customFormat="1">
      <c r="A133" s="62"/>
      <c r="B133" s="44" t="str">
        <f t="shared" si="1"/>
        <v>Изменение справедливой стоимости</v>
      </c>
      <c r="C133" s="64"/>
      <c r="D133" s="40"/>
      <c r="E133" s="66">
        <f>E134-E132</f>
        <v>0</v>
      </c>
      <c r="G133" s="66">
        <f>G134-G132</f>
        <v>0</v>
      </c>
      <c r="I133" s="66">
        <f>I134-I132</f>
        <v>0</v>
      </c>
      <c r="K133" s="66">
        <f>K134-K132</f>
        <v>0</v>
      </c>
      <c r="M133" s="66">
        <f>M134-M132</f>
        <v>0</v>
      </c>
    </row>
    <row r="134" spans="1:18" s="34" customFormat="1">
      <c r="A134" s="62"/>
      <c r="B134" s="65" t="str">
        <f t="shared" si="1"/>
        <v>Стоимость денежного потока</v>
      </c>
      <c r="C134" s="64"/>
      <c r="D134" s="40"/>
      <c r="E134" s="63">
        <f>E132</f>
        <v>-999.27467000000001</v>
      </c>
      <c r="G134" s="63">
        <f>G132</f>
        <v>-96500.199920525221</v>
      </c>
      <c r="I134" s="63">
        <f>I132</f>
        <v>0</v>
      </c>
      <c r="K134" s="63">
        <f>K132</f>
        <v>-13067951.511373365</v>
      </c>
      <c r="M134" s="63">
        <f>M132</f>
        <v>-13165450.98596389</v>
      </c>
    </row>
    <row r="135" spans="1:18" s="34" customFormat="1" ht="14.25" thickBot="1">
      <c r="A135" s="62"/>
      <c r="B135" s="5" t="s">
        <v>75</v>
      </c>
      <c r="D135" s="40"/>
      <c r="E135" s="61">
        <f>E125+E134</f>
        <v>349544.80937999999</v>
      </c>
      <c r="G135" s="61">
        <f>G125+G134</f>
        <v>-96500.199920525221</v>
      </c>
      <c r="I135" s="61">
        <f>I125+I134</f>
        <v>0</v>
      </c>
      <c r="K135" s="61">
        <f>K125+K134</f>
        <v>-301830.97292052396</v>
      </c>
      <c r="M135" s="61">
        <f>SUM(E135,G135,I135,K135)</f>
        <v>-48786.363461049186</v>
      </c>
      <c r="O135" s="60"/>
    </row>
    <row r="136" spans="1:18" ht="14.25" thickTop="1"/>
    <row r="137" spans="1:18">
      <c r="B137" s="5" t="s">
        <v>74</v>
      </c>
    </row>
    <row r="139" spans="1:18">
      <c r="B139" s="1" t="s">
        <v>73</v>
      </c>
    </row>
    <row r="140" spans="1:18">
      <c r="B140" s="1" t="s">
        <v>72</v>
      </c>
    </row>
    <row r="141" spans="1:18">
      <c r="B141" s="1" t="s">
        <v>71</v>
      </c>
      <c r="C141" s="1">
        <f>'[245]12'!A1</f>
        <v>12</v>
      </c>
      <c r="D141" s="2" t="s">
        <v>45</v>
      </c>
      <c r="E141" s="1" t="s">
        <v>70</v>
      </c>
      <c r="F141" s="1"/>
      <c r="G141" s="2"/>
      <c r="I141" s="2"/>
      <c r="Q141" s="1">
        <f>'[245]16'!A1</f>
        <v>16</v>
      </c>
      <c r="R141" s="2" t="s">
        <v>45</v>
      </c>
    </row>
    <row r="142" spans="1:18">
      <c r="B142" s="1" t="s">
        <v>69</v>
      </c>
      <c r="D142" s="1"/>
      <c r="F142" s="1"/>
    </row>
    <row r="143" spans="1:18">
      <c r="B143" s="1" t="s">
        <v>68</v>
      </c>
    </row>
    <row r="144" spans="1:18">
      <c r="B144" s="1" t="s">
        <v>67</v>
      </c>
    </row>
    <row r="145" spans="2:11">
      <c r="B145" s="1" t="s">
        <v>66</v>
      </c>
    </row>
    <row r="146" spans="2:11">
      <c r="B146" s="1" t="s">
        <v>65</v>
      </c>
    </row>
    <row r="147" spans="2:11">
      <c r="B147" s="1" t="s">
        <v>64</v>
      </c>
      <c r="D147" s="1"/>
      <c r="F147" s="1"/>
    </row>
    <row r="148" spans="2:11">
      <c r="B148" s="1" t="s">
        <v>63</v>
      </c>
    </row>
    <row r="149" spans="2:11">
      <c r="B149" s="1" t="s">
        <v>62</v>
      </c>
    </row>
    <row r="151" spans="2:11">
      <c r="B151" s="1" t="s">
        <v>61</v>
      </c>
    </row>
    <row r="153" spans="2:11">
      <c r="C153" s="107" t="s">
        <v>2</v>
      </c>
      <c r="D153" s="107"/>
      <c r="E153" s="107"/>
      <c r="F153" s="107"/>
      <c r="G153" s="107"/>
      <c r="H153" s="107"/>
      <c r="I153" s="107"/>
    </row>
    <row r="154" spans="2:11">
      <c r="B154" s="56"/>
      <c r="C154" s="108" t="s">
        <v>26</v>
      </c>
      <c r="D154" s="108"/>
      <c r="E154" s="108"/>
      <c r="F154" s="16"/>
      <c r="G154" s="108" t="s">
        <v>25</v>
      </c>
      <c r="H154" s="108"/>
      <c r="I154" s="108"/>
    </row>
    <row r="155" spans="2:11" ht="81">
      <c r="B155" s="56"/>
      <c r="C155" s="58" t="s">
        <v>60</v>
      </c>
      <c r="D155" s="54"/>
      <c r="E155" s="57" t="s">
        <v>59</v>
      </c>
      <c r="F155" s="59"/>
      <c r="G155" s="58" t="s">
        <v>60</v>
      </c>
      <c r="H155" s="54"/>
      <c r="I155" s="57" t="s">
        <v>59</v>
      </c>
    </row>
    <row r="156" spans="2:11">
      <c r="B156" s="56"/>
      <c r="C156" s="55"/>
      <c r="D156" s="54"/>
      <c r="E156" s="12"/>
      <c r="F156" s="16"/>
      <c r="I156" s="12"/>
    </row>
    <row r="157" spans="2:11">
      <c r="B157" s="46" t="s">
        <v>36</v>
      </c>
      <c r="C157" s="46"/>
      <c r="F157" s="1"/>
    </row>
    <row r="158" spans="2:11">
      <c r="B158" s="44" t="str">
        <f>B99</f>
        <v>Займы выданные</v>
      </c>
      <c r="C158" s="49">
        <v>9.0500000000000011E-2</v>
      </c>
      <c r="D158" s="52"/>
      <c r="E158" s="48">
        <f>M99</f>
        <v>11619405.637658451</v>
      </c>
      <c r="F158" s="52"/>
      <c r="G158" s="49">
        <v>9.7000000000000003E-2</v>
      </c>
      <c r="H158" s="52"/>
      <c r="I158" s="48">
        <f>M119</f>
        <v>11533438.552131515</v>
      </c>
      <c r="K158" s="4"/>
    </row>
    <row r="159" spans="2:11">
      <c r="B159" s="44" t="str">
        <f>B100</f>
        <v>Производные финансовые активы</v>
      </c>
      <c r="C159" s="53"/>
      <c r="D159" s="52"/>
      <c r="E159" s="48">
        <f>M100</f>
        <v>1576068.5013742833</v>
      </c>
      <c r="F159" s="52"/>
      <c r="G159" s="49"/>
      <c r="H159" s="52"/>
      <c r="I159" s="48">
        <f>M120</f>
        <v>1188808.4582828416</v>
      </c>
      <c r="K159" s="4"/>
    </row>
    <row r="160" spans="2:11">
      <c r="B160" s="44" t="str">
        <f>B101</f>
        <v>Дебиторская задолженность</v>
      </c>
      <c r="C160" s="50"/>
      <c r="E160" s="48">
        <f>M101</f>
        <v>350000</v>
      </c>
      <c r="F160" s="1"/>
      <c r="G160" s="51"/>
      <c r="I160" s="48">
        <f>M121</f>
        <v>350000</v>
      </c>
    </row>
    <row r="161" spans="2:25">
      <c r="B161" s="44" t="str">
        <f>B102</f>
        <v>Денежные и приравненные к ним средства</v>
      </c>
      <c r="C161" s="50"/>
      <c r="E161" s="48">
        <f>M102</f>
        <v>209.47657999999998</v>
      </c>
      <c r="F161" s="1"/>
      <c r="G161" s="49"/>
      <c r="I161" s="48">
        <f>M122</f>
        <v>544.08404999999993</v>
      </c>
    </row>
    <row r="162" spans="2:25">
      <c r="B162" s="46"/>
      <c r="C162" s="47"/>
      <c r="E162" s="41">
        <f>SUM(E158:E161)</f>
        <v>13545683.615612734</v>
      </c>
      <c r="F162" s="5"/>
      <c r="I162" s="41">
        <f>SUM(I158:I161)</f>
        <v>13072791.094464356</v>
      </c>
    </row>
    <row r="163" spans="2:25">
      <c r="B163" s="46" t="s">
        <v>35</v>
      </c>
      <c r="C163" s="45"/>
      <c r="E163" s="39" t="b">
        <f>E162=M103</f>
        <v>1</v>
      </c>
      <c r="F163" s="39"/>
      <c r="I163" s="39" t="b">
        <f>I162=M123</f>
        <v>1</v>
      </c>
      <c r="J163" s="39"/>
    </row>
    <row r="164" spans="2:25">
      <c r="B164" s="44"/>
      <c r="C164" s="43"/>
      <c r="E164" s="4"/>
      <c r="F164" s="1"/>
      <c r="G164" s="43"/>
      <c r="I164" s="4"/>
    </row>
    <row r="165" spans="2:25">
      <c r="B165" s="44" t="str">
        <f>B108</f>
        <v>Долговые обязательства</v>
      </c>
      <c r="C165" s="43"/>
      <c r="E165" s="4">
        <f>M108</f>
        <v>-11943082.315172935</v>
      </c>
      <c r="F165" s="1"/>
      <c r="G165" s="43"/>
      <c r="I165" s="4">
        <f>M128</f>
        <v>-11943146.905689999</v>
      </c>
    </row>
    <row r="166" spans="2:25">
      <c r="B166" s="44" t="str">
        <f>B109</f>
        <v>Займы полученные</v>
      </c>
      <c r="C166" s="43"/>
      <c r="E166" s="4">
        <f>M109</f>
        <v>-888.14958000000001</v>
      </c>
      <c r="F166" s="1"/>
      <c r="G166" s="43"/>
      <c r="I166" s="4">
        <f>M129</f>
        <v>-783.19672000000003</v>
      </c>
    </row>
    <row r="167" spans="2:25">
      <c r="B167" s="44" t="str">
        <f>B110</f>
        <v>Производные финансовые обязательства</v>
      </c>
      <c r="C167" s="43"/>
      <c r="E167" s="4">
        <f>M110</f>
        <v>-1674857.4280174666</v>
      </c>
      <c r="F167" s="1"/>
      <c r="G167" s="43"/>
      <c r="I167" s="4">
        <f>M130</f>
        <v>-1221304.80560389</v>
      </c>
      <c r="U167" s="36"/>
      <c r="V167" s="38"/>
      <c r="W167" s="36"/>
    </row>
    <row r="168" spans="2:25">
      <c r="B168" s="44" t="str">
        <f>B111</f>
        <v>Кредиторская задолженность</v>
      </c>
      <c r="C168" s="43"/>
      <c r="E168" s="4">
        <f>M111</f>
        <v>-12.411280000000001</v>
      </c>
      <c r="F168" s="1"/>
      <c r="G168" s="43"/>
      <c r="I168" s="4">
        <f>M131</f>
        <v>-216.07795000000002</v>
      </c>
      <c r="U168" s="36"/>
      <c r="V168" s="38"/>
      <c r="W168" s="36"/>
    </row>
    <row r="169" spans="2:25">
      <c r="B169" s="40"/>
      <c r="C169" s="42"/>
      <c r="E169" s="41">
        <f>SUM(E165:E168)</f>
        <v>-13618840.304050403</v>
      </c>
      <c r="F169" s="1"/>
      <c r="I169" s="41">
        <f>SUM(I165:I168)</f>
        <v>-13165450.98596389</v>
      </c>
      <c r="U169" s="36"/>
      <c r="V169" s="8"/>
      <c r="W169" s="36"/>
    </row>
    <row r="170" spans="2:25">
      <c r="B170" s="40"/>
      <c r="C170" s="40"/>
      <c r="E170" s="39" t="b">
        <f>E169=M112</f>
        <v>1</v>
      </c>
      <c r="F170" s="39"/>
      <c r="I170" s="39" t="b">
        <f>I169=M132</f>
        <v>1</v>
      </c>
      <c r="J170" s="39"/>
      <c r="T170" s="4"/>
      <c r="U170" s="8"/>
      <c r="V170" s="8"/>
      <c r="W170" s="38"/>
    </row>
    <row r="171" spans="2:25">
      <c r="E171" s="2"/>
      <c r="F171" s="1"/>
      <c r="G171" s="2"/>
    </row>
    <row r="172" spans="2:25">
      <c r="B172" s="1" t="s">
        <v>58</v>
      </c>
      <c r="E172" s="2"/>
      <c r="F172" s="1"/>
      <c r="G172" s="2"/>
      <c r="U172" s="37">
        <v>6.6668713874502239E-2</v>
      </c>
      <c r="V172" s="1" t="s">
        <v>57</v>
      </c>
      <c r="X172" s="37">
        <v>9.5000000000000001E-2</v>
      </c>
      <c r="Y172" s="1" t="s">
        <v>3</v>
      </c>
    </row>
    <row r="173" spans="2:25">
      <c r="E173" s="2"/>
      <c r="F173" s="1"/>
      <c r="G173" s="2"/>
      <c r="U173" s="37"/>
    </row>
    <row r="174" spans="2:25">
      <c r="B174" s="1" t="s">
        <v>56</v>
      </c>
      <c r="E174" s="2"/>
      <c r="F174" s="1"/>
      <c r="G174" s="2"/>
    </row>
    <row r="175" spans="2:25">
      <c r="B175" s="1" t="s">
        <v>55</v>
      </c>
      <c r="E175" s="2"/>
      <c r="F175" s="1"/>
      <c r="G175" s="2"/>
    </row>
    <row r="176" spans="2:25">
      <c r="B176" s="1" t="s">
        <v>54</v>
      </c>
      <c r="E176" s="2"/>
      <c r="F176" s="1"/>
      <c r="G176" s="2"/>
    </row>
    <row r="177" spans="2:20">
      <c r="C177" s="107" t="s">
        <v>2</v>
      </c>
      <c r="D177" s="107"/>
      <c r="E177" s="107"/>
      <c r="F177" s="107"/>
      <c r="G177" s="107"/>
      <c r="H177" s="107"/>
      <c r="I177" s="107"/>
      <c r="J177" s="18"/>
    </row>
    <row r="178" spans="2:20">
      <c r="C178" s="108" t="s">
        <v>26</v>
      </c>
      <c r="D178" s="108"/>
      <c r="E178" s="108"/>
      <c r="F178" s="16"/>
      <c r="G178" s="108" t="s">
        <v>25</v>
      </c>
      <c r="H178" s="108"/>
      <c r="I178" s="108"/>
      <c r="J178" s="17"/>
    </row>
    <row r="179" spans="2:20" ht="40.5" customHeight="1">
      <c r="C179" s="15" t="s">
        <v>24</v>
      </c>
      <c r="D179" s="14"/>
      <c r="E179" s="13" t="s">
        <v>23</v>
      </c>
      <c r="F179" s="16"/>
      <c r="G179" s="15" t="s">
        <v>24</v>
      </c>
      <c r="H179" s="14"/>
      <c r="I179" s="13" t="s">
        <v>23</v>
      </c>
      <c r="J179" s="12"/>
    </row>
    <row r="180" spans="2:20">
      <c r="B180" s="1" t="s">
        <v>53</v>
      </c>
      <c r="C180" s="4">
        <v>-18464.454346723796</v>
      </c>
      <c r="D180" s="4"/>
      <c r="E180" s="4">
        <v>-14771.563477379037</v>
      </c>
      <c r="G180" s="4">
        <v>-13784.581474661429</v>
      </c>
      <c r="I180" s="4">
        <v>-11027.665179729143</v>
      </c>
      <c r="P180" s="36"/>
    </row>
    <row r="181" spans="2:20">
      <c r="B181" s="1" t="s">
        <v>52</v>
      </c>
      <c r="C181" s="4">
        <v>18464.454346723796</v>
      </c>
      <c r="D181" s="4"/>
      <c r="E181" s="4">
        <v>14771.563477379037</v>
      </c>
      <c r="G181" s="4">
        <v>13784.581474661429</v>
      </c>
      <c r="I181" s="4">
        <v>11027.665179729143</v>
      </c>
      <c r="P181" s="36"/>
    </row>
    <row r="182" spans="2:20">
      <c r="P182" s="36"/>
      <c r="T182" s="36"/>
    </row>
    <row r="183" spans="2:20">
      <c r="B183" s="1" t="s">
        <v>51</v>
      </c>
      <c r="C183" s="4"/>
      <c r="D183" s="4"/>
      <c r="E183" s="4"/>
      <c r="G183" s="4"/>
      <c r="I183" s="4"/>
      <c r="K183" s="4"/>
    </row>
    <row r="184" spans="2:20">
      <c r="B184" s="1" t="s">
        <v>50</v>
      </c>
      <c r="C184" s="4"/>
      <c r="D184" s="4"/>
      <c r="E184" s="4"/>
      <c r="G184" s="4"/>
      <c r="I184" s="4"/>
      <c r="K184" s="4"/>
    </row>
    <row r="185" spans="2:20">
      <c r="C185" s="4"/>
      <c r="D185" s="4"/>
      <c r="E185" s="4"/>
      <c r="G185" s="4"/>
      <c r="I185" s="4"/>
      <c r="K185" s="4"/>
    </row>
    <row r="186" spans="2:20">
      <c r="B186" s="5" t="s">
        <v>49</v>
      </c>
    </row>
    <row r="188" spans="2:20">
      <c r="B188" s="1" t="s">
        <v>48</v>
      </c>
      <c r="C188" s="4"/>
      <c r="D188" s="4"/>
      <c r="E188" s="4"/>
      <c r="G188" s="4"/>
      <c r="I188" s="4"/>
      <c r="K188" s="4"/>
      <c r="M188" s="1">
        <f>'[245]12'!A1</f>
        <v>12</v>
      </c>
      <c r="N188" s="1" t="s">
        <v>47</v>
      </c>
      <c r="O188" s="1" t="s">
        <v>46</v>
      </c>
      <c r="S188" s="1">
        <f>'[245]16'!A1</f>
        <v>16</v>
      </c>
      <c r="T188" s="1" t="s">
        <v>45</v>
      </c>
    </row>
    <row r="189" spans="2:20">
      <c r="B189" s="1" t="s">
        <v>44</v>
      </c>
      <c r="C189" s="4"/>
      <c r="D189" s="4"/>
      <c r="E189" s="4"/>
      <c r="G189" s="4"/>
      <c r="I189" s="4"/>
      <c r="K189" s="4"/>
    </row>
    <row r="190" spans="2:20">
      <c r="B190" s="1" t="s">
        <v>43</v>
      </c>
      <c r="D190" s="1"/>
      <c r="E190" s="2"/>
      <c r="F190" s="1"/>
      <c r="G190" s="2"/>
      <c r="I190" s="33"/>
      <c r="K190" s="2"/>
      <c r="M190" s="2"/>
    </row>
    <row r="191" spans="2:20">
      <c r="B191" s="1" t="s">
        <v>42</v>
      </c>
      <c r="C191" s="4"/>
      <c r="D191" s="4"/>
      <c r="E191" s="4"/>
      <c r="G191" s="4"/>
      <c r="I191" s="4"/>
      <c r="K191" s="4"/>
    </row>
    <row r="192" spans="2:20">
      <c r="B192" s="1" t="s">
        <v>41</v>
      </c>
      <c r="C192" s="4"/>
      <c r="D192" s="4"/>
      <c r="E192" s="4"/>
      <c r="G192" s="4"/>
      <c r="I192" s="4"/>
      <c r="K192" s="4"/>
    </row>
    <row r="193" spans="1:16">
      <c r="B193" s="1" t="s">
        <v>40</v>
      </c>
      <c r="C193" s="4"/>
      <c r="D193" s="4"/>
      <c r="E193" s="4"/>
      <c r="G193" s="4"/>
      <c r="I193" s="4"/>
      <c r="K193" s="4"/>
    </row>
    <row r="194" spans="1:16">
      <c r="B194" s="1" t="s">
        <v>15</v>
      </c>
      <c r="D194" s="1"/>
      <c r="E194" s="2"/>
      <c r="F194" s="1"/>
      <c r="G194" s="2"/>
      <c r="I194" s="33"/>
      <c r="K194" s="2"/>
      <c r="M194" s="2"/>
    </row>
    <row r="195" spans="1:16">
      <c r="C195" s="4"/>
      <c r="D195" s="4"/>
      <c r="E195" s="4"/>
      <c r="F195" s="4"/>
      <c r="G195" s="4"/>
      <c r="H195" s="2"/>
      <c r="I195" s="4"/>
      <c r="J195" s="4"/>
      <c r="L195" s="4"/>
      <c r="N195" s="4"/>
    </row>
    <row r="196" spans="1:16" s="2" customFormat="1">
      <c r="B196" s="27"/>
      <c r="C196" s="109" t="s">
        <v>39</v>
      </c>
      <c r="D196" s="109"/>
      <c r="E196" s="109"/>
      <c r="F196" s="109"/>
      <c r="G196" s="109"/>
      <c r="H196" s="32"/>
      <c r="I196" s="109" t="s">
        <v>38</v>
      </c>
      <c r="J196" s="109"/>
      <c r="K196" s="109"/>
      <c r="L196" s="109"/>
      <c r="M196" s="109"/>
    </row>
    <row r="197" spans="1:16" s="2" customFormat="1" ht="54">
      <c r="B197" s="31" t="s">
        <v>37</v>
      </c>
      <c r="C197" s="29" t="s">
        <v>36</v>
      </c>
      <c r="D197" s="29"/>
      <c r="E197" s="29" t="s">
        <v>35</v>
      </c>
      <c r="F197" s="29"/>
      <c r="G197" s="29" t="s">
        <v>34</v>
      </c>
      <c r="H197" s="30"/>
      <c r="I197" s="29" t="s">
        <v>36</v>
      </c>
      <c r="J197" s="29"/>
      <c r="K197" s="29" t="s">
        <v>35</v>
      </c>
      <c r="L197" s="29"/>
      <c r="M197" s="29" t="s">
        <v>34</v>
      </c>
      <c r="N197" s="28"/>
    </row>
    <row r="198" spans="1:16" s="2" customFormat="1" ht="12.75" customHeight="1">
      <c r="B198" s="27" t="s">
        <v>33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</row>
    <row r="199" spans="1:16" s="2" customFormat="1">
      <c r="B199" s="26" t="s">
        <v>31</v>
      </c>
      <c r="C199" s="21">
        <f>M103-C200-C203</f>
        <v>11619405.637658451</v>
      </c>
      <c r="D199" s="21"/>
      <c r="E199" s="21">
        <f>K108</f>
        <v>-11850201.773932936</v>
      </c>
      <c r="F199" s="21"/>
      <c r="G199" s="23">
        <f>SUM(E199,C199)</f>
        <v>-230796.13627448492</v>
      </c>
      <c r="H199" s="25"/>
      <c r="I199" s="21">
        <f>K119</f>
        <v>11533438.552131515</v>
      </c>
      <c r="J199" s="21"/>
      <c r="K199" s="21">
        <f>K128</f>
        <v>-11850201.77393</v>
      </c>
      <c r="L199" s="21"/>
      <c r="M199" s="23">
        <f>SUM(K199,I199)</f>
        <v>-316763.22179848514</v>
      </c>
      <c r="N199" s="25"/>
    </row>
    <row r="200" spans="1:16" s="2" customFormat="1">
      <c r="B200" s="26" t="s">
        <v>30</v>
      </c>
      <c r="C200" s="21">
        <f>M100</f>
        <v>1576068.5013742833</v>
      </c>
      <c r="D200" s="21"/>
      <c r="E200" s="21">
        <f>K110</f>
        <v>-1665515.4933966808</v>
      </c>
      <c r="F200" s="21"/>
      <c r="G200" s="23">
        <f>SUM(E200,C200)</f>
        <v>-89446.992022397462</v>
      </c>
      <c r="H200" s="25"/>
      <c r="I200" s="21">
        <f>K120</f>
        <v>1188808.4582828416</v>
      </c>
      <c r="J200" s="21"/>
      <c r="K200" s="21">
        <f>K130</f>
        <v>-1217749.7374433647</v>
      </c>
      <c r="L200" s="21"/>
      <c r="M200" s="23">
        <f>SUM(K200,I200)</f>
        <v>-28941.279160523089</v>
      </c>
      <c r="N200" s="25"/>
    </row>
    <row r="201" spans="1:16" s="2" customFormat="1">
      <c r="B201" s="24"/>
      <c r="C201" s="22">
        <f>SUM(C199:C200)</f>
        <v>13195474.139032735</v>
      </c>
      <c r="D201" s="23"/>
      <c r="E201" s="22">
        <f>SUM(E199:E200)</f>
        <v>-13515717.267329616</v>
      </c>
      <c r="F201" s="23"/>
      <c r="G201" s="22">
        <f>SUM(G199:G200)</f>
        <v>-320243.12829688238</v>
      </c>
      <c r="H201" s="21">
        <v>0</v>
      </c>
      <c r="I201" s="22">
        <f>SUM(I199:I200)</f>
        <v>12722247.010414356</v>
      </c>
      <c r="J201" s="23"/>
      <c r="K201" s="22">
        <f>SUM(K199:K200)</f>
        <v>-13067951.511373365</v>
      </c>
      <c r="L201" s="23"/>
      <c r="M201" s="22">
        <f>SUM(M199:M200)</f>
        <v>-345704.50095900823</v>
      </c>
      <c r="N201" s="21">
        <v>0</v>
      </c>
    </row>
    <row r="202" spans="1:16" s="2" customFormat="1" ht="12.75" customHeight="1">
      <c r="B202" s="27" t="s">
        <v>32</v>
      </c>
      <c r="C202" s="2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</row>
    <row r="203" spans="1:16" s="2" customFormat="1">
      <c r="B203" s="26" t="s">
        <v>31</v>
      </c>
      <c r="C203" s="21">
        <f>(M101+M102)</f>
        <v>350209.47658000002</v>
      </c>
      <c r="D203" s="21"/>
      <c r="E203" s="21">
        <f>SUM(M109,M111,G108)</f>
        <v>-93781.102099999989</v>
      </c>
      <c r="F203" s="21"/>
      <c r="G203" s="23">
        <f>SUM(E203,C203)</f>
        <v>256428.37448000003</v>
      </c>
      <c r="H203" s="25"/>
      <c r="I203" s="21">
        <f>SUM(E121:E122)</f>
        <v>350544.08405</v>
      </c>
      <c r="J203" s="21"/>
      <c r="K203" s="21">
        <f>SUM(G128,E129,E131)</f>
        <v>-93944.406429999945</v>
      </c>
      <c r="L203" s="21"/>
      <c r="M203" s="23">
        <f>SUM(K203,I203)</f>
        <v>256599.67762000006</v>
      </c>
      <c r="N203" s="25"/>
    </row>
    <row r="204" spans="1:16" s="2" customFormat="1">
      <c r="B204" s="26" t="s">
        <v>30</v>
      </c>
      <c r="C204" s="21">
        <v>0</v>
      </c>
      <c r="D204" s="21"/>
      <c r="E204" s="21">
        <f>G110</f>
        <v>-9341.9346207856761</v>
      </c>
      <c r="F204" s="21"/>
      <c r="G204" s="23">
        <f>SUM(E204,C204)</f>
        <v>-9341.9346207856761</v>
      </c>
      <c r="H204" s="25"/>
      <c r="I204" s="21">
        <v>0</v>
      </c>
      <c r="J204" s="21"/>
      <c r="K204" s="21">
        <f>G130</f>
        <v>-3555.0681605252962</v>
      </c>
      <c r="L204" s="21"/>
      <c r="M204" s="23">
        <f>SUM(K204,I204)</f>
        <v>-3555.0681605252962</v>
      </c>
      <c r="N204" s="25"/>
    </row>
    <row r="205" spans="1:16" s="2" customFormat="1">
      <c r="B205" s="24"/>
      <c r="C205" s="22">
        <f>SUM(C203:C204)</f>
        <v>350209.47658000002</v>
      </c>
      <c r="D205" s="23"/>
      <c r="E205" s="22">
        <f>SUM(E203:E204)</f>
        <v>-103123.03672078566</v>
      </c>
      <c r="F205" s="23"/>
      <c r="G205" s="22">
        <f>SUM(G203:G204)</f>
        <v>247086.43985921436</v>
      </c>
      <c r="H205" s="21">
        <v>0</v>
      </c>
      <c r="I205" s="22">
        <f>SUM(I203:I204)</f>
        <v>350544.08405</v>
      </c>
      <c r="J205" s="23"/>
      <c r="K205" s="22">
        <f>SUM(K203:K204)</f>
        <v>-97499.474590525235</v>
      </c>
      <c r="L205" s="23"/>
      <c r="M205" s="22">
        <f>SUM(M203:M204)</f>
        <v>253044.60945947477</v>
      </c>
      <c r="N205" s="21">
        <v>0</v>
      </c>
    </row>
    <row r="206" spans="1:16">
      <c r="A206" s="1"/>
      <c r="B206" s="3"/>
      <c r="C206" s="20" t="b">
        <f>SUM(C201,C205)=M103</f>
        <v>1</v>
      </c>
      <c r="D206" s="1"/>
      <c r="E206" s="20" t="b">
        <f>SUM(E201,E205)=M112</f>
        <v>1</v>
      </c>
      <c r="F206" s="4"/>
      <c r="G206" s="4"/>
      <c r="H206" s="4"/>
      <c r="I206" s="20" t="b">
        <f>SUM(I201,I205)=M123</f>
        <v>1</v>
      </c>
      <c r="K206" s="20" t="b">
        <f>SUM(K201,K205)=M132</f>
        <v>1</v>
      </c>
      <c r="L206" s="4"/>
      <c r="N206" s="4"/>
      <c r="P206" s="4"/>
    </row>
    <row r="207" spans="1:16">
      <c r="A207" s="1"/>
      <c r="B207" s="19"/>
      <c r="D207" s="1"/>
      <c r="E207" s="4"/>
      <c r="F207" s="4"/>
      <c r="G207" s="4"/>
      <c r="H207" s="4"/>
      <c r="I207" s="2"/>
      <c r="J207" s="2"/>
      <c r="K207" s="4"/>
      <c r="L207" s="4"/>
      <c r="N207" s="4"/>
      <c r="P207" s="4"/>
    </row>
    <row r="208" spans="1:16">
      <c r="B208" s="1" t="s">
        <v>29</v>
      </c>
      <c r="E208" s="2"/>
      <c r="F208" s="1"/>
      <c r="G208" s="2"/>
    </row>
    <row r="209" spans="2:21">
      <c r="B209" s="1" t="s">
        <v>28</v>
      </c>
      <c r="E209" s="2"/>
      <c r="F209" s="1"/>
      <c r="G209" s="2"/>
    </row>
    <row r="210" spans="2:21">
      <c r="B210" s="1" t="s">
        <v>27</v>
      </c>
      <c r="E210" s="2"/>
      <c r="F210" s="1"/>
      <c r="G210" s="2"/>
    </row>
    <row r="211" spans="2:21">
      <c r="C211" s="107" t="s">
        <v>2</v>
      </c>
      <c r="D211" s="107"/>
      <c r="E211" s="107"/>
      <c r="F211" s="107"/>
      <c r="G211" s="107"/>
      <c r="H211" s="107"/>
      <c r="I211" s="107"/>
      <c r="J211" s="18"/>
    </row>
    <row r="212" spans="2:21">
      <c r="C212" s="108" t="s">
        <v>26</v>
      </c>
      <c r="D212" s="108"/>
      <c r="E212" s="108"/>
      <c r="F212" s="16"/>
      <c r="G212" s="108" t="s">
        <v>25</v>
      </c>
      <c r="H212" s="108"/>
      <c r="I212" s="108"/>
      <c r="J212" s="17"/>
    </row>
    <row r="213" spans="2:21" ht="40.5" customHeight="1">
      <c r="C213" s="15" t="s">
        <v>24</v>
      </c>
      <c r="D213" s="14"/>
      <c r="E213" s="13" t="s">
        <v>23</v>
      </c>
      <c r="F213" s="16"/>
      <c r="G213" s="15" t="s">
        <v>24</v>
      </c>
      <c r="H213" s="14"/>
      <c r="I213" s="13" t="s">
        <v>23</v>
      </c>
      <c r="J213" s="12"/>
    </row>
    <row r="214" spans="2:21">
      <c r="B214" s="1" t="s">
        <v>22</v>
      </c>
      <c r="C214" s="4">
        <v>-662.92579322135134</v>
      </c>
      <c r="D214" s="4"/>
      <c r="E214" s="4">
        <v>-530.34063457708112</v>
      </c>
      <c r="G214" s="4">
        <v>-324.96347321104258</v>
      </c>
      <c r="I214" s="4">
        <v>-259.97077856883408</v>
      </c>
      <c r="Q214" s="8"/>
      <c r="R214" s="11"/>
      <c r="S214" s="10"/>
      <c r="T214" s="10"/>
    </row>
    <row r="215" spans="2:21">
      <c r="B215" s="1" t="s">
        <v>21</v>
      </c>
      <c r="C215" s="4">
        <v>662.92579322135134</v>
      </c>
      <c r="D215" s="4"/>
      <c r="E215" s="4">
        <v>530.34063457708112</v>
      </c>
      <c r="G215" s="4">
        <v>324.96347321104258</v>
      </c>
      <c r="I215" s="4">
        <v>259.97077856883408</v>
      </c>
      <c r="Q215" s="8"/>
      <c r="R215" s="11"/>
      <c r="S215" s="10"/>
      <c r="T215" s="10"/>
    </row>
    <row r="216" spans="2:21">
      <c r="Q216" s="8"/>
      <c r="R216" s="8"/>
      <c r="S216" s="9"/>
      <c r="T216" s="9"/>
      <c r="U216" s="8"/>
    </row>
    <row r="217" spans="2:21">
      <c r="B217" s="1" t="s">
        <v>20</v>
      </c>
      <c r="C217" s="4"/>
      <c r="D217" s="4"/>
      <c r="E217" s="4"/>
      <c r="G217" s="4"/>
      <c r="I217" s="4"/>
      <c r="K217" s="4"/>
    </row>
    <row r="218" spans="2:21">
      <c r="B218" s="1" t="s">
        <v>19</v>
      </c>
      <c r="C218" s="4"/>
      <c r="D218" s="4"/>
      <c r="E218" s="4"/>
      <c r="G218" s="4"/>
      <c r="I218" s="4"/>
      <c r="K218" s="4"/>
    </row>
    <row r="219" spans="2:21">
      <c r="C219" s="4"/>
      <c r="D219" s="4"/>
      <c r="E219" s="4"/>
      <c r="G219" s="4"/>
      <c r="I219" s="4"/>
      <c r="K219" s="4"/>
    </row>
    <row r="220" spans="2:21">
      <c r="B220" s="1" t="s">
        <v>18</v>
      </c>
      <c r="C220" s="4"/>
      <c r="D220" s="4"/>
      <c r="E220" s="4"/>
      <c r="G220" s="4"/>
      <c r="I220" s="4"/>
      <c r="K220" s="4"/>
      <c r="U220" s="1" t="s">
        <v>17</v>
      </c>
    </row>
    <row r="221" spans="2:21">
      <c r="B221" s="1" t="s">
        <v>16</v>
      </c>
      <c r="C221" s="4"/>
      <c r="D221" s="4"/>
      <c r="E221" s="4"/>
      <c r="G221" s="4"/>
      <c r="I221" s="4"/>
      <c r="K221" s="4"/>
      <c r="U221" s="1" t="s">
        <v>15</v>
      </c>
    </row>
    <row r="222" spans="2:21">
      <c r="B222" s="1" t="s">
        <v>14</v>
      </c>
      <c r="C222" s="4"/>
      <c r="D222" s="4"/>
      <c r="E222" s="4"/>
      <c r="G222" s="4"/>
      <c r="I222" s="4"/>
      <c r="K222" s="4"/>
    </row>
    <row r="223" spans="2:21">
      <c r="C223" s="4"/>
      <c r="D223" s="4"/>
      <c r="E223" s="4"/>
      <c r="G223" s="4"/>
      <c r="I223" s="4"/>
      <c r="K223" s="4"/>
    </row>
    <row r="224" spans="2:21">
      <c r="B224" s="7" t="s">
        <v>13</v>
      </c>
      <c r="C224" s="4"/>
      <c r="D224" s="4"/>
      <c r="E224" s="4"/>
      <c r="G224" s="4"/>
      <c r="I224" s="4"/>
      <c r="K224" s="4"/>
    </row>
    <row r="225" spans="2:11">
      <c r="B225" s="6" t="s">
        <v>12</v>
      </c>
      <c r="C225" s="4"/>
      <c r="D225" s="4"/>
      <c r="E225" s="4"/>
      <c r="G225" s="4"/>
      <c r="I225" s="4"/>
      <c r="K225" s="4"/>
    </row>
    <row r="226" spans="2:11">
      <c r="B226" s="6"/>
      <c r="C226" s="4"/>
      <c r="D226" s="4"/>
      <c r="E226" s="4"/>
      <c r="G226" s="4"/>
      <c r="I226" s="4"/>
      <c r="K226" s="4"/>
    </row>
    <row r="227" spans="2:11">
      <c r="B227" s="5" t="s">
        <v>11</v>
      </c>
    </row>
    <row r="229" spans="2:11">
      <c r="B229" s="1" t="s">
        <v>10</v>
      </c>
      <c r="C229" s="4"/>
      <c r="D229" s="4"/>
      <c r="E229" s="4"/>
      <c r="G229" s="4"/>
      <c r="I229" s="4"/>
      <c r="K229" s="4"/>
    </row>
    <row r="230" spans="2:11">
      <c r="B230" s="1" t="s">
        <v>9</v>
      </c>
      <c r="C230" s="4"/>
      <c r="D230" s="4"/>
      <c r="E230" s="4"/>
      <c r="G230" s="4"/>
      <c r="I230" s="4"/>
      <c r="K230" s="4"/>
    </row>
    <row r="232" spans="2:11">
      <c r="B232" s="1" t="s">
        <v>8</v>
      </c>
    </row>
    <row r="233" spans="2:11">
      <c r="B233" s="1" t="s">
        <v>7</v>
      </c>
    </row>
    <row r="234" spans="2:11">
      <c r="B234" s="1" t="s">
        <v>6</v>
      </c>
    </row>
    <row r="235" spans="2:11">
      <c r="B235" s="1" t="s">
        <v>5</v>
      </c>
    </row>
    <row r="237" spans="2:11">
      <c r="B237" s="1" t="s">
        <v>4</v>
      </c>
    </row>
  </sheetData>
  <mergeCells count="14">
    <mergeCell ref="C212:E212"/>
    <mergeCell ref="G212:I212"/>
    <mergeCell ref="C177:I177"/>
    <mergeCell ref="C178:E178"/>
    <mergeCell ref="G178:I178"/>
    <mergeCell ref="C196:G196"/>
    <mergeCell ref="I196:M196"/>
    <mergeCell ref="C211:I211"/>
    <mergeCell ref="C36:E36"/>
    <mergeCell ref="C47:E47"/>
    <mergeCell ref="C68:E68"/>
    <mergeCell ref="C153:I153"/>
    <mergeCell ref="C154:E154"/>
    <mergeCell ref="G154:I1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ФинРиски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AlexanderFandapovich</dc:creator>
  <cp:lastModifiedBy>AlexanderFandapovich</cp:lastModifiedBy>
  <dcterms:created xsi:type="dcterms:W3CDTF">2014-09-03T10:13:39Z</dcterms:created>
  <dcterms:modified xsi:type="dcterms:W3CDTF">2014-09-07T20:24:26Z</dcterms:modified>
</cp:coreProperties>
</file>